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25" windowWidth="15180" windowHeight="8715"/>
  </bookViews>
  <sheets>
    <sheet name=" Schéma " sheetId="6" r:id="rId1"/>
    <sheet name=" Tableau " sheetId="3" r:id="rId2"/>
    <sheet name=" - Graphique " sheetId="1" r:id="rId3"/>
    <sheet name=" Carte ASS" sheetId="4" r:id="rId4"/>
  </sheets>
  <calcPr calcId="145621"/>
</workbook>
</file>

<file path=xl/calcChain.xml><?xml version="1.0" encoding="utf-8"?>
<calcChain xmlns="http://schemas.openxmlformats.org/spreadsheetml/2006/main">
  <c r="D236" i="6" l="1"/>
  <c r="D140" i="6"/>
  <c r="D141" i="6"/>
  <c r="D142" i="6"/>
  <c r="D143" i="6"/>
  <c r="D144" i="6"/>
  <c r="E144" i="6" s="1"/>
  <c r="F144" i="6" s="1"/>
  <c r="D145" i="6"/>
  <c r="D146" i="6"/>
  <c r="E146" i="6" s="1"/>
  <c r="F146" i="6" s="1"/>
  <c r="D147" i="6"/>
  <c r="D148" i="6"/>
  <c r="D149" i="6"/>
  <c r="D150" i="6"/>
  <c r="D151" i="6"/>
  <c r="D152" i="6"/>
  <c r="E152" i="6" s="1"/>
  <c r="F152" i="6" s="1"/>
  <c r="D153" i="6"/>
  <c r="D154" i="6"/>
  <c r="E154" i="6" s="1"/>
  <c r="F154" i="6" s="1"/>
  <c r="D155" i="6"/>
  <c r="D156" i="6"/>
  <c r="D157" i="6"/>
  <c r="D158" i="6"/>
  <c r="D159" i="6"/>
  <c r="D160" i="6"/>
  <c r="E160" i="6" s="1"/>
  <c r="F160" i="6" s="1"/>
  <c r="D161" i="6"/>
  <c r="D162" i="6"/>
  <c r="E162" i="6" s="1"/>
  <c r="F162" i="6" s="1"/>
  <c r="D163" i="6"/>
  <c r="D164" i="6"/>
  <c r="D165" i="6"/>
  <c r="D166" i="6"/>
  <c r="D167" i="6"/>
  <c r="D168" i="6"/>
  <c r="E168" i="6" s="1"/>
  <c r="F168" i="6" s="1"/>
  <c r="D169" i="6"/>
  <c r="D170" i="6"/>
  <c r="D171" i="6"/>
  <c r="D172" i="6"/>
  <c r="E172" i="6" s="1"/>
  <c r="F172" i="6" s="1"/>
  <c r="D173" i="6"/>
  <c r="D174" i="6"/>
  <c r="D175" i="6"/>
  <c r="D176" i="6"/>
  <c r="E176" i="6" s="1"/>
  <c r="F176" i="6" s="1"/>
  <c r="D177" i="6"/>
  <c r="D178" i="6"/>
  <c r="D179" i="6"/>
  <c r="D180" i="6"/>
  <c r="E180" i="6" s="1"/>
  <c r="F180" i="6" s="1"/>
  <c r="D181" i="6"/>
  <c r="D182" i="6"/>
  <c r="D183" i="6"/>
  <c r="D184" i="6"/>
  <c r="E184" i="6" s="1"/>
  <c r="F184" i="6" s="1"/>
  <c r="D185" i="6"/>
  <c r="D186" i="6"/>
  <c r="D187" i="6"/>
  <c r="D188" i="6"/>
  <c r="E188" i="6" s="1"/>
  <c r="F188" i="6" s="1"/>
  <c r="D189" i="6"/>
  <c r="D190" i="6"/>
  <c r="D191" i="6"/>
  <c r="D192" i="6"/>
  <c r="E192" i="6" s="1"/>
  <c r="F192" i="6" s="1"/>
  <c r="D193" i="6"/>
  <c r="D194" i="6"/>
  <c r="D195" i="6"/>
  <c r="D196" i="6"/>
  <c r="E196" i="6" s="1"/>
  <c r="F196" i="6" s="1"/>
  <c r="D197" i="6"/>
  <c r="D198" i="6"/>
  <c r="D199" i="6"/>
  <c r="D200" i="6"/>
  <c r="E200" i="6" s="1"/>
  <c r="F200" i="6" s="1"/>
  <c r="D201" i="6"/>
  <c r="D202" i="6"/>
  <c r="D203" i="6"/>
  <c r="D204" i="6"/>
  <c r="E204" i="6" s="1"/>
  <c r="F204" i="6" s="1"/>
  <c r="D205" i="6"/>
  <c r="D206" i="6"/>
  <c r="D207" i="6"/>
  <c r="D208" i="6"/>
  <c r="E208" i="6" s="1"/>
  <c r="F208" i="6" s="1"/>
  <c r="D209" i="6"/>
  <c r="D210" i="6"/>
  <c r="D211" i="6"/>
  <c r="D212" i="6"/>
  <c r="E212" i="6" s="1"/>
  <c r="F212" i="6" s="1"/>
  <c r="D213" i="6"/>
  <c r="D214" i="6"/>
  <c r="D215" i="6"/>
  <c r="D216" i="6"/>
  <c r="E216" i="6" s="1"/>
  <c r="F216" i="6" s="1"/>
  <c r="D217" i="6"/>
  <c r="D218" i="6"/>
  <c r="D219" i="6"/>
  <c r="D220" i="6"/>
  <c r="E220" i="6" s="1"/>
  <c r="F220" i="6" s="1"/>
  <c r="D221" i="6"/>
  <c r="D222" i="6"/>
  <c r="D223" i="6"/>
  <c r="D224" i="6"/>
  <c r="E224" i="6" s="1"/>
  <c r="F224" i="6" s="1"/>
  <c r="D225" i="6"/>
  <c r="D226" i="6"/>
  <c r="D227" i="6"/>
  <c r="D228" i="6"/>
  <c r="E228" i="6" s="1"/>
  <c r="F228" i="6" s="1"/>
  <c r="D229" i="6"/>
  <c r="D230" i="6"/>
  <c r="D231" i="6"/>
  <c r="D232" i="6"/>
  <c r="E232" i="6" s="1"/>
  <c r="F232" i="6" s="1"/>
  <c r="D233" i="6"/>
  <c r="D234" i="6"/>
  <c r="D235" i="6"/>
  <c r="D138" i="6"/>
  <c r="E138" i="6" s="1"/>
  <c r="F138" i="6" s="1"/>
  <c r="D139" i="6"/>
  <c r="D137" i="6"/>
  <c r="E137" i="6" s="1"/>
  <c r="F137" i="6" s="1"/>
  <c r="E169" i="6"/>
  <c r="F169" i="6" s="1"/>
  <c r="E171" i="6"/>
  <c r="F171" i="6" s="1"/>
  <c r="E173" i="6"/>
  <c r="F173" i="6" s="1"/>
  <c r="E175" i="6"/>
  <c r="F175" i="6" s="1"/>
  <c r="E177" i="6"/>
  <c r="F177" i="6" s="1"/>
  <c r="E179" i="6"/>
  <c r="F179" i="6" s="1"/>
  <c r="E181" i="6"/>
  <c r="F181" i="6" s="1"/>
  <c r="E183" i="6"/>
  <c r="F183" i="6" s="1"/>
  <c r="E185" i="6"/>
  <c r="F185" i="6" s="1"/>
  <c r="E187" i="6"/>
  <c r="F187" i="6" s="1"/>
  <c r="E189" i="6"/>
  <c r="F189" i="6" s="1"/>
  <c r="E191" i="6"/>
  <c r="F191" i="6" s="1"/>
  <c r="E193" i="6"/>
  <c r="F193" i="6" s="1"/>
  <c r="E195" i="6"/>
  <c r="F195" i="6" s="1"/>
  <c r="E197" i="6"/>
  <c r="F197" i="6" s="1"/>
  <c r="E199" i="6"/>
  <c r="F199" i="6" s="1"/>
  <c r="E201" i="6"/>
  <c r="F201" i="6" s="1"/>
  <c r="E203" i="6"/>
  <c r="F203" i="6" s="1"/>
  <c r="E205" i="6"/>
  <c r="F205" i="6" s="1"/>
  <c r="E207" i="6"/>
  <c r="F207" i="6" s="1"/>
  <c r="E209" i="6"/>
  <c r="F209" i="6" s="1"/>
  <c r="E211" i="6"/>
  <c r="F211" i="6" s="1"/>
  <c r="E213" i="6"/>
  <c r="F213" i="6" s="1"/>
  <c r="E215" i="6"/>
  <c r="F215" i="6" s="1"/>
  <c r="E217" i="6"/>
  <c r="F217" i="6" s="1"/>
  <c r="E219" i="6"/>
  <c r="F219" i="6" s="1"/>
  <c r="E221" i="6"/>
  <c r="F221" i="6" s="1"/>
  <c r="E223" i="6"/>
  <c r="F223" i="6" s="1"/>
  <c r="E225" i="6"/>
  <c r="F225" i="6" s="1"/>
  <c r="E227" i="6"/>
  <c r="F227" i="6" s="1"/>
  <c r="E229" i="6"/>
  <c r="F229" i="6" s="1"/>
  <c r="E231" i="6"/>
  <c r="F231" i="6" s="1"/>
  <c r="E233" i="6"/>
  <c r="F233" i="6" s="1"/>
  <c r="F104" i="4"/>
  <c r="F103" i="4"/>
  <c r="D34" i="1"/>
  <c r="E268" i="6"/>
  <c r="F268" i="6" s="1"/>
  <c r="C268" i="6"/>
  <c r="E267" i="6"/>
  <c r="F267" i="6"/>
  <c r="C267" i="6"/>
  <c r="E266" i="6"/>
  <c r="F266" i="6" s="1"/>
  <c r="C266" i="6"/>
  <c r="E265" i="6"/>
  <c r="F265" i="6" s="1"/>
  <c r="C265" i="6"/>
  <c r="E264" i="6"/>
  <c r="F264" i="6" s="1"/>
  <c r="C264" i="6"/>
  <c r="E263" i="6"/>
  <c r="F263" i="6" s="1"/>
  <c r="C263" i="6"/>
  <c r="E262" i="6"/>
  <c r="F262" i="6" s="1"/>
  <c r="C262" i="6"/>
  <c r="E261" i="6"/>
  <c r="F261" i="6" s="1"/>
  <c r="C261" i="6"/>
  <c r="E260" i="6"/>
  <c r="F260" i="6" s="1"/>
  <c r="C260" i="6"/>
  <c r="E259" i="6"/>
  <c r="F259" i="6"/>
  <c r="C259" i="6"/>
  <c r="E258" i="6"/>
  <c r="F258" i="6" s="1"/>
  <c r="C258" i="6"/>
  <c r="E257" i="6"/>
  <c r="F257" i="6" s="1"/>
  <c r="C257" i="6"/>
  <c r="E256" i="6"/>
  <c r="F256" i="6" s="1"/>
  <c r="C256" i="6"/>
  <c r="E255" i="6"/>
  <c r="F255" i="6" s="1"/>
  <c r="C255" i="6"/>
  <c r="E254" i="6"/>
  <c r="F254" i="6" s="1"/>
  <c r="C254" i="6"/>
  <c r="E253" i="6"/>
  <c r="F253" i="6" s="1"/>
  <c r="C253" i="6"/>
  <c r="E252" i="6"/>
  <c r="F252" i="6" s="1"/>
  <c r="C252" i="6"/>
  <c r="E251" i="6"/>
  <c r="F251" i="6"/>
  <c r="C251" i="6"/>
  <c r="E250" i="6"/>
  <c r="F250" i="6" s="1"/>
  <c r="C250" i="6"/>
  <c r="E249" i="6"/>
  <c r="F249" i="6" s="1"/>
  <c r="C249" i="6"/>
  <c r="E248" i="6"/>
  <c r="F248" i="6" s="1"/>
  <c r="C248" i="6"/>
  <c r="E247" i="6"/>
  <c r="F247" i="6" s="1"/>
  <c r="C247" i="6"/>
  <c r="E246" i="6"/>
  <c r="F246" i="6" s="1"/>
  <c r="C246" i="6"/>
  <c r="E245" i="6"/>
  <c r="F245" i="6" s="1"/>
  <c r="C245" i="6"/>
  <c r="E244" i="6"/>
  <c r="F244" i="6" s="1"/>
  <c r="C244" i="6"/>
  <c r="E243" i="6"/>
  <c r="F243" i="6"/>
  <c r="C243" i="6"/>
  <c r="E242" i="6"/>
  <c r="F242" i="6" s="1"/>
  <c r="C242" i="6"/>
  <c r="E241" i="6"/>
  <c r="F241" i="6" s="1"/>
  <c r="C241" i="6"/>
  <c r="E240" i="6"/>
  <c r="F240" i="6" s="1"/>
  <c r="C240" i="6"/>
  <c r="E239" i="6"/>
  <c r="F239" i="6" s="1"/>
  <c r="C239" i="6"/>
  <c r="E238" i="6"/>
  <c r="F238" i="6" s="1"/>
  <c r="C238" i="6"/>
  <c r="E237" i="6"/>
  <c r="F237" i="6" s="1"/>
  <c r="C237" i="6"/>
  <c r="E236" i="6"/>
  <c r="F236" i="6" s="1"/>
  <c r="C236" i="6"/>
  <c r="E235" i="6"/>
  <c r="F235" i="6"/>
  <c r="C235" i="6"/>
  <c r="E234" i="6"/>
  <c r="F234" i="6" s="1"/>
  <c r="C234" i="6"/>
  <c r="C233" i="6"/>
  <c r="C232" i="6"/>
  <c r="C231" i="6"/>
  <c r="E230" i="6"/>
  <c r="F230" i="6" s="1"/>
  <c r="C230" i="6"/>
  <c r="C229" i="6"/>
  <c r="C228" i="6"/>
  <c r="C227" i="6"/>
  <c r="E226" i="6"/>
  <c r="F226" i="6" s="1"/>
  <c r="C226" i="6"/>
  <c r="C225" i="6"/>
  <c r="C224" i="6"/>
  <c r="C223" i="6"/>
  <c r="E222" i="6"/>
  <c r="F222" i="6" s="1"/>
  <c r="C222" i="6"/>
  <c r="C221" i="6"/>
  <c r="C220" i="6"/>
  <c r="C219" i="6"/>
  <c r="E218" i="6"/>
  <c r="F218" i="6" s="1"/>
  <c r="C218" i="6"/>
  <c r="C217" i="6"/>
  <c r="C216" i="6"/>
  <c r="C215" i="6"/>
  <c r="E214" i="6"/>
  <c r="F214" i="6" s="1"/>
  <c r="C214" i="6"/>
  <c r="C213" i="6"/>
  <c r="C212" i="6"/>
  <c r="C211" i="6"/>
  <c r="E210" i="6"/>
  <c r="F210" i="6" s="1"/>
  <c r="C210" i="6"/>
  <c r="C209" i="6"/>
  <c r="C208" i="6"/>
  <c r="C207" i="6"/>
  <c r="E206" i="6"/>
  <c r="F206" i="6" s="1"/>
  <c r="C206" i="6"/>
  <c r="C205" i="6"/>
  <c r="C204" i="6"/>
  <c r="C203" i="6"/>
  <c r="E202" i="6"/>
  <c r="F202" i="6" s="1"/>
  <c r="C202" i="6"/>
  <c r="C201" i="6"/>
  <c r="C200" i="6"/>
  <c r="C199" i="6"/>
  <c r="E198" i="6"/>
  <c r="F198" i="6" s="1"/>
  <c r="C198" i="6"/>
  <c r="C197" i="6"/>
  <c r="C196" i="6"/>
  <c r="C195" i="6"/>
  <c r="E194" i="6"/>
  <c r="F194" i="6" s="1"/>
  <c r="C194" i="6"/>
  <c r="C193" i="6"/>
  <c r="C192" i="6"/>
  <c r="C191" i="6"/>
  <c r="E190" i="6"/>
  <c r="F190" i="6" s="1"/>
  <c r="C190" i="6"/>
  <c r="C189" i="6"/>
  <c r="C188" i="6"/>
  <c r="C187" i="6"/>
  <c r="E186" i="6"/>
  <c r="F186" i="6" s="1"/>
  <c r="C186" i="6"/>
  <c r="C185" i="6"/>
  <c r="C184" i="6"/>
  <c r="C183" i="6"/>
  <c r="E182" i="6"/>
  <c r="F182" i="6" s="1"/>
  <c r="C182" i="6"/>
  <c r="C181" i="6"/>
  <c r="C180" i="6"/>
  <c r="C179" i="6"/>
  <c r="E178" i="6"/>
  <c r="F178" i="6" s="1"/>
  <c r="C178" i="6"/>
  <c r="C177" i="6"/>
  <c r="C176" i="6"/>
  <c r="C175" i="6"/>
  <c r="E174" i="6"/>
  <c r="F174" i="6" s="1"/>
  <c r="C174" i="6"/>
  <c r="C173" i="6"/>
  <c r="C172" i="6"/>
  <c r="C171" i="6"/>
  <c r="E170" i="6"/>
  <c r="F170" i="6" s="1"/>
  <c r="C170" i="6"/>
  <c r="C169" i="6"/>
  <c r="C168" i="6"/>
  <c r="E167" i="6"/>
  <c r="F167" i="6"/>
  <c r="C167" i="6"/>
  <c r="E166" i="6"/>
  <c r="F166" i="6" s="1"/>
  <c r="C166" i="6"/>
  <c r="E165" i="6"/>
  <c r="F165" i="6" s="1"/>
  <c r="C165" i="6"/>
  <c r="E164" i="6"/>
  <c r="F164" i="6" s="1"/>
  <c r="C164" i="6"/>
  <c r="E163" i="6"/>
  <c r="F163" i="6" s="1"/>
  <c r="C163" i="6"/>
  <c r="C162" i="6"/>
  <c r="E161" i="6"/>
  <c r="F161" i="6" s="1"/>
  <c r="C161" i="6"/>
  <c r="C160" i="6"/>
  <c r="E159" i="6"/>
  <c r="F159" i="6"/>
  <c r="C159" i="6"/>
  <c r="E158" i="6"/>
  <c r="F158" i="6" s="1"/>
  <c r="C158" i="6"/>
  <c r="E157" i="6"/>
  <c r="F157" i="6" s="1"/>
  <c r="C157" i="6"/>
  <c r="E156" i="6"/>
  <c r="F156" i="6" s="1"/>
  <c r="C156" i="6"/>
  <c r="E155" i="6"/>
  <c r="F155" i="6" s="1"/>
  <c r="C155" i="6"/>
  <c r="C154" i="6"/>
  <c r="E153" i="6"/>
  <c r="F153" i="6" s="1"/>
  <c r="C153" i="6"/>
  <c r="C152" i="6"/>
  <c r="E151" i="6"/>
  <c r="F151" i="6"/>
  <c r="C151" i="6"/>
  <c r="E150" i="6"/>
  <c r="F150" i="6" s="1"/>
  <c r="C150" i="6"/>
  <c r="E149" i="6"/>
  <c r="F149" i="6" s="1"/>
  <c r="C149" i="6"/>
  <c r="E148" i="6"/>
  <c r="F148" i="6" s="1"/>
  <c r="C148" i="6"/>
  <c r="E147" i="6"/>
  <c r="F147" i="6" s="1"/>
  <c r="C147" i="6"/>
  <c r="C146" i="6"/>
  <c r="E145" i="6"/>
  <c r="F145" i="6" s="1"/>
  <c r="C145" i="6"/>
  <c r="C144" i="6"/>
  <c r="E143" i="6"/>
  <c r="F143" i="6"/>
  <c r="C143" i="6"/>
  <c r="E142" i="6"/>
  <c r="F142" i="6" s="1"/>
  <c r="C142" i="6"/>
  <c r="E141" i="6"/>
  <c r="F141" i="6" s="1"/>
  <c r="C141" i="6"/>
  <c r="E140" i="6"/>
  <c r="F140" i="6" s="1"/>
  <c r="C140" i="6"/>
  <c r="E139" i="6"/>
  <c r="F139" i="6" s="1"/>
  <c r="C139" i="6"/>
  <c r="C138" i="6"/>
  <c r="C137" i="6"/>
  <c r="E136" i="6"/>
  <c r="F136" i="6" s="1"/>
  <c r="C136" i="6"/>
  <c r="E135" i="6"/>
  <c r="F135" i="6"/>
  <c r="C135" i="6"/>
  <c r="E134" i="6"/>
  <c r="F134" i="6" s="1"/>
  <c r="C134" i="6"/>
  <c r="E133" i="6"/>
  <c r="F133" i="6" s="1"/>
  <c r="C133" i="6"/>
  <c r="E132" i="6"/>
  <c r="F132" i="6" s="1"/>
  <c r="C132" i="6"/>
  <c r="E131" i="6"/>
  <c r="F131" i="6" s="1"/>
  <c r="C131" i="6"/>
  <c r="E130" i="6"/>
  <c r="F130" i="6" s="1"/>
  <c r="C130" i="6"/>
  <c r="E129" i="6"/>
  <c r="F129" i="6" s="1"/>
  <c r="C129" i="6"/>
  <c r="E128" i="6"/>
  <c r="F128" i="6" s="1"/>
  <c r="C128" i="6"/>
  <c r="E127" i="6"/>
  <c r="F127" i="6"/>
  <c r="C127" i="6"/>
  <c r="E126" i="6"/>
  <c r="F126" i="6" s="1"/>
  <c r="C126" i="6"/>
  <c r="E125" i="6"/>
  <c r="F125" i="6" s="1"/>
  <c r="C125" i="6"/>
  <c r="E124" i="6"/>
  <c r="F124" i="6" s="1"/>
  <c r="C124" i="6"/>
  <c r="E123" i="6"/>
  <c r="F123" i="6" s="1"/>
  <c r="C123" i="6"/>
  <c r="E122" i="6"/>
  <c r="F122" i="6" s="1"/>
  <c r="C122" i="6"/>
  <c r="E121" i="6"/>
  <c r="F121" i="6" s="1"/>
  <c r="C121" i="6"/>
  <c r="E120" i="6"/>
  <c r="F120" i="6" s="1"/>
  <c r="C120" i="6"/>
  <c r="E119" i="6"/>
  <c r="F119" i="6"/>
  <c r="C119" i="6"/>
  <c r="E118" i="6"/>
  <c r="F118" i="6" s="1"/>
  <c r="C118" i="6"/>
  <c r="E117" i="6"/>
  <c r="F117" i="6" s="1"/>
  <c r="C117" i="6"/>
  <c r="E116" i="6"/>
  <c r="F116" i="6" s="1"/>
  <c r="C116" i="6"/>
  <c r="E115" i="6"/>
  <c r="F115" i="6" s="1"/>
  <c r="C115" i="6"/>
  <c r="E114" i="6"/>
  <c r="F114" i="6" s="1"/>
  <c r="C114" i="6"/>
  <c r="E113" i="6"/>
  <c r="F113" i="6" s="1"/>
  <c r="C113" i="6"/>
  <c r="E112" i="6"/>
  <c r="F112" i="6" s="1"/>
  <c r="C112" i="6"/>
  <c r="E111" i="6"/>
  <c r="F111" i="6"/>
  <c r="C111" i="6"/>
  <c r="E110" i="6"/>
  <c r="F110" i="6" s="1"/>
  <c r="C110" i="6"/>
  <c r="E109" i="6"/>
  <c r="F109" i="6" s="1"/>
  <c r="C109" i="6"/>
  <c r="E108" i="6"/>
  <c r="F108" i="6" s="1"/>
  <c r="C108" i="6"/>
  <c r="E107" i="6"/>
  <c r="F107" i="6" s="1"/>
  <c r="C107" i="6"/>
  <c r="E106" i="6"/>
  <c r="F106" i="6" s="1"/>
  <c r="C106" i="6"/>
  <c r="E105" i="6"/>
  <c r="F105" i="6" s="1"/>
  <c r="C105" i="6"/>
  <c r="E104" i="6"/>
  <c r="F104" i="6" s="1"/>
  <c r="C104" i="6"/>
  <c r="E103" i="6"/>
  <c r="F103" i="6"/>
  <c r="C103" i="6"/>
  <c r="E102" i="6"/>
  <c r="F102" i="6" s="1"/>
  <c r="C102" i="6"/>
  <c r="E101" i="6"/>
  <c r="F101" i="6" s="1"/>
  <c r="C101" i="6"/>
  <c r="E100" i="6"/>
  <c r="F100" i="6" s="1"/>
  <c r="C100" i="6"/>
  <c r="E99" i="6"/>
  <c r="F99" i="6" s="1"/>
  <c r="C99" i="6"/>
  <c r="E98" i="6"/>
  <c r="F98" i="6" s="1"/>
  <c r="C98" i="6"/>
  <c r="E97" i="6"/>
  <c r="F97" i="6" s="1"/>
  <c r="C97" i="6"/>
  <c r="E96" i="6"/>
  <c r="F96" i="6" s="1"/>
  <c r="C96" i="6"/>
  <c r="E95" i="6"/>
  <c r="F95" i="6" s="1"/>
  <c r="C95" i="6"/>
  <c r="E94" i="6"/>
  <c r="F94" i="6" s="1"/>
  <c r="C94" i="6"/>
  <c r="E93" i="6"/>
  <c r="F93" i="6" s="1"/>
  <c r="C93" i="6"/>
  <c r="E92" i="6"/>
  <c r="F92" i="6" s="1"/>
  <c r="C92" i="6"/>
  <c r="E91" i="6"/>
  <c r="F91" i="6"/>
  <c r="C91" i="6"/>
  <c r="E90" i="6"/>
  <c r="F90" i="6" s="1"/>
  <c r="C90" i="6"/>
  <c r="E89" i="6"/>
  <c r="F89" i="6" s="1"/>
  <c r="C89" i="6"/>
  <c r="E88" i="6"/>
  <c r="F88" i="6" s="1"/>
  <c r="C88" i="6"/>
  <c r="E87" i="6"/>
  <c r="F87" i="6" s="1"/>
  <c r="C87" i="6"/>
  <c r="E86" i="6"/>
  <c r="F86" i="6" s="1"/>
  <c r="C86" i="6"/>
  <c r="E85" i="6"/>
  <c r="F85" i="6" s="1"/>
  <c r="C85" i="6"/>
  <c r="E84" i="6"/>
  <c r="F84" i="6" s="1"/>
  <c r="C84" i="6"/>
  <c r="E83" i="6"/>
  <c r="F83" i="6"/>
  <c r="C83" i="6"/>
  <c r="E82" i="6"/>
  <c r="F82" i="6" s="1"/>
  <c r="C82" i="6"/>
  <c r="E81" i="6"/>
  <c r="F81" i="6" s="1"/>
  <c r="C81" i="6"/>
  <c r="E80" i="6"/>
  <c r="F80" i="6" s="1"/>
  <c r="C80" i="6"/>
  <c r="E79" i="6"/>
  <c r="F79" i="6" s="1"/>
  <c r="C79" i="6"/>
  <c r="E78" i="6"/>
  <c r="F78" i="6" s="1"/>
  <c r="C78" i="6"/>
  <c r="E77" i="6"/>
  <c r="F77" i="6" s="1"/>
  <c r="C77" i="6"/>
  <c r="E76" i="6"/>
  <c r="F76" i="6" s="1"/>
  <c r="C76" i="6"/>
  <c r="E75" i="6"/>
  <c r="F75" i="6" s="1"/>
  <c r="C75" i="6"/>
  <c r="E74" i="6"/>
  <c r="F74" i="6" s="1"/>
  <c r="C74" i="6"/>
  <c r="E73" i="6"/>
  <c r="F73" i="6" s="1"/>
  <c r="C73" i="6"/>
  <c r="E72" i="6"/>
  <c r="F72" i="6" s="1"/>
  <c r="C72" i="6"/>
  <c r="E71" i="6"/>
  <c r="F71" i="6" s="1"/>
  <c r="C71" i="6"/>
  <c r="E70" i="6"/>
  <c r="F70" i="6" s="1"/>
  <c r="C70" i="6"/>
  <c r="E69" i="6"/>
  <c r="F69" i="6" s="1"/>
  <c r="C69" i="6"/>
  <c r="E68" i="6"/>
  <c r="F68" i="6" s="1"/>
  <c r="C68" i="6"/>
  <c r="E67" i="6"/>
  <c r="F67" i="6" s="1"/>
  <c r="C67" i="6"/>
  <c r="E66" i="6"/>
  <c r="F66" i="6" s="1"/>
  <c r="C66" i="6"/>
  <c r="E65" i="6"/>
  <c r="F65" i="6" s="1"/>
  <c r="C65" i="6"/>
  <c r="E64" i="6"/>
  <c r="F64" i="6" s="1"/>
  <c r="C64" i="6"/>
  <c r="E63" i="6"/>
  <c r="F63" i="6" s="1"/>
  <c r="C63" i="6"/>
  <c r="E62" i="6"/>
  <c r="F62" i="6" s="1"/>
  <c r="C62" i="6"/>
  <c r="E61" i="6"/>
  <c r="F61" i="6" s="1"/>
  <c r="C61" i="6"/>
  <c r="E60" i="6"/>
  <c r="F60" i="6" s="1"/>
  <c r="C60" i="6"/>
  <c r="E59" i="6"/>
  <c r="F59" i="6" s="1"/>
  <c r="C59" i="6"/>
  <c r="E58" i="6"/>
  <c r="F58" i="6" s="1"/>
  <c r="C58" i="6"/>
  <c r="E57" i="6"/>
  <c r="F57" i="6" s="1"/>
  <c r="C57" i="6"/>
  <c r="E56" i="6"/>
  <c r="F56" i="6" s="1"/>
  <c r="C56" i="6"/>
  <c r="E55" i="6"/>
  <c r="F55" i="6" s="1"/>
  <c r="C55" i="6"/>
  <c r="E54" i="6"/>
  <c r="F54" i="6" s="1"/>
  <c r="C54" i="6"/>
  <c r="E53" i="6"/>
  <c r="F53" i="6" s="1"/>
  <c r="C53" i="6"/>
  <c r="E52" i="6"/>
  <c r="F52" i="6" s="1"/>
  <c r="C52" i="6"/>
  <c r="E51" i="6"/>
  <c r="F51" i="6" s="1"/>
  <c r="C51" i="6"/>
  <c r="E50" i="6"/>
  <c r="F50" i="6" s="1"/>
  <c r="C50" i="6"/>
  <c r="E49" i="6"/>
  <c r="F49" i="6" s="1"/>
  <c r="C49" i="6"/>
  <c r="E48" i="6"/>
  <c r="F48" i="6" s="1"/>
  <c r="C48" i="6"/>
  <c r="E47" i="6"/>
  <c r="F47" i="6" s="1"/>
  <c r="C47" i="6"/>
  <c r="E46" i="6"/>
  <c r="F46" i="6" s="1"/>
  <c r="C46" i="6"/>
  <c r="E45" i="6"/>
  <c r="F45" i="6" s="1"/>
  <c r="C45" i="6"/>
  <c r="E44" i="6"/>
  <c r="F44" i="6" s="1"/>
  <c r="C44" i="6"/>
  <c r="E43" i="6"/>
  <c r="F43" i="6" s="1"/>
  <c r="C43" i="6"/>
  <c r="E42" i="6"/>
  <c r="F42" i="6" s="1"/>
  <c r="C42" i="6"/>
  <c r="E41" i="6"/>
  <c r="F41" i="6" s="1"/>
  <c r="C41" i="6"/>
  <c r="E40" i="6"/>
  <c r="F40" i="6" s="1"/>
  <c r="C40" i="6"/>
  <c r="E39" i="6"/>
  <c r="F39" i="6" s="1"/>
  <c r="C39" i="6"/>
  <c r="E38" i="6"/>
  <c r="F38" i="6" s="1"/>
  <c r="C38" i="6"/>
  <c r="E37" i="6"/>
  <c r="F37" i="6" s="1"/>
  <c r="C37" i="6"/>
  <c r="E36" i="6"/>
  <c r="F36" i="6" s="1"/>
  <c r="C36" i="6"/>
  <c r="E35" i="6"/>
  <c r="F35" i="6" s="1"/>
  <c r="C35" i="6"/>
  <c r="E34" i="6"/>
  <c r="F34" i="6" s="1"/>
  <c r="C34" i="6"/>
  <c r="E33" i="6"/>
  <c r="F33" i="6" s="1"/>
  <c r="C33" i="6"/>
  <c r="E32" i="6"/>
  <c r="F32" i="6" s="1"/>
  <c r="C32" i="6"/>
  <c r="E31" i="6"/>
  <c r="F31" i="6" s="1"/>
  <c r="C31" i="6"/>
  <c r="E30" i="6"/>
  <c r="F30" i="6" s="1"/>
  <c r="C30" i="6"/>
  <c r="E29" i="6"/>
  <c r="F29" i="6" s="1"/>
  <c r="C29" i="6"/>
  <c r="E28" i="6"/>
  <c r="F28" i="6" s="1"/>
  <c r="C28" i="6"/>
  <c r="E27" i="6"/>
  <c r="F27" i="6" s="1"/>
  <c r="C27" i="6"/>
  <c r="E26" i="6"/>
  <c r="F26" i="6" s="1"/>
  <c r="C26" i="6"/>
  <c r="E25" i="6"/>
  <c r="F25" i="6" s="1"/>
  <c r="C25" i="6"/>
  <c r="E24" i="6"/>
  <c r="F24" i="6" s="1"/>
  <c r="C24" i="6"/>
  <c r="E23" i="6"/>
  <c r="F23" i="6" s="1"/>
  <c r="C23" i="6"/>
  <c r="E22" i="6"/>
  <c r="F22" i="6" s="1"/>
  <c r="C22" i="6"/>
  <c r="E21" i="6"/>
  <c r="F21" i="6" s="1"/>
  <c r="C21" i="6"/>
  <c r="E20" i="6"/>
  <c r="F20" i="6" s="1"/>
  <c r="C20" i="6"/>
  <c r="E19" i="6"/>
  <c r="F19" i="6" s="1"/>
  <c r="C19" i="6"/>
  <c r="E18" i="6"/>
  <c r="F18" i="6" s="1"/>
  <c r="C18" i="6"/>
  <c r="E17" i="6"/>
  <c r="F17" i="6" s="1"/>
  <c r="C17" i="6"/>
  <c r="E16" i="6"/>
  <c r="F16" i="6" s="1"/>
  <c r="C16" i="6"/>
  <c r="E15" i="6"/>
  <c r="F15" i="6" s="1"/>
  <c r="C15" i="6"/>
  <c r="E14" i="6"/>
  <c r="F14" i="6" s="1"/>
  <c r="C14" i="6"/>
  <c r="E13" i="6"/>
  <c r="F13" i="6" s="1"/>
  <c r="C13" i="6"/>
  <c r="E12" i="6"/>
  <c r="F12" i="6" s="1"/>
  <c r="C12" i="6"/>
  <c r="E11" i="6"/>
  <c r="F11" i="6" s="1"/>
  <c r="C11" i="6"/>
  <c r="E10" i="6"/>
  <c r="F10" i="6" s="1"/>
  <c r="C10" i="6"/>
  <c r="E9" i="6"/>
  <c r="F9" i="6"/>
  <c r="C9" i="6"/>
  <c r="E8" i="6"/>
  <c r="F8" i="6" s="1"/>
  <c r="C8" i="6"/>
  <c r="E7" i="6"/>
  <c r="F7" i="6" s="1"/>
  <c r="C7" i="6"/>
  <c r="E6" i="6"/>
  <c r="F6" i="6" s="1"/>
  <c r="C6" i="6"/>
  <c r="E3" i="6"/>
  <c r="E33" i="1"/>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4" i="4"/>
</calcChain>
</file>

<file path=xl/sharedStrings.xml><?xml version="1.0" encoding="utf-8"?>
<sst xmlns="http://schemas.openxmlformats.org/spreadsheetml/2006/main" count="262" uniqueCount="254">
  <si>
    <t>N°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</si>
  <si>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</si>
  <si>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</si>
  <si>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</si>
  <si>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</si>
  <si>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</si>
  <si>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</si>
  <si>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</si>
  <si>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</si>
  <si>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</si>
  <si>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</si>
  <si>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</si>
  <si>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</si>
  <si>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</si>
  <si>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</si>
  <si>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</si>
  <si>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</si>
  <si>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</si>
  <si>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</si>
  <si>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</si>
  <si>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</si>
  <si>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</si>
  <si>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</si>
  <si>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</si>
  <si>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</si>
  <si>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</si>
  <si>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</si>
  <si>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</si>
  <si>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</si>
  <si>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</si>
  <si>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</si>
  <si>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</si>
  <si>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</si>
  <si>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</si>
  <si>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</si>
  <si>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</si>
  <si>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</si>
  <si>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</si>
  <si>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</si>
  <si>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</si>
  <si>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</si>
  <si>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</si>
  <si>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</si>
  <si>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</si>
  <si>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</si>
  <si>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</si>
  <si>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Côtes-du-Nord</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</si>
  <si>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</si>
  <si>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</si>
  <si>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</si>
  <si>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</si>
  <si>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</si>
  <si>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</si>
  <si>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</si>
  <si>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</si>
  <si>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</si>
  <si>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</si>
  <si>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</si>
  <si>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</si>
  <si>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</si>
  <si>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</si>
  <si>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</si>
  <si>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</si>
  <si>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</si>
  <si>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</si>
  <si>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</si>
  <si>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</si>
  <si>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</si>
  <si>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</si>
  <si>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</si>
  <si>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</si>
  <si>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</si>
  <si>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</si>
  <si>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</si>
  <si>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</si>
  <si>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</si>
  <si>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</si>
  <si>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</si>
  <si>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</si>
  <si>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</si>
  <si>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</si>
  <si>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</si>
  <si>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</si>
  <si>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</si>
  <si>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</si>
  <si>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</si>
  <si>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</si>
  <si>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</si>
  <si>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</si>
  <si>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</si>
  <si>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</si>
  <si>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</si>
  <si>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</si>
  <si>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</si>
  <si>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</si>
  <si>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</si>
  <si>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</si>
  <si>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</si>
  <si>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</si>
  <si>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</si>
  <si>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</si>
  <si>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</si>
  <si>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</si>
  <si>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</si>
  <si>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Marne</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</si>
  <si>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</si>
  <si>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</si>
  <si>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</si>
  <si>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</si>
  <si>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</si>
  <si>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</si>
  <si>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</si>
  <si>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</si>
  <si>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</si>
  <si>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</si>
  <si>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</si>
  <si>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</si>
  <si>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</si>
  <si>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</si>
  <si>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</si>
  <si>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</si>
  <si>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</si>
  <si>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</si>
  <si>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</si>
  <si>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</si>
  <si>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</si>
  <si>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</si>
  <si>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</si>
  <si>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</si>
  <si>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</si>
  <si>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</si>
  <si>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</si>
  <si>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</si>
  <si>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</si>
  <si>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</si>
  <si>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</si>
  <si>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</si>
  <si>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</si>
  <si>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</si>
  <si>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</si>
  <si>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</si>
  <si>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</si>
  <si>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</si>
  <si>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</si>
  <si>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</si>
  <si>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</si>
  <si>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</si>
  <si>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</si>
  <si>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</si>
  <si>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</si>
  <si>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</si>
  <si>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</si>
  <si>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</si>
  <si>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</si>
  <si>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</si>
  <si>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</si>
  <si>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</si>
  <si>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</si>
  <si>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</si>
  <si>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</si>
  <si>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</si>
  <si>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</si>
  <si>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</si>
  <si>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</si>
  <si>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</si>
  <si>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</si>
  <si>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</si>
  <si>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</si>
  <si>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</si>
  <si>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</si>
  <si>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</si>
  <si>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</si>
  <si>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</si>
  <si>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</si>
  <si>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</si>
  <si>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</si>
  <si>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</si>
  <si>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</si>
  <si>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</si>
  <si>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</si>
  <si>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</si>
  <si>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</si>
  <si>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</si>
  <si>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</si>
  <si>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</si>
  <si>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</si>
  <si>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</si>
  <si>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</si>
  <si>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</si>
  <si>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</si>
  <si>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</si>
  <si>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</si>
  <si>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</si>
  <si>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Guadeloupe</t>
  </si>
  <si>
    <t>Martinique</t>
  </si>
  <si>
    <t>Guyane</t>
  </si>
  <si>
    <t>La Réunion</t>
  </si>
  <si>
    <t>Sexe</t>
  </si>
  <si>
    <t>Isolé</t>
  </si>
  <si>
    <t>En couple</t>
  </si>
  <si>
    <t>Moins de 2 ans</t>
  </si>
  <si>
    <t>2 ans à moins de 3 ans</t>
  </si>
  <si>
    <t>20 à 29 ans</t>
  </si>
  <si>
    <t>30 à 39 ans</t>
  </si>
  <si>
    <t>40 à 49 ans</t>
  </si>
  <si>
    <t>50 à 59 ans</t>
  </si>
  <si>
    <t xml:space="preserve"> En %</t>
  </si>
  <si>
    <t>60 ans ou plus</t>
  </si>
  <si>
    <t>3 ans ou plus</t>
  </si>
  <si>
    <t>RA</t>
  </si>
  <si>
    <t>Mayotte</t>
  </si>
  <si>
    <t>Ancienneté dans le dispositif</t>
  </si>
  <si>
    <t>Moins de 1 an</t>
  </si>
  <si>
    <t>1 an à moins de 2 ans</t>
  </si>
  <si>
    <t>5 ans à moins de 10 ans</t>
  </si>
  <si>
    <t>10 ans ou plus</t>
  </si>
  <si>
    <t>2 ans à moins de 5 ans</t>
  </si>
  <si>
    <t>Caractéristiques</t>
  </si>
  <si>
    <t>DROM</t>
  </si>
  <si>
    <t>En milliers</t>
  </si>
  <si>
    <t>Département</t>
  </si>
  <si>
    <t>Effectifs</t>
  </si>
  <si>
    <t>Âge</t>
  </si>
  <si>
    <t xml:space="preserve"> </t>
  </si>
  <si>
    <t>Taux pour 100</t>
  </si>
  <si>
    <t>Population  20-64 ans</t>
  </si>
  <si>
    <t>Montant
forfaitaire</t>
  </si>
  <si>
    <t>Montant
allocation</t>
  </si>
  <si>
    <t>Revenu garanti</t>
  </si>
  <si>
    <t>Effectifs (en nombre)</t>
  </si>
  <si>
    <t>Ensemble de la population
âgée de 20 à 64 ans</t>
  </si>
  <si>
    <t>Année</t>
  </si>
  <si>
    <t>France métropolitaine (échelle de gauche)</t>
  </si>
  <si>
    <t>France entière (échelle de gauche)</t>
  </si>
  <si>
    <t>Tableau 1. Caractéristiques des allocataires de l’ASS, fin 2016</t>
  </si>
  <si>
    <t>-</t>
  </si>
  <si>
    <t>Allocataires de l’ASS</t>
  </si>
  <si>
    <t>Ancienneté d’inscription à Pôle emploi</t>
  </si>
  <si>
    <t>Part d’allocataires en France entière dans la population âgée de 20 à 64 ans (échelle de droite)</t>
  </si>
  <si>
    <t>Carte 1. Part d’allocataires de l’ASS, fin 2016, parmi la population âgée de 20 à 64 ans</t>
  </si>
  <si>
    <t>Femme</t>
  </si>
  <si>
    <t>Homme</t>
  </si>
  <si>
    <t>1. Pour les allocataires de l’ASS, estimation de Pôle emploi. Pour l’ensemble de la population, estimation hors ménages complexes.</t>
  </si>
  <si>
    <t>Champ &gt; France. Ensemble de la population : ménages ordinaires en France (hors Mayotte).</t>
  </si>
  <si>
    <t>Sources &gt; Pôle emploi ; DREES, ENIACRAMS, pour l’ancienneté dans le dispositif et l’ancienneté d’inscription à Pôle emploi ; Insee, enquête Emploi 2016, pour les caractéristiques de l’ensemble de la population.</t>
  </si>
  <si>
    <t>Schéma 1. Revenu mensuel garanti, hors intéressement, pour une personne seule selon ses ressources, au 1er avril 2018</t>
  </si>
  <si>
    <t>Lecture &gt; Une personne seule avec des ressources initiales mensuelles inférieures à 652,33 euros perçoit l’ASS à taux plein d’un montant de 501,27 euros par mois. Son revenu garanti total correspond à la somme de l’allocation à taux plein (501,27 euros) et du montant de ses ressources initiales. À partir de 652,33 euros de ressources initiales, une personne seule perçoit une allocation égale à la différence entre le plafond des ressources (1 153,60 euros) et le montant de ses ressources initiales. Son revenu total garanti s’élève à 1 153,60 euros. Son revenu global peut être supérieur à ce montant dans le cadre de l’intéressement, puisque les revenus d’activité alors perçus sont exclus de la base des ressources. Le revenu global peut également être supérieur car certains types de ressources ne sont pas pris en compte dans l’assiette des ressources (voir fiche 08).</t>
  </si>
  <si>
    <t>Graphique 1.   Graphique 1  Évolution du nombre (depuis 1984), et de la part parmi la population âgée de 20 à 64 ans (depuis 1994), d’allocataires de l’ASS</t>
  </si>
  <si>
    <t>Champ &gt; Effectifs en France, au 31 décembre de chaque année.</t>
  </si>
  <si>
    <t>Sources &gt; Pôle emploi ; Insee, population estimée au 1er janvier de l’année n+1 (pour le taux d’allocataires de l’année n).</t>
  </si>
  <si>
    <t>Note &gt; En France, on compte en moyenne 1,2 allocataire de l’ASS pour 100 habitants âgés de 20 à 64 ans.</t>
  </si>
  <si>
    <t>Champ &gt; France.</t>
  </si>
  <si>
    <t>Sources &gt; Pôle emploi ; Insee, population estimée au 1er janvier 2017.</t>
  </si>
  <si>
    <r>
      <t>Situation familiale</t>
    </r>
    <r>
      <rPr>
        <b/>
        <vertAlign val="superscript"/>
        <sz val="8"/>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</si>
</sst>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_-* #,##0.00\ [$€-1]_-;\-* #,##0.00\ [$€-1]_-;_-* &quot;-&quot;??\ [$€-1]_-"/>
  </numFmts>
  <fonts count="25" x14ac:knownFonts="1">
    <font>
      <sz val="10"/>
      <name val="Arial"/>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0"/>
      <name val="Garamond"/>
      <family val="1"/>
    </font>
    <font>
      <sz val="10"/>
      <name val="Garamond"/>
      <family val="1"/>
    </font>
    <font>
      <sz val="11"/>
      <color theme="1"/>
      <name val="Calibri"/>
      <family val="2"/>
      <scheme val="minor"/>
    </font>
    <font>
      <b/>
      <sz val="8"/>
      <color theme="1"/>
      <name val="Arial"/>
      <family val="2"/>
    </font>
    <font>
      <sz val="8"/>
      <color theme="1"/>
      <name val="Arial"/>
      <family val="2"/>
    </font>
    <font>
      <b/>
      <vertAlign val="superscript"/>
      <sz val="8"/>
      <color theme="1"/>
      <name val="Arial"/>
      <family val="2"/>
    </font>
  </fonts>
  <fills count="2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s>
  <borders count="1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s>
  <cellStyleXfs count="3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9" fillId="3" borderId="0" applyNumberFormat="0" applyBorder="0" applyAlignment="0" applyProtection="0"/>
    <xf numFmtId="0" fontId="6" fillId="16" borderId="1" applyNumberFormat="0" applyAlignment="0" applyProtection="0"/>
    <xf numFmtId="0" fontId="18" fillId="17" borderId="3" applyNumberFormat="0" applyAlignment="0" applyProtection="0"/>
    <xf numFmtId="166" fontId="2" fillId="0" borderId="0" applyFont="0" applyFill="0" applyBorder="0" applyAlignment="0" applyProtection="0"/>
    <xf numFmtId="0" fontId="13" fillId="0" borderId="0" applyNumberFormat="0" applyFill="0" applyBorder="0" applyAlignment="0" applyProtection="0"/>
    <xf numFmtId="0" fontId="11" fillId="4" borderId="0" applyNumberFormat="0" applyBorder="0" applyAlignment="0" applyProtection="0"/>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8" fillId="7" borderId="1" applyNumberFormat="0" applyAlignment="0" applyProtection="0"/>
    <xf numFmtId="0" fontId="7" fillId="0" borderId="2" applyNumberFormat="0" applyFill="0" applyAlignment="0" applyProtection="0"/>
    <xf numFmtId="0" fontId="10" fillId="19" borderId="0" applyNumberFormat="0" applyBorder="0" applyAlignment="0" applyProtection="0"/>
    <xf numFmtId="0" fontId="20" fillId="0" borderId="0"/>
    <xf numFmtId="0" fontId="19" fillId="0" borderId="0"/>
    <xf numFmtId="0" fontId="21" fillId="0" borderId="0"/>
    <xf numFmtId="0" fontId="19" fillId="18" borderId="4" applyNumberFormat="0" applyFont="0" applyAlignment="0" applyProtection="0"/>
    <xf numFmtId="0" fontId="12" fillId="16" borderId="8" applyNumberFormat="0" applyAlignment="0" applyProtection="0"/>
    <xf numFmtId="0" fontId="14" fillId="0" borderId="0" applyNumberFormat="0" applyFill="0" applyBorder="0" applyAlignment="0" applyProtection="0"/>
    <xf numFmtId="0" fontId="5" fillId="0" borderId="0" applyNumberFormat="0" applyFill="0" applyBorder="0" applyAlignment="0" applyProtection="0"/>
  </cellStyleXfs>
  <cellXfs count="45">
    <xf numFmtId="0" fontId="0" fillId="0" borderId="0" xfId="0"/>
    <xf numFmtId="0" fontId="23" fillId="0" borderId="0" xfId="0" applyFont="1" applyFill="1" applyBorder="1" applyAlignment="1">
      <alignment horizontal="right" vertical="center"/>
    </xf>
    <xf numFmtId="0" fontId="22" fillId="0" borderId="12" xfId="0" applyFont="1" applyFill="1" applyBorder="1" applyAlignment="1">
      <alignment horizontal="center" vertical="center"/>
    </xf>
    <xf numFmtId="0" fontId="22" fillId="0" borderId="12" xfId="0" applyFont="1" applyFill="1" applyBorder="1" applyAlignment="1">
      <alignment horizontal="center" vertical="center" wrapText="1"/>
    </xf>
    <xf numFmtId="0" fontId="22" fillId="0" borderId="0" xfId="0" applyFont="1" applyFill="1" applyAlignment="1">
      <alignment horizontal="left" vertical="center"/>
    </xf>
    <xf numFmtId="0" fontId="23" fillId="0" borderId="0" xfId="0" applyFont="1" applyFill="1" applyAlignment="1">
      <alignment vertical="center"/>
    </xf>
    <xf numFmtId="0" fontId="22" fillId="0" borderId="16" xfId="0" applyFont="1" applyFill="1" applyBorder="1" applyAlignment="1">
      <alignment horizontal="left" vertical="center"/>
    </xf>
    <xf numFmtId="0" fontId="22" fillId="0" borderId="9" xfId="0"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1" xfId="0" applyFont="1" applyFill="1" applyBorder="1" applyAlignment="1">
      <alignment horizontal="center" vertical="center" wrapText="1"/>
    </xf>
    <xf numFmtId="0" fontId="22" fillId="0" borderId="11"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0" xfId="0" applyFont="1" applyFill="1" applyAlignment="1">
      <alignment horizontal="left" vertical="center" wrapText="1"/>
    </xf>
    <xf numFmtId="0" fontId="23" fillId="0" borderId="11" xfId="0" applyFont="1" applyFill="1" applyBorder="1" applyAlignment="1">
      <alignment horizontal="center" vertical="center"/>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0" fontId="22" fillId="0" borderId="0" xfId="0" applyFont="1" applyFill="1" applyAlignment="1">
      <alignment vertical="center"/>
    </xf>
    <xf numFmtId="0" fontId="23" fillId="0" borderId="12" xfId="0" applyFont="1" applyFill="1" applyBorder="1" applyAlignment="1">
      <alignment horizontal="center" vertical="center"/>
    </xf>
    <xf numFmtId="0" fontId="23" fillId="0" borderId="12" xfId="0" applyFont="1" applyFill="1" applyBorder="1" applyAlignment="1">
      <alignment horizontal="left" vertical="center"/>
    </xf>
    <xf numFmtId="164" fontId="23" fillId="0" borderId="12" xfId="0" applyNumberFormat="1" applyFont="1" applyFill="1" applyBorder="1" applyAlignment="1">
      <alignment horizontal="center" vertical="center"/>
    </xf>
    <xf numFmtId="0" fontId="22" fillId="0" borderId="0" xfId="0" applyFont="1" applyFill="1" applyAlignment="1">
      <alignment horizontal="left" vertical="center"/>
    </xf>
    <xf numFmtId="0" fontId="23" fillId="0" borderId="0" xfId="0" applyFont="1" applyFill="1" applyAlignment="1">
      <alignment horizontal="right" vertical="center"/>
    </xf>
    <xf numFmtId="0" fontId="23" fillId="0" borderId="12" xfId="0" applyFont="1" applyFill="1" applyBorder="1" applyAlignment="1">
      <alignment vertical="center"/>
    </xf>
    <xf numFmtId="164" fontId="23" fillId="0" borderId="0" xfId="0" applyNumberFormat="1" applyFont="1" applyFill="1" applyAlignment="1">
      <alignment vertical="center"/>
    </xf>
    <xf numFmtId="165" fontId="23" fillId="0" borderId="12" xfId="0" applyNumberFormat="1" applyFont="1" applyFill="1" applyBorder="1" applyAlignment="1">
      <alignment horizontal="center" vertical="center"/>
    </xf>
    <xf numFmtId="0" fontId="23" fillId="0" borderId="0" xfId="0" applyFont="1" applyFill="1" applyAlignment="1">
      <alignment horizontal="justify" vertical="center"/>
    </xf>
    <xf numFmtId="0" fontId="22" fillId="0" borderId="12" xfId="0" applyFont="1" applyFill="1" applyBorder="1" applyAlignment="1">
      <alignment horizontal="left" vertical="center" wrapText="1"/>
    </xf>
    <xf numFmtId="3" fontId="23" fillId="0" borderId="12" xfId="0" applyNumberFormat="1" applyFont="1" applyFill="1" applyBorder="1" applyAlignment="1">
      <alignment horizontal="center" vertical="center" wrapText="1"/>
    </xf>
    <xf numFmtId="0" fontId="22" fillId="0" borderId="13"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3" fillId="0" borderId="12" xfId="0" applyFont="1" applyFill="1" applyBorder="1" applyAlignment="1">
      <alignment horizontal="center" vertical="center" wrapText="1"/>
    </xf>
    <xf numFmtId="1" fontId="23" fillId="0" borderId="12" xfId="0" applyNumberFormat="1" applyFont="1" applyFill="1" applyBorder="1" applyAlignment="1">
      <alignment horizontal="center" vertical="center" wrapText="1"/>
    </xf>
    <xf numFmtId="1" fontId="23" fillId="0" borderId="0" xfId="0" applyNumberFormat="1" applyFont="1" applyFill="1" applyAlignment="1">
      <alignment vertical="center"/>
    </xf>
    <xf numFmtId="0" fontId="22" fillId="0" borderId="13" xfId="0" applyFont="1" applyFill="1" applyBorder="1" applyAlignment="1">
      <alignment horizontal="left" vertical="center" wrapText="1"/>
    </xf>
    <xf numFmtId="1" fontId="23" fillId="0" borderId="14" xfId="0" applyNumberFormat="1" applyFont="1" applyFill="1" applyBorder="1" applyAlignment="1">
      <alignment horizontal="center" vertical="center" wrapText="1"/>
    </xf>
    <xf numFmtId="1" fontId="23" fillId="0" borderId="15" xfId="0" applyNumberFormat="1" applyFont="1" applyFill="1" applyBorder="1" applyAlignment="1">
      <alignment horizontal="center" vertical="center" wrapText="1"/>
    </xf>
  </cellXfs>
  <cellStyles count="3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Calculation" xfId="20"/>
    <cellStyle name="Check Cell" xfId="21"/>
    <cellStyle name="Euro" xfId="22"/>
    <cellStyle name="Explanatory Text" xfId="23"/>
    <cellStyle name="Good" xfId="24"/>
    <cellStyle name="Heading 1" xfId="25"/>
    <cellStyle name="Heading 2" xfId="26"/>
    <cellStyle name="Heading 3" xfId="27"/>
    <cellStyle name="Heading 4" xfId="28"/>
    <cellStyle name="Input" xfId="29"/>
    <cellStyle name="Linked Cell" xfId="30"/>
    <cellStyle name="Neutral" xfId="31"/>
    <cellStyle name="Normal" xfId="0" builtinId="0"/>
    <cellStyle name="Normal 2" xfId="32"/>
    <cellStyle name="Normal 3" xfId="33"/>
    <cellStyle name="Normal 4" xfId="34"/>
    <cellStyle name="Note" xfId="35"/>
    <cellStyle name="Output" xfId="36"/>
    <cellStyle name="Title" xfId="37"/>
    <cellStyle name="Warning Text"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10</xdr:row>
      <xdr:rowOff>104775</xdr:rowOff>
    </xdr:from>
    <xdr:to>
      <xdr:col>7</xdr:col>
      <xdr:colOff>142875</xdr:colOff>
      <xdr:row>11</xdr:row>
      <xdr:rowOff>142875</xdr:rowOff>
    </xdr:to>
    <xdr:sp macro="" textlink="">
      <xdr:nvSpPr>
        <xdr:cNvPr id="243882" name="Text Box 2"/>
        <xdr:cNvSpPr txBox="1">
          <a:spLocks noChangeArrowheads="1"/>
        </xdr:cNvSpPr>
      </xdr:nvSpPr>
      <xdr:spPr bwMode="auto">
        <a:xfrm>
          <a:off x="7543800" y="2352675"/>
          <a:ext cx="9048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18</xdr:row>
      <xdr:rowOff>123825</xdr:rowOff>
    </xdr:from>
    <xdr:to>
      <xdr:col>6</xdr:col>
      <xdr:colOff>19050</xdr:colOff>
      <xdr:row>19</xdr:row>
      <xdr:rowOff>104775</xdr:rowOff>
    </xdr:to>
    <xdr:sp macro="" textlink="">
      <xdr:nvSpPr>
        <xdr:cNvPr id="243883" name="Text Box 5"/>
        <xdr:cNvSpPr txBox="1">
          <a:spLocks noChangeArrowheads="1"/>
        </xdr:cNvSpPr>
      </xdr:nvSpPr>
      <xdr:spPr bwMode="auto">
        <a:xfrm>
          <a:off x="7562850" y="3895725"/>
          <a:ext cx="190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xdr:row>
      <xdr:rowOff>142875</xdr:rowOff>
    </xdr:from>
    <xdr:to>
      <xdr:col>6</xdr:col>
      <xdr:colOff>19050</xdr:colOff>
      <xdr:row>6</xdr:row>
      <xdr:rowOff>133350</xdr:rowOff>
    </xdr:to>
    <xdr:sp macro="" textlink="" fLocksText="0">
      <xdr:nvSpPr>
        <xdr:cNvPr id="214074" name="Text Box 6"/>
        <xdr:cNvSpPr txBox="1">
          <a:spLocks noChangeArrowheads="1"/>
        </xdr:cNvSpPr>
      </xdr:nvSpPr>
      <xdr:spPr bwMode="auto">
        <a:xfrm>
          <a:off x="7772400" y="1457325"/>
          <a:ext cx="190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Lock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0"/>
  <sheetViews>
    <sheetView showGridLines="0" tabSelected="1" zoomScaleNormal="100" workbookViewId="0"/>
  </sheetViews>
  <sheetFormatPr baseColWidth="10" defaultRowHeight="11.25" x14ac:dyDescent="0.2"/>
  <cols>
    <col min="1" max="1" width="3.7109375" style="5" customWidth="1"/>
    <col min="2" max="3" width="11.7109375" style="5" customWidth="1"/>
    <col min="4" max="4" width="13.7109375" style="5" customWidth="1"/>
    <col min="5" max="5" width="17.140625" style="5" customWidth="1"/>
    <col min="6" max="16384" width="11.42578125" style="5"/>
  </cols>
  <sheetData>
    <row r="1" spans="2:6" s="5" customFormat="1" x14ac:dyDescent="0.2">
      <c r="B1" s="4" t="s">
        <v>245</v>
      </c>
      <c r="C1" s="4"/>
      <c r="D1" s="4"/>
      <c r="E1" s="4"/>
      <c r="F1" s="4"/>
    </row>
    <row r="2" spans="2:6" s="5" customFormat="1" x14ac:dyDescent="0.2">
      <c r="B2" s="6"/>
      <c r="C2" s="6"/>
      <c r="D2" s="6"/>
      <c r="E2" s="6"/>
      <c r="F2" s="6"/>
    </row>
    <row r="3" spans="2:6" s="5" customFormat="1" ht="29.25" customHeight="1" x14ac:dyDescent="0.2">
      <c r="B3" s="3" t="s">
        <v>226</v>
      </c>
      <c r="C3" s="2"/>
      <c r="D3" s="7" t="s">
        <v>227</v>
      </c>
      <c r="E3" s="8">
        <f>+B4-C4</f>
        <v>501.27</v>
      </c>
      <c r="F3" s="8"/>
    </row>
    <row r="4" spans="2:6" s="5" customFormat="1" ht="15" customHeight="1" x14ac:dyDescent="0.2">
      <c r="B4" s="9">
        <v>501.27</v>
      </c>
      <c r="C4" s="9">
        <v>0</v>
      </c>
      <c r="D4" s="10"/>
      <c r="E4" s="11"/>
      <c r="F4" s="11"/>
    </row>
    <row r="5" spans="2:6" s="5" customFormat="1" ht="15" customHeight="1" x14ac:dyDescent="0.2">
      <c r="B5" s="12" t="s">
        <v>209</v>
      </c>
      <c r="C5" s="12" t="s">
        <v>209</v>
      </c>
      <c r="D5" s="13"/>
      <c r="E5" s="12" t="s">
        <v>228</v>
      </c>
      <c r="F5" s="14"/>
    </row>
    <row r="6" spans="2:6" s="5" customFormat="1" ht="15" customHeight="1" x14ac:dyDescent="0.2">
      <c r="B6" s="15">
        <v>0</v>
      </c>
      <c r="C6" s="15">
        <f t="shared" ref="C6:C69" si="0">+B6</f>
        <v>0</v>
      </c>
      <c r="D6" s="15">
        <v>501.27</v>
      </c>
      <c r="E6" s="15">
        <f>D6+B6</f>
        <v>501.27</v>
      </c>
      <c r="F6" s="15">
        <f>E6-D6</f>
        <v>0</v>
      </c>
    </row>
    <row r="7" spans="2:6" s="5" customFormat="1" ht="15" customHeight="1" x14ac:dyDescent="0.2">
      <c r="B7" s="16">
        <v>5</v>
      </c>
      <c r="C7" s="16">
        <f t="shared" si="0"/>
        <v>5</v>
      </c>
      <c r="D7" s="16">
        <v>501.27</v>
      </c>
      <c r="E7" s="16">
        <f t="shared" ref="E7:E70" si="1">D7+B7</f>
        <v>506.27</v>
      </c>
      <c r="F7" s="16">
        <f t="shared" ref="F7:F70" si="2">E7-D7</f>
        <v>5</v>
      </c>
    </row>
    <row r="8" spans="2:6" s="5" customFormat="1" ht="15" customHeight="1" x14ac:dyDescent="0.2">
      <c r="B8" s="16">
        <v>10</v>
      </c>
      <c r="C8" s="16">
        <f t="shared" si="0"/>
        <v>10</v>
      </c>
      <c r="D8" s="16">
        <v>501.27</v>
      </c>
      <c r="E8" s="16">
        <f t="shared" si="1"/>
        <v>511.27</v>
      </c>
      <c r="F8" s="16">
        <f t="shared" si="2"/>
        <v>10</v>
      </c>
    </row>
    <row r="9" spans="2:6" s="5" customFormat="1" ht="15" customHeight="1" x14ac:dyDescent="0.2">
      <c r="B9" s="16">
        <v>15</v>
      </c>
      <c r="C9" s="16">
        <f t="shared" si="0"/>
        <v>15</v>
      </c>
      <c r="D9" s="16">
        <v>501.27</v>
      </c>
      <c r="E9" s="16">
        <f t="shared" si="1"/>
        <v>516.27</v>
      </c>
      <c r="F9" s="16">
        <f t="shared" si="2"/>
        <v>15</v>
      </c>
    </row>
    <row r="10" spans="2:6" s="5" customFormat="1" ht="15" customHeight="1" x14ac:dyDescent="0.2">
      <c r="B10" s="16">
        <v>20</v>
      </c>
      <c r="C10" s="16">
        <f t="shared" si="0"/>
        <v>20</v>
      </c>
      <c r="D10" s="16">
        <v>501.27</v>
      </c>
      <c r="E10" s="16">
        <f t="shared" si="1"/>
        <v>521.27</v>
      </c>
      <c r="F10" s="16">
        <f t="shared" si="2"/>
        <v>20</v>
      </c>
    </row>
    <row r="11" spans="2:6" s="5" customFormat="1" ht="15" customHeight="1" x14ac:dyDescent="0.2">
      <c r="B11" s="16">
        <v>25</v>
      </c>
      <c r="C11" s="16">
        <f t="shared" si="0"/>
        <v>25</v>
      </c>
      <c r="D11" s="16">
        <v>501.27</v>
      </c>
      <c r="E11" s="16">
        <f t="shared" si="1"/>
        <v>526.27</v>
      </c>
      <c r="F11" s="16">
        <f t="shared" si="2"/>
        <v>25</v>
      </c>
    </row>
    <row r="12" spans="2:6" s="5" customFormat="1" ht="15" customHeight="1" x14ac:dyDescent="0.2">
      <c r="B12" s="16">
        <v>30</v>
      </c>
      <c r="C12" s="16">
        <f t="shared" si="0"/>
        <v>30</v>
      </c>
      <c r="D12" s="16">
        <v>501.27</v>
      </c>
      <c r="E12" s="16">
        <f t="shared" si="1"/>
        <v>531.27</v>
      </c>
      <c r="F12" s="16">
        <f t="shared" si="2"/>
        <v>30</v>
      </c>
    </row>
    <row r="13" spans="2:6" s="5" customFormat="1" ht="15" customHeight="1" x14ac:dyDescent="0.2">
      <c r="B13" s="16">
        <v>35</v>
      </c>
      <c r="C13" s="16">
        <f t="shared" si="0"/>
        <v>35</v>
      </c>
      <c r="D13" s="16">
        <v>501.27</v>
      </c>
      <c r="E13" s="16">
        <f t="shared" si="1"/>
        <v>536.27</v>
      </c>
      <c r="F13" s="16">
        <f t="shared" si="2"/>
        <v>35</v>
      </c>
    </row>
    <row r="14" spans="2:6" s="5" customFormat="1" ht="15" customHeight="1" x14ac:dyDescent="0.2">
      <c r="B14" s="16">
        <v>40</v>
      </c>
      <c r="C14" s="16">
        <f t="shared" si="0"/>
        <v>40</v>
      </c>
      <c r="D14" s="16">
        <v>501.27</v>
      </c>
      <c r="E14" s="16">
        <f t="shared" si="1"/>
        <v>541.27</v>
      </c>
      <c r="F14" s="16">
        <f t="shared" si="2"/>
        <v>40</v>
      </c>
    </row>
    <row r="15" spans="2:6" s="5" customFormat="1" ht="15" customHeight="1" x14ac:dyDescent="0.2">
      <c r="B15" s="16">
        <v>45</v>
      </c>
      <c r="C15" s="16">
        <f t="shared" si="0"/>
        <v>45</v>
      </c>
      <c r="D15" s="16">
        <v>501.27</v>
      </c>
      <c r="E15" s="16">
        <f t="shared" si="1"/>
        <v>546.27</v>
      </c>
      <c r="F15" s="16">
        <f t="shared" si="2"/>
        <v>45</v>
      </c>
    </row>
    <row r="16" spans="2:6" s="5" customFormat="1" ht="15" customHeight="1" x14ac:dyDescent="0.2">
      <c r="B16" s="16">
        <v>50</v>
      </c>
      <c r="C16" s="16">
        <f t="shared" si="0"/>
        <v>50</v>
      </c>
      <c r="D16" s="16">
        <v>501.27</v>
      </c>
      <c r="E16" s="16">
        <f t="shared" si="1"/>
        <v>551.27</v>
      </c>
      <c r="F16" s="16">
        <f t="shared" si="2"/>
        <v>50</v>
      </c>
    </row>
    <row r="17" spans="2:6" s="5" customFormat="1" ht="15" customHeight="1" x14ac:dyDescent="0.2">
      <c r="B17" s="16">
        <v>55</v>
      </c>
      <c r="C17" s="16">
        <f t="shared" si="0"/>
        <v>55</v>
      </c>
      <c r="D17" s="16">
        <v>501.27</v>
      </c>
      <c r="E17" s="16">
        <f t="shared" si="1"/>
        <v>556.27</v>
      </c>
      <c r="F17" s="16">
        <f t="shared" si="2"/>
        <v>55</v>
      </c>
    </row>
    <row r="18" spans="2:6" s="5" customFormat="1" ht="15" customHeight="1" x14ac:dyDescent="0.2">
      <c r="B18" s="16">
        <v>60</v>
      </c>
      <c r="C18" s="16">
        <f t="shared" si="0"/>
        <v>60</v>
      </c>
      <c r="D18" s="16">
        <v>501.27</v>
      </c>
      <c r="E18" s="16">
        <f t="shared" si="1"/>
        <v>561.27</v>
      </c>
      <c r="F18" s="16">
        <f t="shared" si="2"/>
        <v>60</v>
      </c>
    </row>
    <row r="19" spans="2:6" s="5" customFormat="1" ht="15" customHeight="1" x14ac:dyDescent="0.2">
      <c r="B19" s="16">
        <v>65</v>
      </c>
      <c r="C19" s="16">
        <f t="shared" si="0"/>
        <v>65</v>
      </c>
      <c r="D19" s="16">
        <v>501.27</v>
      </c>
      <c r="E19" s="16">
        <f t="shared" si="1"/>
        <v>566.27</v>
      </c>
      <c r="F19" s="16">
        <f t="shared" si="2"/>
        <v>65</v>
      </c>
    </row>
    <row r="20" spans="2:6" s="5" customFormat="1" ht="15" customHeight="1" x14ac:dyDescent="0.2">
      <c r="B20" s="16">
        <v>70</v>
      </c>
      <c r="C20" s="16">
        <f t="shared" si="0"/>
        <v>70</v>
      </c>
      <c r="D20" s="16">
        <v>501.27</v>
      </c>
      <c r="E20" s="16">
        <f t="shared" si="1"/>
        <v>571.27</v>
      </c>
      <c r="F20" s="16">
        <f t="shared" si="2"/>
        <v>70</v>
      </c>
    </row>
    <row r="21" spans="2:6" s="5" customFormat="1" ht="15" customHeight="1" x14ac:dyDescent="0.2">
      <c r="B21" s="16">
        <v>75</v>
      </c>
      <c r="C21" s="16">
        <f t="shared" si="0"/>
        <v>75</v>
      </c>
      <c r="D21" s="16">
        <v>501.27</v>
      </c>
      <c r="E21" s="16">
        <f t="shared" si="1"/>
        <v>576.27</v>
      </c>
      <c r="F21" s="16">
        <f t="shared" si="2"/>
        <v>75</v>
      </c>
    </row>
    <row r="22" spans="2:6" s="5" customFormat="1" ht="15" customHeight="1" x14ac:dyDescent="0.2">
      <c r="B22" s="16">
        <v>80</v>
      </c>
      <c r="C22" s="16">
        <f t="shared" si="0"/>
        <v>80</v>
      </c>
      <c r="D22" s="16">
        <v>501.27</v>
      </c>
      <c r="E22" s="16">
        <f t="shared" si="1"/>
        <v>581.27</v>
      </c>
      <c r="F22" s="16">
        <f t="shared" si="2"/>
        <v>80</v>
      </c>
    </row>
    <row r="23" spans="2:6" s="5" customFormat="1" ht="15" customHeight="1" x14ac:dyDescent="0.2">
      <c r="B23" s="16">
        <v>85</v>
      </c>
      <c r="C23" s="16">
        <f t="shared" si="0"/>
        <v>85</v>
      </c>
      <c r="D23" s="16">
        <v>501.27</v>
      </c>
      <c r="E23" s="16">
        <f t="shared" si="1"/>
        <v>586.27</v>
      </c>
      <c r="F23" s="16">
        <f t="shared" si="2"/>
        <v>85</v>
      </c>
    </row>
    <row r="24" spans="2:6" s="5" customFormat="1" ht="15" customHeight="1" x14ac:dyDescent="0.2">
      <c r="B24" s="16">
        <v>90</v>
      </c>
      <c r="C24" s="16">
        <f t="shared" si="0"/>
        <v>90</v>
      </c>
      <c r="D24" s="16">
        <v>501.27</v>
      </c>
      <c r="E24" s="16">
        <f t="shared" si="1"/>
        <v>591.27</v>
      </c>
      <c r="F24" s="16">
        <f t="shared" si="2"/>
        <v>90</v>
      </c>
    </row>
    <row r="25" spans="2:6" s="5" customFormat="1" ht="15" customHeight="1" x14ac:dyDescent="0.2">
      <c r="B25" s="16">
        <v>95</v>
      </c>
      <c r="C25" s="16">
        <f t="shared" si="0"/>
        <v>95</v>
      </c>
      <c r="D25" s="16">
        <v>501.27</v>
      </c>
      <c r="E25" s="16">
        <f t="shared" si="1"/>
        <v>596.27</v>
      </c>
      <c r="F25" s="16">
        <f t="shared" si="2"/>
        <v>95</v>
      </c>
    </row>
    <row r="26" spans="2:6" s="5" customFormat="1" ht="15" customHeight="1" x14ac:dyDescent="0.2">
      <c r="B26" s="16">
        <v>100</v>
      </c>
      <c r="C26" s="16">
        <f t="shared" si="0"/>
        <v>100</v>
      </c>
      <c r="D26" s="16">
        <v>501.27</v>
      </c>
      <c r="E26" s="16">
        <f t="shared" si="1"/>
        <v>601.27</v>
      </c>
      <c r="F26" s="16">
        <f t="shared" si="2"/>
        <v>100</v>
      </c>
    </row>
    <row r="27" spans="2:6" s="5" customFormat="1" ht="15" customHeight="1" x14ac:dyDescent="0.2">
      <c r="B27" s="16">
        <v>105</v>
      </c>
      <c r="C27" s="16">
        <f t="shared" si="0"/>
        <v>105</v>
      </c>
      <c r="D27" s="16">
        <v>501.27</v>
      </c>
      <c r="E27" s="16">
        <f t="shared" si="1"/>
        <v>606.27</v>
      </c>
      <c r="F27" s="16">
        <f t="shared" si="2"/>
        <v>105</v>
      </c>
    </row>
    <row r="28" spans="2:6" s="5" customFormat="1" ht="15" customHeight="1" x14ac:dyDescent="0.2">
      <c r="B28" s="16">
        <v>110</v>
      </c>
      <c r="C28" s="16">
        <f t="shared" si="0"/>
        <v>110</v>
      </c>
      <c r="D28" s="16">
        <v>501.27</v>
      </c>
      <c r="E28" s="16">
        <f t="shared" si="1"/>
        <v>611.27</v>
      </c>
      <c r="F28" s="16">
        <f t="shared" si="2"/>
        <v>110</v>
      </c>
    </row>
    <row r="29" spans="2:6" s="5" customFormat="1" ht="15" customHeight="1" x14ac:dyDescent="0.2">
      <c r="B29" s="16">
        <v>115</v>
      </c>
      <c r="C29" s="16">
        <f t="shared" si="0"/>
        <v>115</v>
      </c>
      <c r="D29" s="16">
        <v>501.27</v>
      </c>
      <c r="E29" s="16">
        <f t="shared" si="1"/>
        <v>616.27</v>
      </c>
      <c r="F29" s="16">
        <f t="shared" si="2"/>
        <v>115</v>
      </c>
    </row>
    <row r="30" spans="2:6" s="5" customFormat="1" ht="15" customHeight="1" x14ac:dyDescent="0.2">
      <c r="B30" s="16">
        <v>120</v>
      </c>
      <c r="C30" s="16">
        <f t="shared" si="0"/>
        <v>120</v>
      </c>
      <c r="D30" s="16">
        <v>501.27</v>
      </c>
      <c r="E30" s="16">
        <f t="shared" si="1"/>
        <v>621.27</v>
      </c>
      <c r="F30" s="16">
        <f t="shared" si="2"/>
        <v>120</v>
      </c>
    </row>
    <row r="31" spans="2:6" s="5" customFormat="1" ht="15" customHeight="1" x14ac:dyDescent="0.2">
      <c r="B31" s="16">
        <v>125</v>
      </c>
      <c r="C31" s="16">
        <f t="shared" si="0"/>
        <v>125</v>
      </c>
      <c r="D31" s="16">
        <v>501.27</v>
      </c>
      <c r="E31" s="16">
        <f t="shared" si="1"/>
        <v>626.27</v>
      </c>
      <c r="F31" s="16">
        <f t="shared" si="2"/>
        <v>125</v>
      </c>
    </row>
    <row r="32" spans="2:6" s="5" customFormat="1" ht="15" customHeight="1" x14ac:dyDescent="0.2">
      <c r="B32" s="16">
        <v>130</v>
      </c>
      <c r="C32" s="16">
        <f t="shared" si="0"/>
        <v>130</v>
      </c>
      <c r="D32" s="16">
        <v>501.27</v>
      </c>
      <c r="E32" s="16">
        <f t="shared" si="1"/>
        <v>631.27</v>
      </c>
      <c r="F32" s="16">
        <f t="shared" si="2"/>
        <v>130</v>
      </c>
    </row>
    <row r="33" spans="2:7" s="5" customFormat="1" ht="15" customHeight="1" x14ac:dyDescent="0.2">
      <c r="B33" s="16">
        <v>135</v>
      </c>
      <c r="C33" s="16">
        <f t="shared" si="0"/>
        <v>135</v>
      </c>
      <c r="D33" s="16">
        <v>501.27</v>
      </c>
      <c r="E33" s="16">
        <f t="shared" si="1"/>
        <v>636.27</v>
      </c>
      <c r="F33" s="16">
        <f t="shared" si="2"/>
        <v>135</v>
      </c>
    </row>
    <row r="34" spans="2:7" s="5" customFormat="1" ht="15" customHeight="1" x14ac:dyDescent="0.2">
      <c r="B34" s="16">
        <v>140</v>
      </c>
      <c r="C34" s="16">
        <f t="shared" si="0"/>
        <v>140</v>
      </c>
      <c r="D34" s="16">
        <v>501.27</v>
      </c>
      <c r="E34" s="16">
        <f t="shared" si="1"/>
        <v>641.27</v>
      </c>
      <c r="F34" s="16">
        <f t="shared" si="2"/>
        <v>140</v>
      </c>
    </row>
    <row r="35" spans="2:7" s="5" customFormat="1" ht="15" customHeight="1" x14ac:dyDescent="0.2">
      <c r="B35" s="16">
        <v>145</v>
      </c>
      <c r="C35" s="16">
        <f t="shared" si="0"/>
        <v>145</v>
      </c>
      <c r="D35" s="16">
        <v>501.27</v>
      </c>
      <c r="E35" s="16">
        <f t="shared" si="1"/>
        <v>646.27</v>
      </c>
      <c r="F35" s="16">
        <f t="shared" si="2"/>
        <v>145</v>
      </c>
    </row>
    <row r="36" spans="2:7" s="5" customFormat="1" ht="15" customHeight="1" x14ac:dyDescent="0.2">
      <c r="B36" s="16">
        <v>150</v>
      </c>
      <c r="C36" s="16">
        <f t="shared" si="0"/>
        <v>150</v>
      </c>
      <c r="D36" s="16">
        <v>501.27</v>
      </c>
      <c r="E36" s="16">
        <f t="shared" si="1"/>
        <v>651.27</v>
      </c>
      <c r="F36" s="16">
        <f t="shared" si="2"/>
        <v>150</v>
      </c>
    </row>
    <row r="37" spans="2:7" s="5" customFormat="1" ht="15" customHeight="1" x14ac:dyDescent="0.2">
      <c r="B37" s="16">
        <v>155</v>
      </c>
      <c r="C37" s="16">
        <f t="shared" si="0"/>
        <v>155</v>
      </c>
      <c r="D37" s="16">
        <v>501.27</v>
      </c>
      <c r="E37" s="16">
        <f t="shared" si="1"/>
        <v>656.27</v>
      </c>
      <c r="F37" s="16">
        <f t="shared" si="2"/>
        <v>155</v>
      </c>
      <c r="G37" s="17"/>
    </row>
    <row r="38" spans="2:7" s="5" customFormat="1" ht="15" customHeight="1" x14ac:dyDescent="0.2">
      <c r="B38" s="16">
        <v>160</v>
      </c>
      <c r="C38" s="16">
        <f t="shared" si="0"/>
        <v>160</v>
      </c>
      <c r="D38" s="16">
        <v>501.27</v>
      </c>
      <c r="E38" s="16">
        <f t="shared" si="1"/>
        <v>661.27</v>
      </c>
      <c r="F38" s="16">
        <f t="shared" si="2"/>
        <v>160</v>
      </c>
      <c r="G38" s="17"/>
    </row>
    <row r="39" spans="2:7" s="5" customFormat="1" ht="15" customHeight="1" x14ac:dyDescent="0.2">
      <c r="B39" s="16">
        <v>165</v>
      </c>
      <c r="C39" s="16">
        <f t="shared" si="0"/>
        <v>165</v>
      </c>
      <c r="D39" s="16">
        <v>501.27</v>
      </c>
      <c r="E39" s="16">
        <f t="shared" si="1"/>
        <v>666.27</v>
      </c>
      <c r="F39" s="16">
        <f t="shared" si="2"/>
        <v>165</v>
      </c>
      <c r="G39" s="17"/>
    </row>
    <row r="40" spans="2:7" s="5" customFormat="1" ht="15" customHeight="1" x14ac:dyDescent="0.2">
      <c r="B40" s="16">
        <v>170</v>
      </c>
      <c r="C40" s="16">
        <f t="shared" si="0"/>
        <v>170</v>
      </c>
      <c r="D40" s="16">
        <v>501.27</v>
      </c>
      <c r="E40" s="16">
        <f t="shared" si="1"/>
        <v>671.27</v>
      </c>
      <c r="F40" s="16">
        <f t="shared" si="2"/>
        <v>170</v>
      </c>
      <c r="G40" s="17"/>
    </row>
    <row r="41" spans="2:7" s="5" customFormat="1" ht="15" customHeight="1" x14ac:dyDescent="0.2">
      <c r="B41" s="16">
        <v>175</v>
      </c>
      <c r="C41" s="16">
        <f t="shared" si="0"/>
        <v>175</v>
      </c>
      <c r="D41" s="16">
        <v>501.27</v>
      </c>
      <c r="E41" s="16">
        <f t="shared" si="1"/>
        <v>676.27</v>
      </c>
      <c r="F41" s="16">
        <f t="shared" si="2"/>
        <v>175</v>
      </c>
      <c r="G41" s="17"/>
    </row>
    <row r="42" spans="2:7" s="5" customFormat="1" ht="15" customHeight="1" x14ac:dyDescent="0.2">
      <c r="B42" s="16">
        <v>180</v>
      </c>
      <c r="C42" s="16">
        <f t="shared" si="0"/>
        <v>180</v>
      </c>
      <c r="D42" s="16">
        <v>501.27</v>
      </c>
      <c r="E42" s="16">
        <f t="shared" si="1"/>
        <v>681.27</v>
      </c>
      <c r="F42" s="16">
        <f t="shared" si="2"/>
        <v>180</v>
      </c>
      <c r="G42" s="17"/>
    </row>
    <row r="43" spans="2:7" s="5" customFormat="1" ht="15" customHeight="1" x14ac:dyDescent="0.2">
      <c r="B43" s="16">
        <v>185</v>
      </c>
      <c r="C43" s="16">
        <f t="shared" si="0"/>
        <v>185</v>
      </c>
      <c r="D43" s="16">
        <v>501.27</v>
      </c>
      <c r="E43" s="16">
        <f t="shared" si="1"/>
        <v>686.27</v>
      </c>
      <c r="F43" s="16">
        <f t="shared" si="2"/>
        <v>185</v>
      </c>
      <c r="G43" s="17"/>
    </row>
    <row r="44" spans="2:7" s="5" customFormat="1" ht="15" customHeight="1" x14ac:dyDescent="0.2">
      <c r="B44" s="16">
        <v>190</v>
      </c>
      <c r="C44" s="16">
        <f t="shared" si="0"/>
        <v>190</v>
      </c>
      <c r="D44" s="16">
        <v>501.27</v>
      </c>
      <c r="E44" s="16">
        <f t="shared" si="1"/>
        <v>691.27</v>
      </c>
      <c r="F44" s="16">
        <f t="shared" si="2"/>
        <v>190</v>
      </c>
      <c r="G44" s="17"/>
    </row>
    <row r="45" spans="2:7" s="5" customFormat="1" ht="15" customHeight="1" x14ac:dyDescent="0.2">
      <c r="B45" s="16">
        <v>195</v>
      </c>
      <c r="C45" s="16">
        <f t="shared" si="0"/>
        <v>195</v>
      </c>
      <c r="D45" s="16">
        <v>501.27</v>
      </c>
      <c r="E45" s="16">
        <f t="shared" si="1"/>
        <v>696.27</v>
      </c>
      <c r="F45" s="16">
        <f t="shared" si="2"/>
        <v>195</v>
      </c>
      <c r="G45" s="17"/>
    </row>
    <row r="46" spans="2:7" s="5" customFormat="1" ht="15" customHeight="1" x14ac:dyDescent="0.2">
      <c r="B46" s="16">
        <v>200</v>
      </c>
      <c r="C46" s="16">
        <f t="shared" si="0"/>
        <v>200</v>
      </c>
      <c r="D46" s="16">
        <v>501.27</v>
      </c>
      <c r="E46" s="16">
        <f t="shared" si="1"/>
        <v>701.27</v>
      </c>
      <c r="F46" s="16">
        <f t="shared" si="2"/>
        <v>200</v>
      </c>
      <c r="G46" s="17"/>
    </row>
    <row r="47" spans="2:7" s="5" customFormat="1" ht="15" customHeight="1" x14ac:dyDescent="0.2">
      <c r="B47" s="16">
        <v>205</v>
      </c>
      <c r="C47" s="16">
        <f t="shared" si="0"/>
        <v>205</v>
      </c>
      <c r="D47" s="16">
        <v>501.27</v>
      </c>
      <c r="E47" s="16">
        <f t="shared" si="1"/>
        <v>706.27</v>
      </c>
      <c r="F47" s="16">
        <f t="shared" si="2"/>
        <v>205</v>
      </c>
    </row>
    <row r="48" spans="2:7" s="5" customFormat="1" ht="15" customHeight="1" x14ac:dyDescent="0.2">
      <c r="B48" s="16">
        <v>210</v>
      </c>
      <c r="C48" s="16">
        <f t="shared" si="0"/>
        <v>210</v>
      </c>
      <c r="D48" s="16">
        <v>501.27</v>
      </c>
      <c r="E48" s="16">
        <f t="shared" si="1"/>
        <v>711.27</v>
      </c>
      <c r="F48" s="16">
        <f t="shared" si="2"/>
        <v>210</v>
      </c>
    </row>
    <row r="49" spans="2:6" s="5" customFormat="1" ht="15" customHeight="1" x14ac:dyDescent="0.2">
      <c r="B49" s="16">
        <v>215</v>
      </c>
      <c r="C49" s="16">
        <f t="shared" si="0"/>
        <v>215</v>
      </c>
      <c r="D49" s="16">
        <v>501.27</v>
      </c>
      <c r="E49" s="16">
        <f t="shared" si="1"/>
        <v>716.27</v>
      </c>
      <c r="F49" s="16">
        <f t="shared" si="2"/>
        <v>215</v>
      </c>
    </row>
    <row r="50" spans="2:6" s="5" customFormat="1" ht="15" customHeight="1" x14ac:dyDescent="0.2">
      <c r="B50" s="16">
        <v>220</v>
      </c>
      <c r="C50" s="16">
        <f t="shared" si="0"/>
        <v>220</v>
      </c>
      <c r="D50" s="16">
        <v>501.27</v>
      </c>
      <c r="E50" s="16">
        <f t="shared" si="1"/>
        <v>721.27</v>
      </c>
      <c r="F50" s="16">
        <f t="shared" si="2"/>
        <v>220</v>
      </c>
    </row>
    <row r="51" spans="2:6" s="5" customFormat="1" ht="15" customHeight="1" x14ac:dyDescent="0.2">
      <c r="B51" s="16">
        <v>225</v>
      </c>
      <c r="C51" s="16">
        <f t="shared" si="0"/>
        <v>225</v>
      </c>
      <c r="D51" s="16">
        <v>501.27</v>
      </c>
      <c r="E51" s="16">
        <f t="shared" si="1"/>
        <v>726.27</v>
      </c>
      <c r="F51" s="16">
        <f t="shared" si="2"/>
        <v>225</v>
      </c>
    </row>
    <row r="52" spans="2:6" s="5" customFormat="1" ht="15" customHeight="1" x14ac:dyDescent="0.2">
      <c r="B52" s="16">
        <v>230</v>
      </c>
      <c r="C52" s="16">
        <f t="shared" si="0"/>
        <v>230</v>
      </c>
      <c r="D52" s="16">
        <v>501.27</v>
      </c>
      <c r="E52" s="16">
        <f t="shared" si="1"/>
        <v>731.27</v>
      </c>
      <c r="F52" s="16">
        <f t="shared" si="2"/>
        <v>230</v>
      </c>
    </row>
    <row r="53" spans="2:6" s="5" customFormat="1" ht="15" customHeight="1" x14ac:dyDescent="0.2">
      <c r="B53" s="16">
        <v>235</v>
      </c>
      <c r="C53" s="16">
        <f t="shared" si="0"/>
        <v>235</v>
      </c>
      <c r="D53" s="16">
        <v>501.27</v>
      </c>
      <c r="E53" s="16">
        <f t="shared" si="1"/>
        <v>736.27</v>
      </c>
      <c r="F53" s="16">
        <f t="shared" si="2"/>
        <v>235</v>
      </c>
    </row>
    <row r="54" spans="2:6" s="5" customFormat="1" ht="15" customHeight="1" x14ac:dyDescent="0.2">
      <c r="B54" s="16">
        <v>240</v>
      </c>
      <c r="C54" s="16">
        <f t="shared" si="0"/>
        <v>240</v>
      </c>
      <c r="D54" s="16">
        <v>501.27</v>
      </c>
      <c r="E54" s="16">
        <f t="shared" si="1"/>
        <v>741.27</v>
      </c>
      <c r="F54" s="16">
        <f t="shared" si="2"/>
        <v>240</v>
      </c>
    </row>
    <row r="55" spans="2:6" s="5" customFormat="1" ht="15" customHeight="1" x14ac:dyDescent="0.2">
      <c r="B55" s="16">
        <v>245</v>
      </c>
      <c r="C55" s="16">
        <f t="shared" si="0"/>
        <v>245</v>
      </c>
      <c r="D55" s="16">
        <v>501.27</v>
      </c>
      <c r="E55" s="16">
        <f t="shared" si="1"/>
        <v>746.27</v>
      </c>
      <c r="F55" s="16">
        <f t="shared" si="2"/>
        <v>245</v>
      </c>
    </row>
    <row r="56" spans="2:6" s="5" customFormat="1" ht="15" customHeight="1" x14ac:dyDescent="0.2">
      <c r="B56" s="16">
        <v>250</v>
      </c>
      <c r="C56" s="16">
        <f t="shared" si="0"/>
        <v>250</v>
      </c>
      <c r="D56" s="16">
        <v>501.27</v>
      </c>
      <c r="E56" s="16">
        <f t="shared" si="1"/>
        <v>751.27</v>
      </c>
      <c r="F56" s="16">
        <f t="shared" si="2"/>
        <v>250</v>
      </c>
    </row>
    <row r="57" spans="2:6" s="5" customFormat="1" ht="15" customHeight="1" x14ac:dyDescent="0.2">
      <c r="B57" s="16">
        <v>255</v>
      </c>
      <c r="C57" s="16">
        <f t="shared" si="0"/>
        <v>255</v>
      </c>
      <c r="D57" s="16">
        <v>501.27</v>
      </c>
      <c r="E57" s="16">
        <f t="shared" si="1"/>
        <v>756.27</v>
      </c>
      <c r="F57" s="16">
        <f t="shared" si="2"/>
        <v>255</v>
      </c>
    </row>
    <row r="58" spans="2:6" s="5" customFormat="1" ht="15" customHeight="1" x14ac:dyDescent="0.2">
      <c r="B58" s="16">
        <v>260</v>
      </c>
      <c r="C58" s="16">
        <f t="shared" si="0"/>
        <v>260</v>
      </c>
      <c r="D58" s="16">
        <v>501.27</v>
      </c>
      <c r="E58" s="16">
        <f t="shared" si="1"/>
        <v>761.27</v>
      </c>
      <c r="F58" s="16">
        <f t="shared" si="2"/>
        <v>260</v>
      </c>
    </row>
    <row r="59" spans="2:6" s="5" customFormat="1" ht="15" customHeight="1" x14ac:dyDescent="0.2">
      <c r="B59" s="16">
        <v>265</v>
      </c>
      <c r="C59" s="16">
        <f t="shared" si="0"/>
        <v>265</v>
      </c>
      <c r="D59" s="16">
        <v>501.27</v>
      </c>
      <c r="E59" s="16">
        <f t="shared" si="1"/>
        <v>766.27</v>
      </c>
      <c r="F59" s="16">
        <f t="shared" si="2"/>
        <v>265</v>
      </c>
    </row>
    <row r="60" spans="2:6" s="5" customFormat="1" ht="15" customHeight="1" x14ac:dyDescent="0.2">
      <c r="B60" s="16">
        <v>270</v>
      </c>
      <c r="C60" s="16">
        <f t="shared" si="0"/>
        <v>270</v>
      </c>
      <c r="D60" s="16">
        <v>501.27</v>
      </c>
      <c r="E60" s="16">
        <f t="shared" si="1"/>
        <v>771.27</v>
      </c>
      <c r="F60" s="16">
        <f t="shared" si="2"/>
        <v>270</v>
      </c>
    </row>
    <row r="61" spans="2:6" s="5" customFormat="1" ht="15" customHeight="1" x14ac:dyDescent="0.2">
      <c r="B61" s="16">
        <v>275</v>
      </c>
      <c r="C61" s="16">
        <f t="shared" si="0"/>
        <v>275</v>
      </c>
      <c r="D61" s="16">
        <v>501.27</v>
      </c>
      <c r="E61" s="16">
        <f t="shared" si="1"/>
        <v>776.27</v>
      </c>
      <c r="F61" s="16">
        <f t="shared" si="2"/>
        <v>275</v>
      </c>
    </row>
    <row r="62" spans="2:6" s="5" customFormat="1" ht="15" customHeight="1" x14ac:dyDescent="0.2">
      <c r="B62" s="16">
        <v>280</v>
      </c>
      <c r="C62" s="16">
        <f t="shared" si="0"/>
        <v>280</v>
      </c>
      <c r="D62" s="16">
        <v>501.27</v>
      </c>
      <c r="E62" s="16">
        <f t="shared" si="1"/>
        <v>781.27</v>
      </c>
      <c r="F62" s="16">
        <f t="shared" si="2"/>
        <v>280</v>
      </c>
    </row>
    <row r="63" spans="2:6" s="5" customFormat="1" ht="15" customHeight="1" x14ac:dyDescent="0.2">
      <c r="B63" s="16">
        <v>285</v>
      </c>
      <c r="C63" s="16">
        <f t="shared" si="0"/>
        <v>285</v>
      </c>
      <c r="D63" s="16">
        <v>501.27</v>
      </c>
      <c r="E63" s="16">
        <f t="shared" si="1"/>
        <v>786.27</v>
      </c>
      <c r="F63" s="16">
        <f t="shared" si="2"/>
        <v>285</v>
      </c>
    </row>
    <row r="64" spans="2:6" s="5" customFormat="1" ht="15" customHeight="1" x14ac:dyDescent="0.2">
      <c r="B64" s="16">
        <v>290</v>
      </c>
      <c r="C64" s="16">
        <f t="shared" si="0"/>
        <v>290</v>
      </c>
      <c r="D64" s="16">
        <v>501.27</v>
      </c>
      <c r="E64" s="16">
        <f t="shared" si="1"/>
        <v>791.27</v>
      </c>
      <c r="F64" s="16">
        <f t="shared" si="2"/>
        <v>290</v>
      </c>
    </row>
    <row r="65" spans="2:6" s="5" customFormat="1" ht="15" customHeight="1" x14ac:dyDescent="0.2">
      <c r="B65" s="16">
        <v>295</v>
      </c>
      <c r="C65" s="16">
        <f t="shared" si="0"/>
        <v>295</v>
      </c>
      <c r="D65" s="16">
        <v>501.27</v>
      </c>
      <c r="E65" s="16">
        <f t="shared" si="1"/>
        <v>796.27</v>
      </c>
      <c r="F65" s="16">
        <f t="shared" si="2"/>
        <v>295</v>
      </c>
    </row>
    <row r="66" spans="2:6" s="5" customFormat="1" ht="15" customHeight="1" x14ac:dyDescent="0.2">
      <c r="B66" s="16">
        <v>300</v>
      </c>
      <c r="C66" s="16">
        <f t="shared" si="0"/>
        <v>300</v>
      </c>
      <c r="D66" s="16">
        <v>501.27</v>
      </c>
      <c r="E66" s="16">
        <f t="shared" si="1"/>
        <v>801.27</v>
      </c>
      <c r="F66" s="16">
        <f t="shared" si="2"/>
        <v>300</v>
      </c>
    </row>
    <row r="67" spans="2:6" s="5" customFormat="1" ht="15" customHeight="1" x14ac:dyDescent="0.2">
      <c r="B67" s="16">
        <v>305</v>
      </c>
      <c r="C67" s="16">
        <f t="shared" si="0"/>
        <v>305</v>
      </c>
      <c r="D67" s="16">
        <v>501.27</v>
      </c>
      <c r="E67" s="16">
        <f t="shared" si="1"/>
        <v>806.27</v>
      </c>
      <c r="F67" s="16">
        <f t="shared" si="2"/>
        <v>305</v>
      </c>
    </row>
    <row r="68" spans="2:6" s="5" customFormat="1" ht="15" customHeight="1" x14ac:dyDescent="0.2">
      <c r="B68" s="16">
        <v>310</v>
      </c>
      <c r="C68" s="16">
        <f t="shared" si="0"/>
        <v>310</v>
      </c>
      <c r="D68" s="16">
        <v>501.27</v>
      </c>
      <c r="E68" s="16">
        <f t="shared" si="1"/>
        <v>811.27</v>
      </c>
      <c r="F68" s="16">
        <f t="shared" si="2"/>
        <v>310</v>
      </c>
    </row>
    <row r="69" spans="2:6" s="5" customFormat="1" ht="15" customHeight="1" x14ac:dyDescent="0.2">
      <c r="B69" s="16">
        <v>315</v>
      </c>
      <c r="C69" s="16">
        <f t="shared" si="0"/>
        <v>315</v>
      </c>
      <c r="D69" s="16">
        <v>501.27</v>
      </c>
      <c r="E69" s="16">
        <f t="shared" si="1"/>
        <v>816.27</v>
      </c>
      <c r="F69" s="16">
        <f t="shared" si="2"/>
        <v>315</v>
      </c>
    </row>
    <row r="70" spans="2:6" s="5" customFormat="1" ht="15" customHeight="1" x14ac:dyDescent="0.2">
      <c r="B70" s="16">
        <v>320</v>
      </c>
      <c r="C70" s="16">
        <f t="shared" ref="C70:C133" si="3">+B70</f>
        <v>320</v>
      </c>
      <c r="D70" s="16">
        <v>501.27</v>
      </c>
      <c r="E70" s="16">
        <f t="shared" si="1"/>
        <v>821.27</v>
      </c>
      <c r="F70" s="16">
        <f t="shared" si="2"/>
        <v>320</v>
      </c>
    </row>
    <row r="71" spans="2:6" s="5" customFormat="1" ht="15" customHeight="1" x14ac:dyDescent="0.2">
      <c r="B71" s="16">
        <v>325</v>
      </c>
      <c r="C71" s="16">
        <f t="shared" si="3"/>
        <v>325</v>
      </c>
      <c r="D71" s="16">
        <v>501.27</v>
      </c>
      <c r="E71" s="16">
        <f t="shared" ref="E71:E135" si="4">D71+B71</f>
        <v>826.27</v>
      </c>
      <c r="F71" s="16">
        <f t="shared" ref="F71:F134" si="5">E71-D71</f>
        <v>325</v>
      </c>
    </row>
    <row r="72" spans="2:6" s="5" customFormat="1" ht="15" customHeight="1" x14ac:dyDescent="0.2">
      <c r="B72" s="16">
        <v>330</v>
      </c>
      <c r="C72" s="16">
        <f t="shared" si="3"/>
        <v>330</v>
      </c>
      <c r="D72" s="16">
        <v>501.27</v>
      </c>
      <c r="E72" s="16">
        <f t="shared" si="4"/>
        <v>831.27</v>
      </c>
      <c r="F72" s="16">
        <f t="shared" si="5"/>
        <v>330</v>
      </c>
    </row>
    <row r="73" spans="2:6" s="5" customFormat="1" ht="15" customHeight="1" x14ac:dyDescent="0.2">
      <c r="B73" s="16">
        <v>335</v>
      </c>
      <c r="C73" s="16">
        <f t="shared" si="3"/>
        <v>335</v>
      </c>
      <c r="D73" s="16">
        <v>501.27</v>
      </c>
      <c r="E73" s="16">
        <f t="shared" si="4"/>
        <v>836.27</v>
      </c>
      <c r="F73" s="16">
        <f t="shared" si="5"/>
        <v>335</v>
      </c>
    </row>
    <row r="74" spans="2:6" s="5" customFormat="1" ht="15" customHeight="1" x14ac:dyDescent="0.2">
      <c r="B74" s="16">
        <v>340</v>
      </c>
      <c r="C74" s="16">
        <f t="shared" si="3"/>
        <v>340</v>
      </c>
      <c r="D74" s="16">
        <v>501.27</v>
      </c>
      <c r="E74" s="16">
        <f t="shared" si="4"/>
        <v>841.27</v>
      </c>
      <c r="F74" s="16">
        <f t="shared" si="5"/>
        <v>340</v>
      </c>
    </row>
    <row r="75" spans="2:6" s="5" customFormat="1" ht="15" customHeight="1" x14ac:dyDescent="0.2">
      <c r="B75" s="16">
        <v>345</v>
      </c>
      <c r="C75" s="16">
        <f t="shared" si="3"/>
        <v>345</v>
      </c>
      <c r="D75" s="16">
        <v>501.27</v>
      </c>
      <c r="E75" s="16">
        <f t="shared" si="4"/>
        <v>846.27</v>
      </c>
      <c r="F75" s="16">
        <f t="shared" si="5"/>
        <v>345</v>
      </c>
    </row>
    <row r="76" spans="2:6" s="5" customFormat="1" ht="15" customHeight="1" x14ac:dyDescent="0.2">
      <c r="B76" s="16">
        <v>350</v>
      </c>
      <c r="C76" s="16">
        <f t="shared" si="3"/>
        <v>350</v>
      </c>
      <c r="D76" s="16">
        <v>501.27</v>
      </c>
      <c r="E76" s="16">
        <f t="shared" si="4"/>
        <v>851.27</v>
      </c>
      <c r="F76" s="16">
        <f t="shared" si="5"/>
        <v>350</v>
      </c>
    </row>
    <row r="77" spans="2:6" s="5" customFormat="1" ht="15" customHeight="1" x14ac:dyDescent="0.2">
      <c r="B77" s="16">
        <v>355</v>
      </c>
      <c r="C77" s="16">
        <f t="shared" si="3"/>
        <v>355</v>
      </c>
      <c r="D77" s="16">
        <v>501.27</v>
      </c>
      <c r="E77" s="16">
        <f t="shared" si="4"/>
        <v>856.27</v>
      </c>
      <c r="F77" s="16">
        <f t="shared" si="5"/>
        <v>355</v>
      </c>
    </row>
    <row r="78" spans="2:6" s="5" customFormat="1" ht="15" customHeight="1" x14ac:dyDescent="0.2">
      <c r="B78" s="16">
        <v>360</v>
      </c>
      <c r="C78" s="16">
        <f t="shared" si="3"/>
        <v>360</v>
      </c>
      <c r="D78" s="16">
        <v>501.27</v>
      </c>
      <c r="E78" s="16">
        <f t="shared" si="4"/>
        <v>861.27</v>
      </c>
      <c r="F78" s="16">
        <f t="shared" si="5"/>
        <v>360</v>
      </c>
    </row>
    <row r="79" spans="2:6" s="5" customFormat="1" ht="15" customHeight="1" x14ac:dyDescent="0.2">
      <c r="B79" s="16">
        <v>365</v>
      </c>
      <c r="C79" s="16">
        <f t="shared" si="3"/>
        <v>365</v>
      </c>
      <c r="D79" s="16">
        <v>501.27</v>
      </c>
      <c r="E79" s="16">
        <f t="shared" si="4"/>
        <v>866.27</v>
      </c>
      <c r="F79" s="16">
        <f t="shared" si="5"/>
        <v>365</v>
      </c>
    </row>
    <row r="80" spans="2:6" s="5" customFormat="1" ht="15" customHeight="1" x14ac:dyDescent="0.2">
      <c r="B80" s="16">
        <v>370</v>
      </c>
      <c r="C80" s="16">
        <f t="shared" si="3"/>
        <v>370</v>
      </c>
      <c r="D80" s="16">
        <v>501.27</v>
      </c>
      <c r="E80" s="16">
        <f t="shared" si="4"/>
        <v>871.27</v>
      </c>
      <c r="F80" s="16">
        <f t="shared" si="5"/>
        <v>370</v>
      </c>
    </row>
    <row r="81" spans="2:6" s="5" customFormat="1" ht="15" customHeight="1" x14ac:dyDescent="0.2">
      <c r="B81" s="16">
        <v>375</v>
      </c>
      <c r="C81" s="16">
        <f t="shared" si="3"/>
        <v>375</v>
      </c>
      <c r="D81" s="16">
        <v>501.27</v>
      </c>
      <c r="E81" s="16">
        <f t="shared" si="4"/>
        <v>876.27</v>
      </c>
      <c r="F81" s="16">
        <f t="shared" si="5"/>
        <v>375</v>
      </c>
    </row>
    <row r="82" spans="2:6" s="5" customFormat="1" ht="15" customHeight="1" x14ac:dyDescent="0.2">
      <c r="B82" s="16">
        <v>380</v>
      </c>
      <c r="C82" s="16">
        <f t="shared" si="3"/>
        <v>380</v>
      </c>
      <c r="D82" s="16">
        <v>501.27</v>
      </c>
      <c r="E82" s="16">
        <f t="shared" si="4"/>
        <v>881.27</v>
      </c>
      <c r="F82" s="16">
        <f t="shared" si="5"/>
        <v>380</v>
      </c>
    </row>
    <row r="83" spans="2:6" s="5" customFormat="1" ht="15" customHeight="1" x14ac:dyDescent="0.2">
      <c r="B83" s="16">
        <v>385</v>
      </c>
      <c r="C83" s="16">
        <f t="shared" si="3"/>
        <v>385</v>
      </c>
      <c r="D83" s="16">
        <v>501.27</v>
      </c>
      <c r="E83" s="16">
        <f t="shared" si="4"/>
        <v>886.27</v>
      </c>
      <c r="F83" s="16">
        <f t="shared" si="5"/>
        <v>385</v>
      </c>
    </row>
    <row r="84" spans="2:6" s="5" customFormat="1" ht="15" customHeight="1" x14ac:dyDescent="0.2">
      <c r="B84" s="16">
        <v>390</v>
      </c>
      <c r="C84" s="16">
        <f t="shared" si="3"/>
        <v>390</v>
      </c>
      <c r="D84" s="16">
        <v>501.27</v>
      </c>
      <c r="E84" s="16">
        <f t="shared" si="4"/>
        <v>891.27</v>
      </c>
      <c r="F84" s="16">
        <f t="shared" si="5"/>
        <v>390</v>
      </c>
    </row>
    <row r="85" spans="2:6" s="5" customFormat="1" ht="15" customHeight="1" x14ac:dyDescent="0.2">
      <c r="B85" s="16">
        <v>395</v>
      </c>
      <c r="C85" s="16">
        <f t="shared" si="3"/>
        <v>395</v>
      </c>
      <c r="D85" s="16">
        <v>501.27</v>
      </c>
      <c r="E85" s="16">
        <f t="shared" si="4"/>
        <v>896.27</v>
      </c>
      <c r="F85" s="16">
        <f t="shared" si="5"/>
        <v>395</v>
      </c>
    </row>
    <row r="86" spans="2:6" s="5" customFormat="1" ht="15" customHeight="1" x14ac:dyDescent="0.2">
      <c r="B86" s="16">
        <v>400</v>
      </c>
      <c r="C86" s="16">
        <f t="shared" si="3"/>
        <v>400</v>
      </c>
      <c r="D86" s="16">
        <v>501.27</v>
      </c>
      <c r="E86" s="16">
        <f t="shared" si="4"/>
        <v>901.27</v>
      </c>
      <c r="F86" s="16">
        <f t="shared" si="5"/>
        <v>400</v>
      </c>
    </row>
    <row r="87" spans="2:6" s="5" customFormat="1" ht="15" customHeight="1" x14ac:dyDescent="0.2">
      <c r="B87" s="16">
        <v>405</v>
      </c>
      <c r="C87" s="16">
        <f t="shared" si="3"/>
        <v>405</v>
      </c>
      <c r="D87" s="16">
        <v>501.27</v>
      </c>
      <c r="E87" s="16">
        <f t="shared" si="4"/>
        <v>906.27</v>
      </c>
      <c r="F87" s="16">
        <f t="shared" si="5"/>
        <v>405</v>
      </c>
    </row>
    <row r="88" spans="2:6" s="5" customFormat="1" ht="15" customHeight="1" x14ac:dyDescent="0.2">
      <c r="B88" s="16">
        <v>410</v>
      </c>
      <c r="C88" s="16">
        <f t="shared" si="3"/>
        <v>410</v>
      </c>
      <c r="D88" s="16">
        <v>501.27</v>
      </c>
      <c r="E88" s="16">
        <f t="shared" si="4"/>
        <v>911.27</v>
      </c>
      <c r="F88" s="16">
        <f t="shared" si="5"/>
        <v>410</v>
      </c>
    </row>
    <row r="89" spans="2:6" s="5" customFormat="1" ht="15" customHeight="1" x14ac:dyDescent="0.2">
      <c r="B89" s="16">
        <v>415</v>
      </c>
      <c r="C89" s="16">
        <f t="shared" si="3"/>
        <v>415</v>
      </c>
      <c r="D89" s="16">
        <v>501.27</v>
      </c>
      <c r="E89" s="16">
        <f t="shared" si="4"/>
        <v>916.27</v>
      </c>
      <c r="F89" s="16">
        <f t="shared" si="5"/>
        <v>415</v>
      </c>
    </row>
    <row r="90" spans="2:6" s="5" customFormat="1" ht="15" customHeight="1" x14ac:dyDescent="0.2">
      <c r="B90" s="16">
        <v>420</v>
      </c>
      <c r="C90" s="16">
        <f t="shared" si="3"/>
        <v>420</v>
      </c>
      <c r="D90" s="16">
        <v>501.27</v>
      </c>
      <c r="E90" s="16">
        <f t="shared" si="4"/>
        <v>921.27</v>
      </c>
      <c r="F90" s="16">
        <f t="shared" si="5"/>
        <v>420</v>
      </c>
    </row>
    <row r="91" spans="2:6" s="5" customFormat="1" ht="15" customHeight="1" x14ac:dyDescent="0.2">
      <c r="B91" s="16">
        <v>425</v>
      </c>
      <c r="C91" s="16">
        <f t="shared" si="3"/>
        <v>425</v>
      </c>
      <c r="D91" s="16">
        <v>501.27</v>
      </c>
      <c r="E91" s="16">
        <f t="shared" si="4"/>
        <v>926.27</v>
      </c>
      <c r="F91" s="16">
        <f t="shared" si="5"/>
        <v>425</v>
      </c>
    </row>
    <row r="92" spans="2:6" s="5" customFormat="1" ht="15" customHeight="1" x14ac:dyDescent="0.2">
      <c r="B92" s="16">
        <v>430</v>
      </c>
      <c r="C92" s="16">
        <f t="shared" si="3"/>
        <v>430</v>
      </c>
      <c r="D92" s="16">
        <v>501.27</v>
      </c>
      <c r="E92" s="16">
        <f t="shared" si="4"/>
        <v>931.27</v>
      </c>
      <c r="F92" s="16">
        <f t="shared" si="5"/>
        <v>430</v>
      </c>
    </row>
    <row r="93" spans="2:6" s="5" customFormat="1" ht="15" customHeight="1" x14ac:dyDescent="0.2">
      <c r="B93" s="16">
        <v>435</v>
      </c>
      <c r="C93" s="16">
        <f t="shared" si="3"/>
        <v>435</v>
      </c>
      <c r="D93" s="16">
        <v>501.27</v>
      </c>
      <c r="E93" s="16">
        <f t="shared" si="4"/>
        <v>936.27</v>
      </c>
      <c r="F93" s="16">
        <f t="shared" si="5"/>
        <v>435</v>
      </c>
    </row>
    <row r="94" spans="2:6" s="5" customFormat="1" ht="15" customHeight="1" x14ac:dyDescent="0.2">
      <c r="B94" s="16">
        <v>440</v>
      </c>
      <c r="C94" s="16">
        <f t="shared" si="3"/>
        <v>440</v>
      </c>
      <c r="D94" s="16">
        <v>501.27</v>
      </c>
      <c r="E94" s="16">
        <f t="shared" si="4"/>
        <v>941.27</v>
      </c>
      <c r="F94" s="16">
        <f t="shared" si="5"/>
        <v>440</v>
      </c>
    </row>
    <row r="95" spans="2:6" s="5" customFormat="1" ht="15" customHeight="1" x14ac:dyDescent="0.2">
      <c r="B95" s="16">
        <v>445</v>
      </c>
      <c r="C95" s="16">
        <f t="shared" si="3"/>
        <v>445</v>
      </c>
      <c r="D95" s="16">
        <v>501.27</v>
      </c>
      <c r="E95" s="16">
        <f t="shared" si="4"/>
        <v>946.27</v>
      </c>
      <c r="F95" s="16">
        <f t="shared" si="5"/>
        <v>445</v>
      </c>
    </row>
    <row r="96" spans="2:6" s="5" customFormat="1" ht="15" customHeight="1" x14ac:dyDescent="0.2">
      <c r="B96" s="16">
        <v>450</v>
      </c>
      <c r="C96" s="16">
        <f t="shared" si="3"/>
        <v>450</v>
      </c>
      <c r="D96" s="16">
        <v>501.27</v>
      </c>
      <c r="E96" s="16">
        <f t="shared" si="4"/>
        <v>951.27</v>
      </c>
      <c r="F96" s="16">
        <f t="shared" si="5"/>
        <v>450</v>
      </c>
    </row>
    <row r="97" spans="2:6" s="5" customFormat="1" ht="15" customHeight="1" x14ac:dyDescent="0.2">
      <c r="B97" s="16">
        <v>455</v>
      </c>
      <c r="C97" s="16">
        <f t="shared" si="3"/>
        <v>455</v>
      </c>
      <c r="D97" s="16">
        <v>501.27</v>
      </c>
      <c r="E97" s="16">
        <f t="shared" si="4"/>
        <v>956.27</v>
      </c>
      <c r="F97" s="16">
        <f t="shared" si="5"/>
        <v>455</v>
      </c>
    </row>
    <row r="98" spans="2:6" s="5" customFormat="1" ht="15" customHeight="1" x14ac:dyDescent="0.2">
      <c r="B98" s="16">
        <v>460</v>
      </c>
      <c r="C98" s="16">
        <f t="shared" si="3"/>
        <v>460</v>
      </c>
      <c r="D98" s="16">
        <v>501.27</v>
      </c>
      <c r="E98" s="16">
        <f t="shared" si="4"/>
        <v>961.27</v>
      </c>
      <c r="F98" s="16">
        <f t="shared" si="5"/>
        <v>460</v>
      </c>
    </row>
    <row r="99" spans="2:6" s="5" customFormat="1" ht="15" customHeight="1" x14ac:dyDescent="0.2">
      <c r="B99" s="16">
        <v>465</v>
      </c>
      <c r="C99" s="16">
        <f t="shared" si="3"/>
        <v>465</v>
      </c>
      <c r="D99" s="16">
        <v>501.27</v>
      </c>
      <c r="E99" s="16">
        <f t="shared" si="4"/>
        <v>966.27</v>
      </c>
      <c r="F99" s="16">
        <f t="shared" si="5"/>
        <v>465</v>
      </c>
    </row>
    <row r="100" spans="2:6" s="5" customFormat="1" ht="15" customHeight="1" x14ac:dyDescent="0.2">
      <c r="B100" s="16">
        <v>470</v>
      </c>
      <c r="C100" s="16">
        <f t="shared" si="3"/>
        <v>470</v>
      </c>
      <c r="D100" s="16">
        <v>501.27</v>
      </c>
      <c r="E100" s="16">
        <f t="shared" si="4"/>
        <v>971.27</v>
      </c>
      <c r="F100" s="16">
        <f t="shared" si="5"/>
        <v>470</v>
      </c>
    </row>
    <row r="101" spans="2:6" s="5" customFormat="1" ht="15" customHeight="1" x14ac:dyDescent="0.2">
      <c r="B101" s="16">
        <v>475</v>
      </c>
      <c r="C101" s="16">
        <f t="shared" si="3"/>
        <v>475</v>
      </c>
      <c r="D101" s="16">
        <v>501.27</v>
      </c>
      <c r="E101" s="16">
        <f t="shared" si="4"/>
        <v>976.27</v>
      </c>
      <c r="F101" s="16">
        <f t="shared" si="5"/>
        <v>475</v>
      </c>
    </row>
    <row r="102" spans="2:6" s="5" customFormat="1" ht="15" customHeight="1" x14ac:dyDescent="0.2">
      <c r="B102" s="16">
        <v>480</v>
      </c>
      <c r="C102" s="16">
        <f t="shared" si="3"/>
        <v>480</v>
      </c>
      <c r="D102" s="16">
        <v>501.27</v>
      </c>
      <c r="E102" s="16">
        <f t="shared" si="4"/>
        <v>981.27</v>
      </c>
      <c r="F102" s="16">
        <f t="shared" si="5"/>
        <v>480</v>
      </c>
    </row>
    <row r="103" spans="2:6" s="5" customFormat="1" ht="15" customHeight="1" x14ac:dyDescent="0.2">
      <c r="B103" s="16">
        <v>485</v>
      </c>
      <c r="C103" s="16">
        <f t="shared" si="3"/>
        <v>485</v>
      </c>
      <c r="D103" s="16">
        <v>501.27</v>
      </c>
      <c r="E103" s="16">
        <f t="shared" si="4"/>
        <v>986.27</v>
      </c>
      <c r="F103" s="16">
        <f t="shared" si="5"/>
        <v>485</v>
      </c>
    </row>
    <row r="104" spans="2:6" s="5" customFormat="1" ht="15" customHeight="1" x14ac:dyDescent="0.2">
      <c r="B104" s="16">
        <v>490</v>
      </c>
      <c r="C104" s="16">
        <f t="shared" si="3"/>
        <v>490</v>
      </c>
      <c r="D104" s="16">
        <v>501.27</v>
      </c>
      <c r="E104" s="16">
        <f t="shared" si="4"/>
        <v>991.27</v>
      </c>
      <c r="F104" s="16">
        <f t="shared" si="5"/>
        <v>490</v>
      </c>
    </row>
    <row r="105" spans="2:6" s="5" customFormat="1" ht="15" customHeight="1" x14ac:dyDescent="0.2">
      <c r="B105" s="16">
        <v>495</v>
      </c>
      <c r="C105" s="16">
        <f t="shared" si="3"/>
        <v>495</v>
      </c>
      <c r="D105" s="16">
        <v>501.27</v>
      </c>
      <c r="E105" s="16">
        <f t="shared" si="4"/>
        <v>996.27</v>
      </c>
      <c r="F105" s="16">
        <f t="shared" si="5"/>
        <v>495</v>
      </c>
    </row>
    <row r="106" spans="2:6" s="5" customFormat="1" ht="15" customHeight="1" x14ac:dyDescent="0.2">
      <c r="B106" s="16">
        <v>500</v>
      </c>
      <c r="C106" s="16">
        <f t="shared" si="3"/>
        <v>500</v>
      </c>
      <c r="D106" s="16">
        <v>501.27</v>
      </c>
      <c r="E106" s="16">
        <f t="shared" si="4"/>
        <v>1001.27</v>
      </c>
      <c r="F106" s="16">
        <f t="shared" si="5"/>
        <v>500</v>
      </c>
    </row>
    <row r="107" spans="2:6" s="5" customFormat="1" ht="15" customHeight="1" x14ac:dyDescent="0.2">
      <c r="B107" s="16">
        <v>505</v>
      </c>
      <c r="C107" s="16">
        <f t="shared" si="3"/>
        <v>505</v>
      </c>
      <c r="D107" s="16">
        <v>501.27</v>
      </c>
      <c r="E107" s="16">
        <f t="shared" si="4"/>
        <v>1006.27</v>
      </c>
      <c r="F107" s="16">
        <f t="shared" si="5"/>
        <v>505</v>
      </c>
    </row>
    <row r="108" spans="2:6" s="5" customFormat="1" ht="15" customHeight="1" x14ac:dyDescent="0.2">
      <c r="B108" s="16">
        <v>510</v>
      </c>
      <c r="C108" s="16">
        <f t="shared" si="3"/>
        <v>510</v>
      </c>
      <c r="D108" s="16">
        <v>501.27</v>
      </c>
      <c r="E108" s="16">
        <f t="shared" si="4"/>
        <v>1011.27</v>
      </c>
      <c r="F108" s="16">
        <f t="shared" si="5"/>
        <v>510</v>
      </c>
    </row>
    <row r="109" spans="2:6" s="5" customFormat="1" ht="15" customHeight="1" x14ac:dyDescent="0.2">
      <c r="B109" s="16">
        <v>515</v>
      </c>
      <c r="C109" s="16">
        <f t="shared" si="3"/>
        <v>515</v>
      </c>
      <c r="D109" s="16">
        <v>501.27</v>
      </c>
      <c r="E109" s="16">
        <f t="shared" si="4"/>
        <v>1016.27</v>
      </c>
      <c r="F109" s="16">
        <f t="shared" si="5"/>
        <v>515</v>
      </c>
    </row>
    <row r="110" spans="2:6" s="5" customFormat="1" ht="15" customHeight="1" x14ac:dyDescent="0.2">
      <c r="B110" s="16">
        <v>520</v>
      </c>
      <c r="C110" s="16">
        <f t="shared" si="3"/>
        <v>520</v>
      </c>
      <c r="D110" s="16">
        <v>501.27</v>
      </c>
      <c r="E110" s="16">
        <f t="shared" si="4"/>
        <v>1021.27</v>
      </c>
      <c r="F110" s="16">
        <f t="shared" si="5"/>
        <v>520</v>
      </c>
    </row>
    <row r="111" spans="2:6" s="5" customFormat="1" ht="15" customHeight="1" x14ac:dyDescent="0.2">
      <c r="B111" s="16">
        <v>525</v>
      </c>
      <c r="C111" s="16">
        <f t="shared" si="3"/>
        <v>525</v>
      </c>
      <c r="D111" s="16">
        <v>501.27</v>
      </c>
      <c r="E111" s="16">
        <f t="shared" si="4"/>
        <v>1026.27</v>
      </c>
      <c r="F111" s="16">
        <f t="shared" si="5"/>
        <v>525</v>
      </c>
    </row>
    <row r="112" spans="2:6" s="5" customFormat="1" ht="15" customHeight="1" x14ac:dyDescent="0.2">
      <c r="B112" s="16">
        <v>530</v>
      </c>
      <c r="C112" s="16">
        <f t="shared" si="3"/>
        <v>530</v>
      </c>
      <c r="D112" s="16">
        <v>501.27</v>
      </c>
      <c r="E112" s="16">
        <f t="shared" si="4"/>
        <v>1031.27</v>
      </c>
      <c r="F112" s="16">
        <f t="shared" si="5"/>
        <v>530</v>
      </c>
    </row>
    <row r="113" spans="2:6" s="5" customFormat="1" ht="15" customHeight="1" x14ac:dyDescent="0.2">
      <c r="B113" s="16">
        <v>535</v>
      </c>
      <c r="C113" s="16">
        <f t="shared" si="3"/>
        <v>535</v>
      </c>
      <c r="D113" s="16">
        <v>501.27</v>
      </c>
      <c r="E113" s="16">
        <f t="shared" si="4"/>
        <v>1036.27</v>
      </c>
      <c r="F113" s="16">
        <f t="shared" si="5"/>
        <v>535</v>
      </c>
    </row>
    <row r="114" spans="2:6" s="5" customFormat="1" ht="15" customHeight="1" x14ac:dyDescent="0.2">
      <c r="B114" s="16">
        <v>540</v>
      </c>
      <c r="C114" s="16">
        <f t="shared" si="3"/>
        <v>540</v>
      </c>
      <c r="D114" s="16">
        <v>501.27</v>
      </c>
      <c r="E114" s="16">
        <f t="shared" si="4"/>
        <v>1041.27</v>
      </c>
      <c r="F114" s="16">
        <f t="shared" si="5"/>
        <v>540</v>
      </c>
    </row>
    <row r="115" spans="2:6" s="5" customFormat="1" ht="15" customHeight="1" x14ac:dyDescent="0.2">
      <c r="B115" s="16">
        <v>545</v>
      </c>
      <c r="C115" s="16">
        <f t="shared" si="3"/>
        <v>545</v>
      </c>
      <c r="D115" s="16">
        <v>501.27</v>
      </c>
      <c r="E115" s="16">
        <f t="shared" si="4"/>
        <v>1046.27</v>
      </c>
      <c r="F115" s="16">
        <f t="shared" si="5"/>
        <v>545</v>
      </c>
    </row>
    <row r="116" spans="2:6" s="5" customFormat="1" ht="15" customHeight="1" x14ac:dyDescent="0.2">
      <c r="B116" s="16">
        <v>550</v>
      </c>
      <c r="C116" s="16">
        <f t="shared" si="3"/>
        <v>550</v>
      </c>
      <c r="D116" s="16">
        <v>501.27</v>
      </c>
      <c r="E116" s="16">
        <f t="shared" si="4"/>
        <v>1051.27</v>
      </c>
      <c r="F116" s="16">
        <f t="shared" si="5"/>
        <v>550</v>
      </c>
    </row>
    <row r="117" spans="2:6" s="5" customFormat="1" ht="15" customHeight="1" x14ac:dyDescent="0.2">
      <c r="B117" s="16">
        <v>555</v>
      </c>
      <c r="C117" s="16">
        <f t="shared" si="3"/>
        <v>555</v>
      </c>
      <c r="D117" s="16">
        <v>501.27</v>
      </c>
      <c r="E117" s="16">
        <f t="shared" si="4"/>
        <v>1056.27</v>
      </c>
      <c r="F117" s="16">
        <f t="shared" si="5"/>
        <v>555</v>
      </c>
    </row>
    <row r="118" spans="2:6" s="5" customFormat="1" ht="15" customHeight="1" x14ac:dyDescent="0.2">
      <c r="B118" s="16">
        <v>560</v>
      </c>
      <c r="C118" s="16">
        <f t="shared" si="3"/>
        <v>560</v>
      </c>
      <c r="D118" s="16">
        <v>501.27</v>
      </c>
      <c r="E118" s="16">
        <f t="shared" si="4"/>
        <v>1061.27</v>
      </c>
      <c r="F118" s="16">
        <f t="shared" si="5"/>
        <v>560</v>
      </c>
    </row>
    <row r="119" spans="2:6" s="5" customFormat="1" ht="15" customHeight="1" x14ac:dyDescent="0.2">
      <c r="B119" s="16">
        <v>565</v>
      </c>
      <c r="C119" s="16">
        <f t="shared" si="3"/>
        <v>565</v>
      </c>
      <c r="D119" s="16">
        <v>501.27</v>
      </c>
      <c r="E119" s="16">
        <f t="shared" si="4"/>
        <v>1066.27</v>
      </c>
      <c r="F119" s="16">
        <f t="shared" si="5"/>
        <v>565</v>
      </c>
    </row>
    <row r="120" spans="2:6" s="5" customFormat="1" ht="15" customHeight="1" x14ac:dyDescent="0.2">
      <c r="B120" s="16">
        <v>570</v>
      </c>
      <c r="C120" s="16">
        <f t="shared" si="3"/>
        <v>570</v>
      </c>
      <c r="D120" s="16">
        <v>501.27</v>
      </c>
      <c r="E120" s="16">
        <f t="shared" si="4"/>
        <v>1071.27</v>
      </c>
      <c r="F120" s="16">
        <f t="shared" si="5"/>
        <v>570</v>
      </c>
    </row>
    <row r="121" spans="2:6" s="5" customFormat="1" ht="15" customHeight="1" x14ac:dyDescent="0.2">
      <c r="B121" s="16">
        <v>575</v>
      </c>
      <c r="C121" s="16">
        <f t="shared" si="3"/>
        <v>575</v>
      </c>
      <c r="D121" s="16">
        <v>501.27</v>
      </c>
      <c r="E121" s="16">
        <f t="shared" si="4"/>
        <v>1076.27</v>
      </c>
      <c r="F121" s="16">
        <f t="shared" si="5"/>
        <v>575</v>
      </c>
    </row>
    <row r="122" spans="2:6" s="5" customFormat="1" ht="15" customHeight="1" x14ac:dyDescent="0.2">
      <c r="B122" s="16">
        <v>580</v>
      </c>
      <c r="C122" s="16">
        <f t="shared" si="3"/>
        <v>580</v>
      </c>
      <c r="D122" s="16">
        <v>501.27</v>
      </c>
      <c r="E122" s="16">
        <f t="shared" si="4"/>
        <v>1081.27</v>
      </c>
      <c r="F122" s="16">
        <f t="shared" si="5"/>
        <v>580</v>
      </c>
    </row>
    <row r="123" spans="2:6" s="5" customFormat="1" ht="15" customHeight="1" x14ac:dyDescent="0.2">
      <c r="B123" s="16">
        <v>585</v>
      </c>
      <c r="C123" s="16">
        <f t="shared" si="3"/>
        <v>585</v>
      </c>
      <c r="D123" s="16">
        <v>501.27</v>
      </c>
      <c r="E123" s="16">
        <f t="shared" si="4"/>
        <v>1086.27</v>
      </c>
      <c r="F123" s="16">
        <f t="shared" si="5"/>
        <v>585</v>
      </c>
    </row>
    <row r="124" spans="2:6" s="5" customFormat="1" ht="15" customHeight="1" x14ac:dyDescent="0.2">
      <c r="B124" s="16">
        <v>590</v>
      </c>
      <c r="C124" s="16">
        <f t="shared" si="3"/>
        <v>590</v>
      </c>
      <c r="D124" s="16">
        <v>501.27</v>
      </c>
      <c r="E124" s="16">
        <f t="shared" si="4"/>
        <v>1091.27</v>
      </c>
      <c r="F124" s="16">
        <f t="shared" si="5"/>
        <v>590</v>
      </c>
    </row>
    <row r="125" spans="2:6" s="5" customFormat="1" ht="15" customHeight="1" x14ac:dyDescent="0.2">
      <c r="B125" s="16">
        <v>595</v>
      </c>
      <c r="C125" s="16">
        <f t="shared" si="3"/>
        <v>595</v>
      </c>
      <c r="D125" s="16">
        <v>501.27</v>
      </c>
      <c r="E125" s="16">
        <f t="shared" si="4"/>
        <v>1096.27</v>
      </c>
      <c r="F125" s="16">
        <f t="shared" si="5"/>
        <v>595</v>
      </c>
    </row>
    <row r="126" spans="2:6" s="5" customFormat="1" ht="15" customHeight="1" x14ac:dyDescent="0.2">
      <c r="B126" s="16">
        <v>600</v>
      </c>
      <c r="C126" s="16">
        <f t="shared" si="3"/>
        <v>600</v>
      </c>
      <c r="D126" s="16">
        <v>501.27</v>
      </c>
      <c r="E126" s="16">
        <f t="shared" si="4"/>
        <v>1101.27</v>
      </c>
      <c r="F126" s="16">
        <f t="shared" si="5"/>
        <v>600</v>
      </c>
    </row>
    <row r="127" spans="2:6" s="5" customFormat="1" ht="15" customHeight="1" x14ac:dyDescent="0.2">
      <c r="B127" s="16">
        <v>605</v>
      </c>
      <c r="C127" s="16">
        <f t="shared" si="3"/>
        <v>605</v>
      </c>
      <c r="D127" s="16">
        <v>501.27</v>
      </c>
      <c r="E127" s="16">
        <f t="shared" si="4"/>
        <v>1106.27</v>
      </c>
      <c r="F127" s="16">
        <f t="shared" si="5"/>
        <v>605</v>
      </c>
    </row>
    <row r="128" spans="2:6" s="5" customFormat="1" ht="15" customHeight="1" x14ac:dyDescent="0.2">
      <c r="B128" s="16">
        <v>610</v>
      </c>
      <c r="C128" s="16">
        <f t="shared" si="3"/>
        <v>610</v>
      </c>
      <c r="D128" s="16">
        <v>501.27</v>
      </c>
      <c r="E128" s="16">
        <f t="shared" si="4"/>
        <v>1111.27</v>
      </c>
      <c r="F128" s="16">
        <f t="shared" si="5"/>
        <v>610</v>
      </c>
    </row>
    <row r="129" spans="2:6" s="5" customFormat="1" ht="15" customHeight="1" x14ac:dyDescent="0.2">
      <c r="B129" s="16">
        <v>615</v>
      </c>
      <c r="C129" s="16">
        <f t="shared" si="3"/>
        <v>615</v>
      </c>
      <c r="D129" s="16">
        <v>501.27</v>
      </c>
      <c r="E129" s="16">
        <f t="shared" si="4"/>
        <v>1116.27</v>
      </c>
      <c r="F129" s="16">
        <f t="shared" si="5"/>
        <v>615</v>
      </c>
    </row>
    <row r="130" spans="2:6" s="5" customFormat="1" ht="15" customHeight="1" x14ac:dyDescent="0.2">
      <c r="B130" s="16">
        <v>620</v>
      </c>
      <c r="C130" s="16">
        <f t="shared" si="3"/>
        <v>620</v>
      </c>
      <c r="D130" s="16">
        <v>501.27</v>
      </c>
      <c r="E130" s="16">
        <f t="shared" si="4"/>
        <v>1121.27</v>
      </c>
      <c r="F130" s="16">
        <f t="shared" si="5"/>
        <v>620</v>
      </c>
    </row>
    <row r="131" spans="2:6" s="5" customFormat="1" ht="15" customHeight="1" x14ac:dyDescent="0.2">
      <c r="B131" s="16">
        <v>625</v>
      </c>
      <c r="C131" s="16">
        <f t="shared" si="3"/>
        <v>625</v>
      </c>
      <c r="D131" s="16">
        <v>501.27</v>
      </c>
      <c r="E131" s="16">
        <f t="shared" si="4"/>
        <v>1126.27</v>
      </c>
      <c r="F131" s="16">
        <f t="shared" si="5"/>
        <v>625</v>
      </c>
    </row>
    <row r="132" spans="2:6" s="5" customFormat="1" ht="15" customHeight="1" x14ac:dyDescent="0.2">
      <c r="B132" s="16">
        <v>630</v>
      </c>
      <c r="C132" s="16">
        <f t="shared" si="3"/>
        <v>630</v>
      </c>
      <c r="D132" s="16">
        <v>501.27</v>
      </c>
      <c r="E132" s="16">
        <f t="shared" si="4"/>
        <v>1131.27</v>
      </c>
      <c r="F132" s="16">
        <f t="shared" si="5"/>
        <v>630</v>
      </c>
    </row>
    <row r="133" spans="2:6" s="5" customFormat="1" ht="15" customHeight="1" x14ac:dyDescent="0.2">
      <c r="B133" s="16">
        <v>635</v>
      </c>
      <c r="C133" s="16">
        <f t="shared" si="3"/>
        <v>635</v>
      </c>
      <c r="D133" s="16">
        <v>501.27</v>
      </c>
      <c r="E133" s="16">
        <f t="shared" si="4"/>
        <v>1136.27</v>
      </c>
      <c r="F133" s="16">
        <f t="shared" si="5"/>
        <v>635</v>
      </c>
    </row>
    <row r="134" spans="2:6" s="5" customFormat="1" ht="15" customHeight="1" x14ac:dyDescent="0.2">
      <c r="B134" s="16">
        <v>640</v>
      </c>
      <c r="C134" s="16">
        <f t="shared" ref="C134:C197" si="6">+B134</f>
        <v>640</v>
      </c>
      <c r="D134" s="16">
        <v>501.27</v>
      </c>
      <c r="E134" s="16">
        <f t="shared" si="4"/>
        <v>1141.27</v>
      </c>
      <c r="F134" s="16">
        <f t="shared" si="5"/>
        <v>640</v>
      </c>
    </row>
    <row r="135" spans="2:6" s="5" customFormat="1" ht="15" customHeight="1" x14ac:dyDescent="0.2">
      <c r="B135" s="16">
        <v>645</v>
      </c>
      <c r="C135" s="16">
        <f t="shared" si="6"/>
        <v>645</v>
      </c>
      <c r="D135" s="16">
        <v>501.27</v>
      </c>
      <c r="E135" s="16">
        <f t="shared" si="4"/>
        <v>1146.27</v>
      </c>
      <c r="F135" s="16">
        <f t="shared" ref="F135:F198" si="7">E135-D135</f>
        <v>645</v>
      </c>
    </row>
    <row r="136" spans="2:6" s="5" customFormat="1" ht="15" customHeight="1" x14ac:dyDescent="0.2">
      <c r="B136" s="16">
        <v>650</v>
      </c>
      <c r="C136" s="16">
        <f t="shared" si="6"/>
        <v>650</v>
      </c>
      <c r="D136" s="16">
        <v>501.27</v>
      </c>
      <c r="E136" s="16">
        <f>D136+B136</f>
        <v>1151.27</v>
      </c>
      <c r="F136" s="16">
        <f t="shared" si="7"/>
        <v>650</v>
      </c>
    </row>
    <row r="137" spans="2:6" s="5" customFormat="1" ht="15" customHeight="1" x14ac:dyDescent="0.2">
      <c r="B137" s="16">
        <v>655</v>
      </c>
      <c r="C137" s="16">
        <f t="shared" si="6"/>
        <v>655</v>
      </c>
      <c r="D137" s="16">
        <f>1153.6-B137</f>
        <v>498.59999999999991</v>
      </c>
      <c r="E137" s="16">
        <f t="shared" ref="E137:E200" si="8">D137+B137</f>
        <v>1153.5999999999999</v>
      </c>
      <c r="F137" s="16">
        <f t="shared" si="7"/>
        <v>655</v>
      </c>
    </row>
    <row r="138" spans="2:6" s="5" customFormat="1" ht="15" customHeight="1" x14ac:dyDescent="0.2">
      <c r="B138" s="16">
        <v>660</v>
      </c>
      <c r="C138" s="16">
        <f t="shared" si="6"/>
        <v>660</v>
      </c>
      <c r="D138" s="16">
        <f t="shared" ref="D138:D201" si="9">1153.6-B138</f>
        <v>493.59999999999991</v>
      </c>
      <c r="E138" s="16">
        <f t="shared" si="8"/>
        <v>1153.5999999999999</v>
      </c>
      <c r="F138" s="16">
        <f t="shared" si="7"/>
        <v>660</v>
      </c>
    </row>
    <row r="139" spans="2:6" s="5" customFormat="1" ht="15" customHeight="1" x14ac:dyDescent="0.2">
      <c r="B139" s="16">
        <v>665</v>
      </c>
      <c r="C139" s="16">
        <f t="shared" si="6"/>
        <v>665</v>
      </c>
      <c r="D139" s="16">
        <f t="shared" si="9"/>
        <v>488.59999999999991</v>
      </c>
      <c r="E139" s="16">
        <f t="shared" si="8"/>
        <v>1153.5999999999999</v>
      </c>
      <c r="F139" s="16">
        <f t="shared" si="7"/>
        <v>665</v>
      </c>
    </row>
    <row r="140" spans="2:6" s="5" customFormat="1" ht="15" customHeight="1" x14ac:dyDescent="0.2">
      <c r="B140" s="16">
        <v>670</v>
      </c>
      <c r="C140" s="16">
        <f t="shared" si="6"/>
        <v>670</v>
      </c>
      <c r="D140" s="16">
        <f t="shared" si="9"/>
        <v>483.59999999999991</v>
      </c>
      <c r="E140" s="16">
        <f t="shared" si="8"/>
        <v>1153.5999999999999</v>
      </c>
      <c r="F140" s="16">
        <f t="shared" si="7"/>
        <v>670</v>
      </c>
    </row>
    <row r="141" spans="2:6" s="5" customFormat="1" ht="15" customHeight="1" x14ac:dyDescent="0.2">
      <c r="B141" s="16">
        <v>675</v>
      </c>
      <c r="C141" s="16">
        <f t="shared" si="6"/>
        <v>675</v>
      </c>
      <c r="D141" s="16">
        <f t="shared" si="9"/>
        <v>478.59999999999991</v>
      </c>
      <c r="E141" s="16">
        <f t="shared" si="8"/>
        <v>1153.5999999999999</v>
      </c>
      <c r="F141" s="16">
        <f t="shared" si="7"/>
        <v>675</v>
      </c>
    </row>
    <row r="142" spans="2:6" s="5" customFormat="1" ht="15" customHeight="1" x14ac:dyDescent="0.2">
      <c r="B142" s="16">
        <v>680</v>
      </c>
      <c r="C142" s="16">
        <f t="shared" si="6"/>
        <v>680</v>
      </c>
      <c r="D142" s="16">
        <f t="shared" si="9"/>
        <v>473.59999999999991</v>
      </c>
      <c r="E142" s="16">
        <f t="shared" si="8"/>
        <v>1153.5999999999999</v>
      </c>
      <c r="F142" s="16">
        <f t="shared" si="7"/>
        <v>680</v>
      </c>
    </row>
    <row r="143" spans="2:6" s="5" customFormat="1" ht="15" customHeight="1" x14ac:dyDescent="0.2">
      <c r="B143" s="16">
        <v>685</v>
      </c>
      <c r="C143" s="16">
        <f t="shared" si="6"/>
        <v>685</v>
      </c>
      <c r="D143" s="16">
        <f t="shared" si="9"/>
        <v>468.59999999999991</v>
      </c>
      <c r="E143" s="16">
        <f t="shared" si="8"/>
        <v>1153.5999999999999</v>
      </c>
      <c r="F143" s="16">
        <f t="shared" si="7"/>
        <v>685</v>
      </c>
    </row>
    <row r="144" spans="2:6" s="5" customFormat="1" ht="15" customHeight="1" x14ac:dyDescent="0.2">
      <c r="B144" s="16">
        <v>690</v>
      </c>
      <c r="C144" s="16">
        <f t="shared" si="6"/>
        <v>690</v>
      </c>
      <c r="D144" s="16">
        <f t="shared" si="9"/>
        <v>463.59999999999991</v>
      </c>
      <c r="E144" s="16">
        <f t="shared" si="8"/>
        <v>1153.5999999999999</v>
      </c>
      <c r="F144" s="16">
        <f t="shared" si="7"/>
        <v>690</v>
      </c>
    </row>
    <row r="145" spans="2:6" s="5" customFormat="1" ht="15" customHeight="1" x14ac:dyDescent="0.2">
      <c r="B145" s="16">
        <v>695</v>
      </c>
      <c r="C145" s="16">
        <f t="shared" si="6"/>
        <v>695</v>
      </c>
      <c r="D145" s="16">
        <f t="shared" si="9"/>
        <v>458.59999999999991</v>
      </c>
      <c r="E145" s="16">
        <f t="shared" si="8"/>
        <v>1153.5999999999999</v>
      </c>
      <c r="F145" s="16">
        <f t="shared" si="7"/>
        <v>695</v>
      </c>
    </row>
    <row r="146" spans="2:6" s="5" customFormat="1" ht="15" customHeight="1" x14ac:dyDescent="0.2">
      <c r="B146" s="16">
        <v>700</v>
      </c>
      <c r="C146" s="16">
        <f t="shared" si="6"/>
        <v>700</v>
      </c>
      <c r="D146" s="16">
        <f t="shared" si="9"/>
        <v>453.59999999999991</v>
      </c>
      <c r="E146" s="16">
        <f t="shared" si="8"/>
        <v>1153.5999999999999</v>
      </c>
      <c r="F146" s="16">
        <f t="shared" si="7"/>
        <v>700</v>
      </c>
    </row>
    <row r="147" spans="2:6" s="5" customFormat="1" ht="15" customHeight="1" x14ac:dyDescent="0.2">
      <c r="B147" s="16">
        <v>705</v>
      </c>
      <c r="C147" s="16">
        <f t="shared" si="6"/>
        <v>705</v>
      </c>
      <c r="D147" s="16">
        <f t="shared" si="9"/>
        <v>448.59999999999991</v>
      </c>
      <c r="E147" s="16">
        <f t="shared" si="8"/>
        <v>1153.5999999999999</v>
      </c>
      <c r="F147" s="16">
        <f t="shared" si="7"/>
        <v>705</v>
      </c>
    </row>
    <row r="148" spans="2:6" s="5" customFormat="1" ht="15" customHeight="1" x14ac:dyDescent="0.2">
      <c r="B148" s="16">
        <v>710</v>
      </c>
      <c r="C148" s="16">
        <f t="shared" si="6"/>
        <v>710</v>
      </c>
      <c r="D148" s="16">
        <f t="shared" si="9"/>
        <v>443.59999999999991</v>
      </c>
      <c r="E148" s="16">
        <f t="shared" si="8"/>
        <v>1153.5999999999999</v>
      </c>
      <c r="F148" s="16">
        <f t="shared" si="7"/>
        <v>710</v>
      </c>
    </row>
    <row r="149" spans="2:6" s="5" customFormat="1" ht="15" customHeight="1" x14ac:dyDescent="0.2">
      <c r="B149" s="16">
        <v>715</v>
      </c>
      <c r="C149" s="16">
        <f t="shared" si="6"/>
        <v>715</v>
      </c>
      <c r="D149" s="16">
        <f t="shared" si="9"/>
        <v>438.59999999999991</v>
      </c>
      <c r="E149" s="16">
        <f t="shared" si="8"/>
        <v>1153.5999999999999</v>
      </c>
      <c r="F149" s="16">
        <f t="shared" si="7"/>
        <v>715</v>
      </c>
    </row>
    <row r="150" spans="2:6" s="5" customFormat="1" ht="15" customHeight="1" x14ac:dyDescent="0.2">
      <c r="B150" s="16">
        <v>720</v>
      </c>
      <c r="C150" s="16">
        <f t="shared" si="6"/>
        <v>720</v>
      </c>
      <c r="D150" s="16">
        <f t="shared" si="9"/>
        <v>433.59999999999991</v>
      </c>
      <c r="E150" s="16">
        <f t="shared" si="8"/>
        <v>1153.5999999999999</v>
      </c>
      <c r="F150" s="16">
        <f t="shared" si="7"/>
        <v>720</v>
      </c>
    </row>
    <row r="151" spans="2:6" s="5" customFormat="1" ht="15" customHeight="1" x14ac:dyDescent="0.2">
      <c r="B151" s="16">
        <v>725</v>
      </c>
      <c r="C151" s="16">
        <f t="shared" si="6"/>
        <v>725</v>
      </c>
      <c r="D151" s="16">
        <f t="shared" si="9"/>
        <v>428.59999999999991</v>
      </c>
      <c r="E151" s="16">
        <f t="shared" si="8"/>
        <v>1153.5999999999999</v>
      </c>
      <c r="F151" s="16">
        <f t="shared" si="7"/>
        <v>725</v>
      </c>
    </row>
    <row r="152" spans="2:6" s="5" customFormat="1" ht="15" customHeight="1" x14ac:dyDescent="0.2">
      <c r="B152" s="16">
        <v>730</v>
      </c>
      <c r="C152" s="16">
        <f t="shared" si="6"/>
        <v>730</v>
      </c>
      <c r="D152" s="16">
        <f t="shared" si="9"/>
        <v>423.59999999999991</v>
      </c>
      <c r="E152" s="16">
        <f t="shared" si="8"/>
        <v>1153.5999999999999</v>
      </c>
      <c r="F152" s="16">
        <f t="shared" si="7"/>
        <v>730</v>
      </c>
    </row>
    <row r="153" spans="2:6" s="5" customFormat="1" ht="15" customHeight="1" x14ac:dyDescent="0.2">
      <c r="B153" s="16">
        <v>735</v>
      </c>
      <c r="C153" s="16">
        <f t="shared" si="6"/>
        <v>735</v>
      </c>
      <c r="D153" s="16">
        <f t="shared" si="9"/>
        <v>418.59999999999991</v>
      </c>
      <c r="E153" s="16">
        <f t="shared" si="8"/>
        <v>1153.5999999999999</v>
      </c>
      <c r="F153" s="16">
        <f t="shared" si="7"/>
        <v>735</v>
      </c>
    </row>
    <row r="154" spans="2:6" s="5" customFormat="1" ht="15" customHeight="1" x14ac:dyDescent="0.2">
      <c r="B154" s="16">
        <v>740</v>
      </c>
      <c r="C154" s="16">
        <f t="shared" si="6"/>
        <v>740</v>
      </c>
      <c r="D154" s="16">
        <f t="shared" si="9"/>
        <v>413.59999999999991</v>
      </c>
      <c r="E154" s="16">
        <f t="shared" si="8"/>
        <v>1153.5999999999999</v>
      </c>
      <c r="F154" s="16">
        <f t="shared" si="7"/>
        <v>740</v>
      </c>
    </row>
    <row r="155" spans="2:6" s="5" customFormat="1" ht="15" customHeight="1" x14ac:dyDescent="0.2">
      <c r="B155" s="16">
        <v>745</v>
      </c>
      <c r="C155" s="16">
        <f t="shared" si="6"/>
        <v>745</v>
      </c>
      <c r="D155" s="16">
        <f t="shared" si="9"/>
        <v>408.59999999999991</v>
      </c>
      <c r="E155" s="16">
        <f t="shared" si="8"/>
        <v>1153.5999999999999</v>
      </c>
      <c r="F155" s="16">
        <f t="shared" si="7"/>
        <v>745</v>
      </c>
    </row>
    <row r="156" spans="2:6" s="5" customFormat="1" ht="15" customHeight="1" x14ac:dyDescent="0.2">
      <c r="B156" s="16">
        <v>750</v>
      </c>
      <c r="C156" s="16">
        <f t="shared" si="6"/>
        <v>750</v>
      </c>
      <c r="D156" s="16">
        <f t="shared" si="9"/>
        <v>403.59999999999991</v>
      </c>
      <c r="E156" s="16">
        <f t="shared" si="8"/>
        <v>1153.5999999999999</v>
      </c>
      <c r="F156" s="16">
        <f t="shared" si="7"/>
        <v>750</v>
      </c>
    </row>
    <row r="157" spans="2:6" s="5" customFormat="1" ht="15" customHeight="1" x14ac:dyDescent="0.2">
      <c r="B157" s="16">
        <v>755</v>
      </c>
      <c r="C157" s="16">
        <f t="shared" si="6"/>
        <v>755</v>
      </c>
      <c r="D157" s="16">
        <f t="shared" si="9"/>
        <v>398.59999999999991</v>
      </c>
      <c r="E157" s="16">
        <f t="shared" si="8"/>
        <v>1153.5999999999999</v>
      </c>
      <c r="F157" s="16">
        <f t="shared" si="7"/>
        <v>755</v>
      </c>
    </row>
    <row r="158" spans="2:6" s="5" customFormat="1" ht="15" customHeight="1" x14ac:dyDescent="0.2">
      <c r="B158" s="16">
        <v>760</v>
      </c>
      <c r="C158" s="16">
        <f t="shared" si="6"/>
        <v>760</v>
      </c>
      <c r="D158" s="16">
        <f t="shared" si="9"/>
        <v>393.59999999999991</v>
      </c>
      <c r="E158" s="16">
        <f t="shared" si="8"/>
        <v>1153.5999999999999</v>
      </c>
      <c r="F158" s="16">
        <f t="shared" si="7"/>
        <v>760</v>
      </c>
    </row>
    <row r="159" spans="2:6" s="5" customFormat="1" ht="15" customHeight="1" x14ac:dyDescent="0.2">
      <c r="B159" s="16">
        <v>765</v>
      </c>
      <c r="C159" s="16">
        <f t="shared" si="6"/>
        <v>765</v>
      </c>
      <c r="D159" s="16">
        <f t="shared" si="9"/>
        <v>388.59999999999991</v>
      </c>
      <c r="E159" s="16">
        <f t="shared" si="8"/>
        <v>1153.5999999999999</v>
      </c>
      <c r="F159" s="16">
        <f t="shared" si="7"/>
        <v>765</v>
      </c>
    </row>
    <row r="160" spans="2:6" s="5" customFormat="1" ht="15" customHeight="1" x14ac:dyDescent="0.2">
      <c r="B160" s="16">
        <v>770</v>
      </c>
      <c r="C160" s="16">
        <f t="shared" si="6"/>
        <v>770</v>
      </c>
      <c r="D160" s="16">
        <f t="shared" si="9"/>
        <v>383.59999999999991</v>
      </c>
      <c r="E160" s="16">
        <f t="shared" si="8"/>
        <v>1153.5999999999999</v>
      </c>
      <c r="F160" s="16">
        <f t="shared" si="7"/>
        <v>770</v>
      </c>
    </row>
    <row r="161" spans="2:6" s="5" customFormat="1" ht="15" customHeight="1" x14ac:dyDescent="0.2">
      <c r="B161" s="16">
        <v>775</v>
      </c>
      <c r="C161" s="16">
        <f t="shared" si="6"/>
        <v>775</v>
      </c>
      <c r="D161" s="16">
        <f t="shared" si="9"/>
        <v>378.59999999999991</v>
      </c>
      <c r="E161" s="16">
        <f t="shared" si="8"/>
        <v>1153.5999999999999</v>
      </c>
      <c r="F161" s="16">
        <f t="shared" si="7"/>
        <v>775</v>
      </c>
    </row>
    <row r="162" spans="2:6" s="5" customFormat="1" ht="15" customHeight="1" x14ac:dyDescent="0.2">
      <c r="B162" s="16">
        <v>780</v>
      </c>
      <c r="C162" s="16">
        <f t="shared" si="6"/>
        <v>780</v>
      </c>
      <c r="D162" s="16">
        <f t="shared" si="9"/>
        <v>373.59999999999991</v>
      </c>
      <c r="E162" s="16">
        <f t="shared" si="8"/>
        <v>1153.5999999999999</v>
      </c>
      <c r="F162" s="16">
        <f t="shared" si="7"/>
        <v>780</v>
      </c>
    </row>
    <row r="163" spans="2:6" s="5" customFormat="1" ht="15" customHeight="1" x14ac:dyDescent="0.2">
      <c r="B163" s="16">
        <v>785</v>
      </c>
      <c r="C163" s="16">
        <f t="shared" si="6"/>
        <v>785</v>
      </c>
      <c r="D163" s="16">
        <f t="shared" si="9"/>
        <v>368.59999999999991</v>
      </c>
      <c r="E163" s="16">
        <f t="shared" si="8"/>
        <v>1153.5999999999999</v>
      </c>
      <c r="F163" s="16">
        <f t="shared" si="7"/>
        <v>785</v>
      </c>
    </row>
    <row r="164" spans="2:6" s="5" customFormat="1" ht="15" customHeight="1" x14ac:dyDescent="0.2">
      <c r="B164" s="16">
        <v>790</v>
      </c>
      <c r="C164" s="16">
        <f t="shared" si="6"/>
        <v>790</v>
      </c>
      <c r="D164" s="16">
        <f t="shared" si="9"/>
        <v>363.59999999999991</v>
      </c>
      <c r="E164" s="16">
        <f t="shared" si="8"/>
        <v>1153.5999999999999</v>
      </c>
      <c r="F164" s="16">
        <f t="shared" si="7"/>
        <v>790</v>
      </c>
    </row>
    <row r="165" spans="2:6" s="5" customFormat="1" ht="15" customHeight="1" x14ac:dyDescent="0.2">
      <c r="B165" s="16">
        <v>795</v>
      </c>
      <c r="C165" s="16">
        <f t="shared" si="6"/>
        <v>795</v>
      </c>
      <c r="D165" s="16">
        <f t="shared" si="9"/>
        <v>358.59999999999991</v>
      </c>
      <c r="E165" s="16">
        <f t="shared" si="8"/>
        <v>1153.5999999999999</v>
      </c>
      <c r="F165" s="16">
        <f t="shared" si="7"/>
        <v>795</v>
      </c>
    </row>
    <row r="166" spans="2:6" s="5" customFormat="1" ht="15" customHeight="1" x14ac:dyDescent="0.2">
      <c r="B166" s="16">
        <v>800</v>
      </c>
      <c r="C166" s="16">
        <f t="shared" si="6"/>
        <v>800</v>
      </c>
      <c r="D166" s="16">
        <f t="shared" si="9"/>
        <v>353.59999999999991</v>
      </c>
      <c r="E166" s="16">
        <f t="shared" si="8"/>
        <v>1153.5999999999999</v>
      </c>
      <c r="F166" s="16">
        <f t="shared" si="7"/>
        <v>800</v>
      </c>
    </row>
    <row r="167" spans="2:6" s="5" customFormat="1" ht="15" customHeight="1" x14ac:dyDescent="0.2">
      <c r="B167" s="16">
        <v>805</v>
      </c>
      <c r="C167" s="16">
        <f t="shared" si="6"/>
        <v>805</v>
      </c>
      <c r="D167" s="16">
        <f t="shared" si="9"/>
        <v>348.59999999999991</v>
      </c>
      <c r="E167" s="16">
        <f t="shared" si="8"/>
        <v>1153.5999999999999</v>
      </c>
      <c r="F167" s="16">
        <f t="shared" si="7"/>
        <v>805</v>
      </c>
    </row>
    <row r="168" spans="2:6" s="5" customFormat="1" ht="15" customHeight="1" x14ac:dyDescent="0.2">
      <c r="B168" s="16">
        <v>810</v>
      </c>
      <c r="C168" s="16">
        <f t="shared" si="6"/>
        <v>810</v>
      </c>
      <c r="D168" s="16">
        <f t="shared" si="9"/>
        <v>343.59999999999991</v>
      </c>
      <c r="E168" s="16">
        <f t="shared" si="8"/>
        <v>1153.5999999999999</v>
      </c>
      <c r="F168" s="16">
        <f t="shared" si="7"/>
        <v>810</v>
      </c>
    </row>
    <row r="169" spans="2:6" s="5" customFormat="1" ht="15" customHeight="1" x14ac:dyDescent="0.2">
      <c r="B169" s="16">
        <v>815</v>
      </c>
      <c r="C169" s="16">
        <f t="shared" si="6"/>
        <v>815</v>
      </c>
      <c r="D169" s="16">
        <f t="shared" si="9"/>
        <v>338.59999999999991</v>
      </c>
      <c r="E169" s="16">
        <f t="shared" si="8"/>
        <v>1153.5999999999999</v>
      </c>
      <c r="F169" s="16">
        <f t="shared" si="7"/>
        <v>815</v>
      </c>
    </row>
    <row r="170" spans="2:6" s="5" customFormat="1" ht="15" customHeight="1" x14ac:dyDescent="0.2">
      <c r="B170" s="16">
        <v>820</v>
      </c>
      <c r="C170" s="16">
        <f t="shared" si="6"/>
        <v>820</v>
      </c>
      <c r="D170" s="16">
        <f t="shared" si="9"/>
        <v>333.59999999999991</v>
      </c>
      <c r="E170" s="16">
        <f t="shared" si="8"/>
        <v>1153.5999999999999</v>
      </c>
      <c r="F170" s="16">
        <f t="shared" si="7"/>
        <v>820</v>
      </c>
    </row>
    <row r="171" spans="2:6" s="5" customFormat="1" ht="15" customHeight="1" x14ac:dyDescent="0.2">
      <c r="B171" s="16">
        <v>825</v>
      </c>
      <c r="C171" s="16">
        <f t="shared" si="6"/>
        <v>825</v>
      </c>
      <c r="D171" s="16">
        <f t="shared" si="9"/>
        <v>328.59999999999991</v>
      </c>
      <c r="E171" s="16">
        <f t="shared" si="8"/>
        <v>1153.5999999999999</v>
      </c>
      <c r="F171" s="16">
        <f t="shared" si="7"/>
        <v>825</v>
      </c>
    </row>
    <row r="172" spans="2:6" s="5" customFormat="1" ht="15" customHeight="1" x14ac:dyDescent="0.2">
      <c r="B172" s="16">
        <v>830</v>
      </c>
      <c r="C172" s="16">
        <f t="shared" si="6"/>
        <v>830</v>
      </c>
      <c r="D172" s="16">
        <f t="shared" si="9"/>
        <v>323.59999999999991</v>
      </c>
      <c r="E172" s="16">
        <f t="shared" si="8"/>
        <v>1153.5999999999999</v>
      </c>
      <c r="F172" s="16">
        <f t="shared" si="7"/>
        <v>830</v>
      </c>
    </row>
    <row r="173" spans="2:6" s="5" customFormat="1" ht="15" customHeight="1" x14ac:dyDescent="0.2">
      <c r="B173" s="16">
        <v>835</v>
      </c>
      <c r="C173" s="16">
        <f t="shared" si="6"/>
        <v>835</v>
      </c>
      <c r="D173" s="16">
        <f t="shared" si="9"/>
        <v>318.59999999999991</v>
      </c>
      <c r="E173" s="16">
        <f t="shared" si="8"/>
        <v>1153.5999999999999</v>
      </c>
      <c r="F173" s="16">
        <f t="shared" si="7"/>
        <v>835</v>
      </c>
    </row>
    <row r="174" spans="2:6" s="5" customFormat="1" ht="15" customHeight="1" x14ac:dyDescent="0.2">
      <c r="B174" s="16">
        <v>840</v>
      </c>
      <c r="C174" s="16">
        <f t="shared" si="6"/>
        <v>840</v>
      </c>
      <c r="D174" s="16">
        <f t="shared" si="9"/>
        <v>313.59999999999991</v>
      </c>
      <c r="E174" s="16">
        <f t="shared" si="8"/>
        <v>1153.5999999999999</v>
      </c>
      <c r="F174" s="16">
        <f t="shared" si="7"/>
        <v>840</v>
      </c>
    </row>
    <row r="175" spans="2:6" s="5" customFormat="1" ht="15" customHeight="1" x14ac:dyDescent="0.2">
      <c r="B175" s="16">
        <v>845</v>
      </c>
      <c r="C175" s="16">
        <f t="shared" si="6"/>
        <v>845</v>
      </c>
      <c r="D175" s="16">
        <f t="shared" si="9"/>
        <v>308.59999999999991</v>
      </c>
      <c r="E175" s="16">
        <f t="shared" si="8"/>
        <v>1153.5999999999999</v>
      </c>
      <c r="F175" s="16">
        <f t="shared" si="7"/>
        <v>845</v>
      </c>
    </row>
    <row r="176" spans="2:6" s="5" customFormat="1" ht="15" customHeight="1" x14ac:dyDescent="0.2">
      <c r="B176" s="16">
        <v>850</v>
      </c>
      <c r="C176" s="16">
        <f t="shared" si="6"/>
        <v>850</v>
      </c>
      <c r="D176" s="16">
        <f t="shared" si="9"/>
        <v>303.59999999999991</v>
      </c>
      <c r="E176" s="16">
        <f t="shared" si="8"/>
        <v>1153.5999999999999</v>
      </c>
      <c r="F176" s="16">
        <f t="shared" si="7"/>
        <v>850</v>
      </c>
    </row>
    <row r="177" spans="2:6" s="5" customFormat="1" ht="15" customHeight="1" x14ac:dyDescent="0.2">
      <c r="B177" s="16">
        <v>855</v>
      </c>
      <c r="C177" s="16">
        <f t="shared" si="6"/>
        <v>855</v>
      </c>
      <c r="D177" s="16">
        <f t="shared" si="9"/>
        <v>298.59999999999991</v>
      </c>
      <c r="E177" s="16">
        <f t="shared" si="8"/>
        <v>1153.5999999999999</v>
      </c>
      <c r="F177" s="16">
        <f t="shared" si="7"/>
        <v>855</v>
      </c>
    </row>
    <row r="178" spans="2:6" s="5" customFormat="1" ht="15" customHeight="1" x14ac:dyDescent="0.2">
      <c r="B178" s="16">
        <v>860</v>
      </c>
      <c r="C178" s="16">
        <f t="shared" si="6"/>
        <v>860</v>
      </c>
      <c r="D178" s="16">
        <f t="shared" si="9"/>
        <v>293.59999999999991</v>
      </c>
      <c r="E178" s="16">
        <f t="shared" si="8"/>
        <v>1153.5999999999999</v>
      </c>
      <c r="F178" s="16">
        <f t="shared" si="7"/>
        <v>860</v>
      </c>
    </row>
    <row r="179" spans="2:6" s="5" customFormat="1" ht="15" customHeight="1" x14ac:dyDescent="0.2">
      <c r="B179" s="16">
        <v>865</v>
      </c>
      <c r="C179" s="16">
        <f t="shared" si="6"/>
        <v>865</v>
      </c>
      <c r="D179" s="16">
        <f t="shared" si="9"/>
        <v>288.59999999999991</v>
      </c>
      <c r="E179" s="16">
        <f t="shared" si="8"/>
        <v>1153.5999999999999</v>
      </c>
      <c r="F179" s="16">
        <f t="shared" si="7"/>
        <v>865</v>
      </c>
    </row>
    <row r="180" spans="2:6" s="5" customFormat="1" ht="15" customHeight="1" x14ac:dyDescent="0.2">
      <c r="B180" s="16">
        <v>870</v>
      </c>
      <c r="C180" s="16">
        <f t="shared" si="6"/>
        <v>870</v>
      </c>
      <c r="D180" s="16">
        <f t="shared" si="9"/>
        <v>283.59999999999991</v>
      </c>
      <c r="E180" s="16">
        <f t="shared" si="8"/>
        <v>1153.5999999999999</v>
      </c>
      <c r="F180" s="16">
        <f t="shared" si="7"/>
        <v>870</v>
      </c>
    </row>
    <row r="181" spans="2:6" s="5" customFormat="1" ht="15" customHeight="1" x14ac:dyDescent="0.2">
      <c r="B181" s="16">
        <v>875</v>
      </c>
      <c r="C181" s="16">
        <f t="shared" si="6"/>
        <v>875</v>
      </c>
      <c r="D181" s="16">
        <f t="shared" si="9"/>
        <v>278.59999999999991</v>
      </c>
      <c r="E181" s="16">
        <f t="shared" si="8"/>
        <v>1153.5999999999999</v>
      </c>
      <c r="F181" s="16">
        <f t="shared" si="7"/>
        <v>875</v>
      </c>
    </row>
    <row r="182" spans="2:6" s="5" customFormat="1" ht="15" customHeight="1" x14ac:dyDescent="0.2">
      <c r="B182" s="16">
        <v>880</v>
      </c>
      <c r="C182" s="16">
        <f t="shared" si="6"/>
        <v>880</v>
      </c>
      <c r="D182" s="16">
        <f t="shared" si="9"/>
        <v>273.59999999999991</v>
      </c>
      <c r="E182" s="16">
        <f t="shared" si="8"/>
        <v>1153.5999999999999</v>
      </c>
      <c r="F182" s="16">
        <f t="shared" si="7"/>
        <v>880</v>
      </c>
    </row>
    <row r="183" spans="2:6" s="5" customFormat="1" ht="15" customHeight="1" x14ac:dyDescent="0.2">
      <c r="B183" s="16">
        <v>885</v>
      </c>
      <c r="C183" s="16">
        <f t="shared" si="6"/>
        <v>885</v>
      </c>
      <c r="D183" s="16">
        <f t="shared" si="9"/>
        <v>268.59999999999991</v>
      </c>
      <c r="E183" s="16">
        <f t="shared" si="8"/>
        <v>1153.5999999999999</v>
      </c>
      <c r="F183" s="16">
        <f t="shared" si="7"/>
        <v>885</v>
      </c>
    </row>
    <row r="184" spans="2:6" s="5" customFormat="1" ht="15" customHeight="1" x14ac:dyDescent="0.2">
      <c r="B184" s="16">
        <v>890</v>
      </c>
      <c r="C184" s="16">
        <f t="shared" si="6"/>
        <v>890</v>
      </c>
      <c r="D184" s="16">
        <f t="shared" si="9"/>
        <v>263.59999999999991</v>
      </c>
      <c r="E184" s="16">
        <f t="shared" si="8"/>
        <v>1153.5999999999999</v>
      </c>
      <c r="F184" s="16">
        <f t="shared" si="7"/>
        <v>890</v>
      </c>
    </row>
    <row r="185" spans="2:6" s="5" customFormat="1" ht="15" customHeight="1" x14ac:dyDescent="0.2">
      <c r="B185" s="16">
        <v>895</v>
      </c>
      <c r="C185" s="16">
        <f t="shared" si="6"/>
        <v>895</v>
      </c>
      <c r="D185" s="16">
        <f t="shared" si="9"/>
        <v>258.59999999999991</v>
      </c>
      <c r="E185" s="16">
        <f t="shared" si="8"/>
        <v>1153.5999999999999</v>
      </c>
      <c r="F185" s="16">
        <f t="shared" si="7"/>
        <v>895</v>
      </c>
    </row>
    <row r="186" spans="2:6" s="5" customFormat="1" ht="15" customHeight="1" x14ac:dyDescent="0.2">
      <c r="B186" s="16">
        <v>900</v>
      </c>
      <c r="C186" s="16">
        <f t="shared" si="6"/>
        <v>900</v>
      </c>
      <c r="D186" s="16">
        <f t="shared" si="9"/>
        <v>253.59999999999991</v>
      </c>
      <c r="E186" s="16">
        <f t="shared" si="8"/>
        <v>1153.5999999999999</v>
      </c>
      <c r="F186" s="16">
        <f t="shared" si="7"/>
        <v>900</v>
      </c>
    </row>
    <row r="187" spans="2:6" s="5" customFormat="1" ht="15" customHeight="1" x14ac:dyDescent="0.2">
      <c r="B187" s="16">
        <v>905</v>
      </c>
      <c r="C187" s="16">
        <f t="shared" si="6"/>
        <v>905</v>
      </c>
      <c r="D187" s="16">
        <f t="shared" si="9"/>
        <v>248.59999999999991</v>
      </c>
      <c r="E187" s="16">
        <f t="shared" si="8"/>
        <v>1153.5999999999999</v>
      </c>
      <c r="F187" s="16">
        <f t="shared" si="7"/>
        <v>905</v>
      </c>
    </row>
    <row r="188" spans="2:6" s="5" customFormat="1" ht="15" customHeight="1" x14ac:dyDescent="0.2">
      <c r="B188" s="16">
        <v>910</v>
      </c>
      <c r="C188" s="16">
        <f t="shared" si="6"/>
        <v>910</v>
      </c>
      <c r="D188" s="16">
        <f t="shared" si="9"/>
        <v>243.59999999999991</v>
      </c>
      <c r="E188" s="16">
        <f t="shared" si="8"/>
        <v>1153.5999999999999</v>
      </c>
      <c r="F188" s="16">
        <f t="shared" si="7"/>
        <v>910</v>
      </c>
    </row>
    <row r="189" spans="2:6" s="5" customFormat="1" ht="15" customHeight="1" x14ac:dyDescent="0.2">
      <c r="B189" s="16">
        <v>915</v>
      </c>
      <c r="C189" s="16">
        <f t="shared" si="6"/>
        <v>915</v>
      </c>
      <c r="D189" s="16">
        <f t="shared" si="9"/>
        <v>238.59999999999991</v>
      </c>
      <c r="E189" s="16">
        <f t="shared" si="8"/>
        <v>1153.5999999999999</v>
      </c>
      <c r="F189" s="16">
        <f t="shared" si="7"/>
        <v>915</v>
      </c>
    </row>
    <row r="190" spans="2:6" s="5" customFormat="1" ht="15" customHeight="1" x14ac:dyDescent="0.2">
      <c r="B190" s="16">
        <v>920</v>
      </c>
      <c r="C190" s="16">
        <f t="shared" si="6"/>
        <v>920</v>
      </c>
      <c r="D190" s="16">
        <f t="shared" si="9"/>
        <v>233.59999999999991</v>
      </c>
      <c r="E190" s="16">
        <f t="shared" si="8"/>
        <v>1153.5999999999999</v>
      </c>
      <c r="F190" s="16">
        <f t="shared" si="7"/>
        <v>920</v>
      </c>
    </row>
    <row r="191" spans="2:6" s="5" customFormat="1" ht="15" customHeight="1" x14ac:dyDescent="0.2">
      <c r="B191" s="16">
        <v>925</v>
      </c>
      <c r="C191" s="16">
        <f t="shared" si="6"/>
        <v>925</v>
      </c>
      <c r="D191" s="16">
        <f t="shared" si="9"/>
        <v>228.59999999999991</v>
      </c>
      <c r="E191" s="16">
        <f t="shared" si="8"/>
        <v>1153.5999999999999</v>
      </c>
      <c r="F191" s="16">
        <f t="shared" si="7"/>
        <v>925</v>
      </c>
    </row>
    <row r="192" spans="2:6" s="5" customFormat="1" ht="15" customHeight="1" x14ac:dyDescent="0.2">
      <c r="B192" s="16">
        <v>930</v>
      </c>
      <c r="C192" s="16">
        <f t="shared" si="6"/>
        <v>930</v>
      </c>
      <c r="D192" s="16">
        <f t="shared" si="9"/>
        <v>223.59999999999991</v>
      </c>
      <c r="E192" s="16">
        <f t="shared" si="8"/>
        <v>1153.5999999999999</v>
      </c>
      <c r="F192" s="16">
        <f t="shared" si="7"/>
        <v>930</v>
      </c>
    </row>
    <row r="193" spans="2:6" s="5" customFormat="1" ht="15" customHeight="1" x14ac:dyDescent="0.2">
      <c r="B193" s="16">
        <v>935</v>
      </c>
      <c r="C193" s="16">
        <f t="shared" si="6"/>
        <v>935</v>
      </c>
      <c r="D193" s="16">
        <f t="shared" si="9"/>
        <v>218.59999999999991</v>
      </c>
      <c r="E193" s="16">
        <f t="shared" si="8"/>
        <v>1153.5999999999999</v>
      </c>
      <c r="F193" s="16">
        <f t="shared" si="7"/>
        <v>935</v>
      </c>
    </row>
    <row r="194" spans="2:6" s="5" customFormat="1" ht="15" customHeight="1" x14ac:dyDescent="0.2">
      <c r="B194" s="16">
        <v>940</v>
      </c>
      <c r="C194" s="16">
        <f t="shared" si="6"/>
        <v>940</v>
      </c>
      <c r="D194" s="16">
        <f t="shared" si="9"/>
        <v>213.59999999999991</v>
      </c>
      <c r="E194" s="16">
        <f t="shared" si="8"/>
        <v>1153.5999999999999</v>
      </c>
      <c r="F194" s="16">
        <f t="shared" si="7"/>
        <v>940</v>
      </c>
    </row>
    <row r="195" spans="2:6" s="5" customFormat="1" ht="15" customHeight="1" x14ac:dyDescent="0.2">
      <c r="B195" s="16">
        <v>945</v>
      </c>
      <c r="C195" s="16">
        <f t="shared" si="6"/>
        <v>945</v>
      </c>
      <c r="D195" s="16">
        <f t="shared" si="9"/>
        <v>208.59999999999991</v>
      </c>
      <c r="E195" s="16">
        <f t="shared" si="8"/>
        <v>1153.5999999999999</v>
      </c>
      <c r="F195" s="16">
        <f t="shared" si="7"/>
        <v>945</v>
      </c>
    </row>
    <row r="196" spans="2:6" s="5" customFormat="1" ht="15" customHeight="1" x14ac:dyDescent="0.2">
      <c r="B196" s="16">
        <v>950</v>
      </c>
      <c r="C196" s="16">
        <f t="shared" si="6"/>
        <v>950</v>
      </c>
      <c r="D196" s="16">
        <f t="shared" si="9"/>
        <v>203.59999999999991</v>
      </c>
      <c r="E196" s="16">
        <f t="shared" si="8"/>
        <v>1153.5999999999999</v>
      </c>
      <c r="F196" s="16">
        <f t="shared" si="7"/>
        <v>950</v>
      </c>
    </row>
    <row r="197" spans="2:6" s="5" customFormat="1" ht="15" customHeight="1" x14ac:dyDescent="0.2">
      <c r="B197" s="16">
        <v>955</v>
      </c>
      <c r="C197" s="16">
        <f t="shared" si="6"/>
        <v>955</v>
      </c>
      <c r="D197" s="16">
        <f t="shared" si="9"/>
        <v>198.59999999999991</v>
      </c>
      <c r="E197" s="16">
        <f t="shared" si="8"/>
        <v>1153.5999999999999</v>
      </c>
      <c r="F197" s="16">
        <f t="shared" si="7"/>
        <v>955</v>
      </c>
    </row>
    <row r="198" spans="2:6" s="5" customFormat="1" ht="15" customHeight="1" x14ac:dyDescent="0.2">
      <c r="B198" s="16">
        <v>960</v>
      </c>
      <c r="C198" s="16">
        <f t="shared" ref="C198:C261" si="10">+B198</f>
        <v>960</v>
      </c>
      <c r="D198" s="16">
        <f t="shared" si="9"/>
        <v>193.59999999999991</v>
      </c>
      <c r="E198" s="16">
        <f t="shared" si="8"/>
        <v>1153.5999999999999</v>
      </c>
      <c r="F198" s="16">
        <f t="shared" si="7"/>
        <v>960</v>
      </c>
    </row>
    <row r="199" spans="2:6" s="5" customFormat="1" ht="15" customHeight="1" x14ac:dyDescent="0.2">
      <c r="B199" s="16">
        <v>965</v>
      </c>
      <c r="C199" s="16">
        <f t="shared" si="10"/>
        <v>965</v>
      </c>
      <c r="D199" s="16">
        <f t="shared" si="9"/>
        <v>188.59999999999991</v>
      </c>
      <c r="E199" s="16">
        <f t="shared" si="8"/>
        <v>1153.5999999999999</v>
      </c>
      <c r="F199" s="16">
        <f t="shared" ref="F199:F262" si="11">E199-D199</f>
        <v>965</v>
      </c>
    </row>
    <row r="200" spans="2:6" s="5" customFormat="1" ht="15" customHeight="1" x14ac:dyDescent="0.2">
      <c r="B200" s="16">
        <v>970</v>
      </c>
      <c r="C200" s="16">
        <f t="shared" si="10"/>
        <v>970</v>
      </c>
      <c r="D200" s="16">
        <f t="shared" si="9"/>
        <v>183.59999999999991</v>
      </c>
      <c r="E200" s="16">
        <f t="shared" si="8"/>
        <v>1153.5999999999999</v>
      </c>
      <c r="F200" s="16">
        <f t="shared" si="11"/>
        <v>970</v>
      </c>
    </row>
    <row r="201" spans="2:6" s="5" customFormat="1" ht="15" customHeight="1" x14ac:dyDescent="0.2">
      <c r="B201" s="16">
        <v>975</v>
      </c>
      <c r="C201" s="16">
        <f t="shared" si="10"/>
        <v>975</v>
      </c>
      <c r="D201" s="16">
        <f t="shared" si="9"/>
        <v>178.59999999999991</v>
      </c>
      <c r="E201" s="16">
        <f t="shared" ref="E201:E264" si="12">D201+B201</f>
        <v>1153.5999999999999</v>
      </c>
      <c r="F201" s="16">
        <f t="shared" si="11"/>
        <v>975</v>
      </c>
    </row>
    <row r="202" spans="2:6" s="5" customFormat="1" ht="15" customHeight="1" x14ac:dyDescent="0.2">
      <c r="B202" s="16">
        <v>980</v>
      </c>
      <c r="C202" s="16">
        <f t="shared" si="10"/>
        <v>980</v>
      </c>
      <c r="D202" s="16">
        <f t="shared" ref="D202:D235" si="13">1153.6-B202</f>
        <v>173.59999999999991</v>
      </c>
      <c r="E202" s="16">
        <f t="shared" si="12"/>
        <v>1153.5999999999999</v>
      </c>
      <c r="F202" s="16">
        <f t="shared" si="11"/>
        <v>980</v>
      </c>
    </row>
    <row r="203" spans="2:6" s="5" customFormat="1" ht="15" customHeight="1" x14ac:dyDescent="0.2">
      <c r="B203" s="16">
        <v>985</v>
      </c>
      <c r="C203" s="16">
        <f t="shared" si="10"/>
        <v>985</v>
      </c>
      <c r="D203" s="16">
        <f t="shared" si="13"/>
        <v>168.59999999999991</v>
      </c>
      <c r="E203" s="16">
        <f t="shared" si="12"/>
        <v>1153.5999999999999</v>
      </c>
      <c r="F203" s="16">
        <f t="shared" si="11"/>
        <v>985</v>
      </c>
    </row>
    <row r="204" spans="2:6" s="5" customFormat="1" ht="15" customHeight="1" x14ac:dyDescent="0.2">
      <c r="B204" s="16">
        <v>990</v>
      </c>
      <c r="C204" s="16">
        <f t="shared" si="10"/>
        <v>990</v>
      </c>
      <c r="D204" s="16">
        <f t="shared" si="13"/>
        <v>163.59999999999991</v>
      </c>
      <c r="E204" s="16">
        <f t="shared" si="12"/>
        <v>1153.5999999999999</v>
      </c>
      <c r="F204" s="16">
        <f t="shared" si="11"/>
        <v>990</v>
      </c>
    </row>
    <row r="205" spans="2:6" s="5" customFormat="1" ht="15" customHeight="1" x14ac:dyDescent="0.2">
      <c r="B205" s="16">
        <v>995</v>
      </c>
      <c r="C205" s="16">
        <f t="shared" si="10"/>
        <v>995</v>
      </c>
      <c r="D205" s="16">
        <f t="shared" si="13"/>
        <v>158.59999999999991</v>
      </c>
      <c r="E205" s="16">
        <f t="shared" si="12"/>
        <v>1153.5999999999999</v>
      </c>
      <c r="F205" s="16">
        <f t="shared" si="11"/>
        <v>995</v>
      </c>
    </row>
    <row r="206" spans="2:6" s="5" customFormat="1" ht="15" customHeight="1" x14ac:dyDescent="0.2">
      <c r="B206" s="16">
        <v>1000</v>
      </c>
      <c r="C206" s="16">
        <f t="shared" si="10"/>
        <v>1000</v>
      </c>
      <c r="D206" s="16">
        <f t="shared" si="13"/>
        <v>153.59999999999991</v>
      </c>
      <c r="E206" s="16">
        <f t="shared" si="12"/>
        <v>1153.5999999999999</v>
      </c>
      <c r="F206" s="16">
        <f t="shared" si="11"/>
        <v>1000</v>
      </c>
    </row>
    <row r="207" spans="2:6" s="5" customFormat="1" ht="15" customHeight="1" x14ac:dyDescent="0.2">
      <c r="B207" s="16">
        <v>1005</v>
      </c>
      <c r="C207" s="16">
        <f t="shared" si="10"/>
        <v>1005</v>
      </c>
      <c r="D207" s="16">
        <f t="shared" si="13"/>
        <v>148.59999999999991</v>
      </c>
      <c r="E207" s="16">
        <f t="shared" si="12"/>
        <v>1153.5999999999999</v>
      </c>
      <c r="F207" s="16">
        <f t="shared" si="11"/>
        <v>1005</v>
      </c>
    </row>
    <row r="208" spans="2:6" s="5" customFormat="1" ht="15" customHeight="1" x14ac:dyDescent="0.2">
      <c r="B208" s="16">
        <v>1010</v>
      </c>
      <c r="C208" s="16">
        <f t="shared" si="10"/>
        <v>1010</v>
      </c>
      <c r="D208" s="16">
        <f t="shared" si="13"/>
        <v>143.59999999999991</v>
      </c>
      <c r="E208" s="16">
        <f t="shared" si="12"/>
        <v>1153.5999999999999</v>
      </c>
      <c r="F208" s="16">
        <f t="shared" si="11"/>
        <v>1010</v>
      </c>
    </row>
    <row r="209" spans="2:6" s="5" customFormat="1" ht="15" customHeight="1" x14ac:dyDescent="0.2">
      <c r="B209" s="16">
        <v>1015</v>
      </c>
      <c r="C209" s="16">
        <f t="shared" si="10"/>
        <v>1015</v>
      </c>
      <c r="D209" s="16">
        <f t="shared" si="13"/>
        <v>138.59999999999991</v>
      </c>
      <c r="E209" s="16">
        <f t="shared" si="12"/>
        <v>1153.5999999999999</v>
      </c>
      <c r="F209" s="16">
        <f t="shared" si="11"/>
        <v>1015</v>
      </c>
    </row>
    <row r="210" spans="2:6" s="5" customFormat="1" ht="15" customHeight="1" x14ac:dyDescent="0.2">
      <c r="B210" s="16">
        <v>1020</v>
      </c>
      <c r="C210" s="16">
        <f t="shared" si="10"/>
        <v>1020</v>
      </c>
      <c r="D210" s="16">
        <f t="shared" si="13"/>
        <v>133.59999999999991</v>
      </c>
      <c r="E210" s="16">
        <f t="shared" si="12"/>
        <v>1153.5999999999999</v>
      </c>
      <c r="F210" s="16">
        <f t="shared" si="11"/>
        <v>1020</v>
      </c>
    </row>
    <row r="211" spans="2:6" s="5" customFormat="1" ht="15" customHeight="1" x14ac:dyDescent="0.2">
      <c r="B211" s="16">
        <v>1025</v>
      </c>
      <c r="C211" s="16">
        <f t="shared" si="10"/>
        <v>1025</v>
      </c>
      <c r="D211" s="16">
        <f t="shared" si="13"/>
        <v>128.59999999999991</v>
      </c>
      <c r="E211" s="16">
        <f t="shared" si="12"/>
        <v>1153.5999999999999</v>
      </c>
      <c r="F211" s="16">
        <f t="shared" si="11"/>
        <v>1025</v>
      </c>
    </row>
    <row r="212" spans="2:6" s="5" customFormat="1" ht="15" customHeight="1" x14ac:dyDescent="0.2">
      <c r="B212" s="16">
        <v>1030</v>
      </c>
      <c r="C212" s="16">
        <f t="shared" si="10"/>
        <v>1030</v>
      </c>
      <c r="D212" s="16">
        <f t="shared" si="13"/>
        <v>123.59999999999991</v>
      </c>
      <c r="E212" s="16">
        <f t="shared" si="12"/>
        <v>1153.5999999999999</v>
      </c>
      <c r="F212" s="16">
        <f t="shared" si="11"/>
        <v>1030</v>
      </c>
    </row>
    <row r="213" spans="2:6" s="5" customFormat="1" ht="15" customHeight="1" x14ac:dyDescent="0.2">
      <c r="B213" s="16">
        <v>1035</v>
      </c>
      <c r="C213" s="16">
        <f t="shared" si="10"/>
        <v>1035</v>
      </c>
      <c r="D213" s="16">
        <f t="shared" si="13"/>
        <v>118.59999999999991</v>
      </c>
      <c r="E213" s="16">
        <f t="shared" si="12"/>
        <v>1153.5999999999999</v>
      </c>
      <c r="F213" s="16">
        <f t="shared" si="11"/>
        <v>1035</v>
      </c>
    </row>
    <row r="214" spans="2:6" s="5" customFormat="1" ht="15" customHeight="1" x14ac:dyDescent="0.2">
      <c r="B214" s="16">
        <v>1040</v>
      </c>
      <c r="C214" s="16">
        <f t="shared" si="10"/>
        <v>1040</v>
      </c>
      <c r="D214" s="16">
        <f t="shared" si="13"/>
        <v>113.59999999999991</v>
      </c>
      <c r="E214" s="16">
        <f t="shared" si="12"/>
        <v>1153.5999999999999</v>
      </c>
      <c r="F214" s="16">
        <f t="shared" si="11"/>
        <v>1040</v>
      </c>
    </row>
    <row r="215" spans="2:6" s="5" customFormat="1" ht="15" customHeight="1" x14ac:dyDescent="0.2">
      <c r="B215" s="16">
        <v>1045</v>
      </c>
      <c r="C215" s="16">
        <f t="shared" si="10"/>
        <v>1045</v>
      </c>
      <c r="D215" s="16">
        <f t="shared" si="13"/>
        <v>108.59999999999991</v>
      </c>
      <c r="E215" s="16">
        <f t="shared" si="12"/>
        <v>1153.5999999999999</v>
      </c>
      <c r="F215" s="16">
        <f t="shared" si="11"/>
        <v>1045</v>
      </c>
    </row>
    <row r="216" spans="2:6" s="5" customFormat="1" ht="15" customHeight="1" x14ac:dyDescent="0.2">
      <c r="B216" s="16">
        <v>1050</v>
      </c>
      <c r="C216" s="16">
        <f t="shared" si="10"/>
        <v>1050</v>
      </c>
      <c r="D216" s="16">
        <f t="shared" si="13"/>
        <v>103.59999999999991</v>
      </c>
      <c r="E216" s="16">
        <f t="shared" si="12"/>
        <v>1153.5999999999999</v>
      </c>
      <c r="F216" s="16">
        <f t="shared" si="11"/>
        <v>1050</v>
      </c>
    </row>
    <row r="217" spans="2:6" s="5" customFormat="1" ht="15" customHeight="1" x14ac:dyDescent="0.2">
      <c r="B217" s="16">
        <v>1055</v>
      </c>
      <c r="C217" s="16">
        <f t="shared" si="10"/>
        <v>1055</v>
      </c>
      <c r="D217" s="16">
        <f t="shared" si="13"/>
        <v>98.599999999999909</v>
      </c>
      <c r="E217" s="16">
        <f t="shared" si="12"/>
        <v>1153.5999999999999</v>
      </c>
      <c r="F217" s="16">
        <f t="shared" si="11"/>
        <v>1055</v>
      </c>
    </row>
    <row r="218" spans="2:6" s="5" customFormat="1" ht="15" customHeight="1" x14ac:dyDescent="0.2">
      <c r="B218" s="16">
        <v>1060</v>
      </c>
      <c r="C218" s="16">
        <f t="shared" si="10"/>
        <v>1060</v>
      </c>
      <c r="D218" s="16">
        <f t="shared" si="13"/>
        <v>93.599999999999909</v>
      </c>
      <c r="E218" s="16">
        <f t="shared" si="12"/>
        <v>1153.5999999999999</v>
      </c>
      <c r="F218" s="16">
        <f t="shared" si="11"/>
        <v>1060</v>
      </c>
    </row>
    <row r="219" spans="2:6" s="5" customFormat="1" ht="15" customHeight="1" x14ac:dyDescent="0.2">
      <c r="B219" s="16">
        <v>1065</v>
      </c>
      <c r="C219" s="16">
        <f t="shared" si="10"/>
        <v>1065</v>
      </c>
      <c r="D219" s="16">
        <f t="shared" si="13"/>
        <v>88.599999999999909</v>
      </c>
      <c r="E219" s="16">
        <f t="shared" si="12"/>
        <v>1153.5999999999999</v>
      </c>
      <c r="F219" s="16">
        <f t="shared" si="11"/>
        <v>1065</v>
      </c>
    </row>
    <row r="220" spans="2:6" s="5" customFormat="1" ht="15" customHeight="1" x14ac:dyDescent="0.2">
      <c r="B220" s="16">
        <v>1070</v>
      </c>
      <c r="C220" s="16">
        <f t="shared" si="10"/>
        <v>1070</v>
      </c>
      <c r="D220" s="16">
        <f t="shared" si="13"/>
        <v>83.599999999999909</v>
      </c>
      <c r="E220" s="16">
        <f t="shared" si="12"/>
        <v>1153.5999999999999</v>
      </c>
      <c r="F220" s="16">
        <f t="shared" si="11"/>
        <v>1070</v>
      </c>
    </row>
    <row r="221" spans="2:6" s="5" customFormat="1" ht="15" customHeight="1" x14ac:dyDescent="0.2">
      <c r="B221" s="16">
        <v>1075</v>
      </c>
      <c r="C221" s="16">
        <f t="shared" si="10"/>
        <v>1075</v>
      </c>
      <c r="D221" s="16">
        <f t="shared" si="13"/>
        <v>78.599999999999909</v>
      </c>
      <c r="E221" s="16">
        <f t="shared" si="12"/>
        <v>1153.5999999999999</v>
      </c>
      <c r="F221" s="16">
        <f t="shared" si="11"/>
        <v>1075</v>
      </c>
    </row>
    <row r="222" spans="2:6" s="5" customFormat="1" ht="15" customHeight="1" x14ac:dyDescent="0.2">
      <c r="B222" s="16">
        <v>1080</v>
      </c>
      <c r="C222" s="16">
        <f t="shared" si="10"/>
        <v>1080</v>
      </c>
      <c r="D222" s="16">
        <f t="shared" si="13"/>
        <v>73.599999999999909</v>
      </c>
      <c r="E222" s="16">
        <f t="shared" si="12"/>
        <v>1153.5999999999999</v>
      </c>
      <c r="F222" s="16">
        <f t="shared" si="11"/>
        <v>1080</v>
      </c>
    </row>
    <row r="223" spans="2:6" s="5" customFormat="1" ht="15" customHeight="1" x14ac:dyDescent="0.2">
      <c r="B223" s="16">
        <v>1085</v>
      </c>
      <c r="C223" s="16">
        <f t="shared" si="10"/>
        <v>1085</v>
      </c>
      <c r="D223" s="16">
        <f t="shared" si="13"/>
        <v>68.599999999999909</v>
      </c>
      <c r="E223" s="16">
        <f t="shared" si="12"/>
        <v>1153.5999999999999</v>
      </c>
      <c r="F223" s="16">
        <f t="shared" si="11"/>
        <v>1085</v>
      </c>
    </row>
    <row r="224" spans="2:6" s="5" customFormat="1" ht="15" customHeight="1" x14ac:dyDescent="0.2">
      <c r="B224" s="16">
        <v>1090</v>
      </c>
      <c r="C224" s="16">
        <f t="shared" si="10"/>
        <v>1090</v>
      </c>
      <c r="D224" s="16">
        <f t="shared" si="13"/>
        <v>63.599999999999909</v>
      </c>
      <c r="E224" s="16">
        <f t="shared" si="12"/>
        <v>1153.5999999999999</v>
      </c>
      <c r="F224" s="16">
        <f t="shared" si="11"/>
        <v>1090</v>
      </c>
    </row>
    <row r="225" spans="2:6" s="5" customFormat="1" ht="15" customHeight="1" x14ac:dyDescent="0.2">
      <c r="B225" s="16">
        <v>1095</v>
      </c>
      <c r="C225" s="16">
        <f t="shared" si="10"/>
        <v>1095</v>
      </c>
      <c r="D225" s="16">
        <f t="shared" si="13"/>
        <v>58.599999999999909</v>
      </c>
      <c r="E225" s="16">
        <f t="shared" si="12"/>
        <v>1153.5999999999999</v>
      </c>
      <c r="F225" s="16">
        <f t="shared" si="11"/>
        <v>1095</v>
      </c>
    </row>
    <row r="226" spans="2:6" s="5" customFormat="1" ht="15" customHeight="1" x14ac:dyDescent="0.2">
      <c r="B226" s="16">
        <v>1100</v>
      </c>
      <c r="C226" s="16">
        <f t="shared" si="10"/>
        <v>1100</v>
      </c>
      <c r="D226" s="16">
        <f t="shared" si="13"/>
        <v>53.599999999999909</v>
      </c>
      <c r="E226" s="16">
        <f t="shared" si="12"/>
        <v>1153.5999999999999</v>
      </c>
      <c r="F226" s="16">
        <f t="shared" si="11"/>
        <v>1100</v>
      </c>
    </row>
    <row r="227" spans="2:6" s="5" customFormat="1" ht="15" customHeight="1" x14ac:dyDescent="0.2">
      <c r="B227" s="16">
        <v>1105</v>
      </c>
      <c r="C227" s="16">
        <f t="shared" si="10"/>
        <v>1105</v>
      </c>
      <c r="D227" s="16">
        <f t="shared" si="13"/>
        <v>48.599999999999909</v>
      </c>
      <c r="E227" s="16">
        <f t="shared" si="12"/>
        <v>1153.5999999999999</v>
      </c>
      <c r="F227" s="16">
        <f t="shared" si="11"/>
        <v>1105</v>
      </c>
    </row>
    <row r="228" spans="2:6" s="5" customFormat="1" ht="15" customHeight="1" x14ac:dyDescent="0.2">
      <c r="B228" s="16">
        <v>1110</v>
      </c>
      <c r="C228" s="16">
        <f t="shared" si="10"/>
        <v>1110</v>
      </c>
      <c r="D228" s="16">
        <f t="shared" si="13"/>
        <v>43.599999999999909</v>
      </c>
      <c r="E228" s="16">
        <f t="shared" si="12"/>
        <v>1153.5999999999999</v>
      </c>
      <c r="F228" s="16">
        <f t="shared" si="11"/>
        <v>1110</v>
      </c>
    </row>
    <row r="229" spans="2:6" s="5" customFormat="1" ht="15" customHeight="1" x14ac:dyDescent="0.2">
      <c r="B229" s="16">
        <v>1115</v>
      </c>
      <c r="C229" s="16">
        <f t="shared" si="10"/>
        <v>1115</v>
      </c>
      <c r="D229" s="16">
        <f t="shared" si="13"/>
        <v>38.599999999999909</v>
      </c>
      <c r="E229" s="16">
        <f t="shared" si="12"/>
        <v>1153.5999999999999</v>
      </c>
      <c r="F229" s="16">
        <f t="shared" si="11"/>
        <v>1115</v>
      </c>
    </row>
    <row r="230" spans="2:6" s="5" customFormat="1" ht="15" customHeight="1" x14ac:dyDescent="0.2">
      <c r="B230" s="16">
        <v>1120</v>
      </c>
      <c r="C230" s="16">
        <f t="shared" si="10"/>
        <v>1120</v>
      </c>
      <c r="D230" s="16">
        <f t="shared" si="13"/>
        <v>33.599999999999909</v>
      </c>
      <c r="E230" s="16">
        <f t="shared" si="12"/>
        <v>1153.5999999999999</v>
      </c>
      <c r="F230" s="16">
        <f t="shared" si="11"/>
        <v>1120</v>
      </c>
    </row>
    <row r="231" spans="2:6" s="5" customFormat="1" ht="15" customHeight="1" x14ac:dyDescent="0.2">
      <c r="B231" s="16">
        <v>1125</v>
      </c>
      <c r="C231" s="16">
        <f t="shared" si="10"/>
        <v>1125</v>
      </c>
      <c r="D231" s="16">
        <f t="shared" si="13"/>
        <v>28.599999999999909</v>
      </c>
      <c r="E231" s="16">
        <f t="shared" si="12"/>
        <v>1153.5999999999999</v>
      </c>
      <c r="F231" s="16">
        <f t="shared" si="11"/>
        <v>1125</v>
      </c>
    </row>
    <row r="232" spans="2:6" s="5" customFormat="1" ht="15" customHeight="1" x14ac:dyDescent="0.2">
      <c r="B232" s="16">
        <v>1130</v>
      </c>
      <c r="C232" s="16">
        <f t="shared" si="10"/>
        <v>1130</v>
      </c>
      <c r="D232" s="16">
        <f t="shared" si="13"/>
        <v>23.599999999999909</v>
      </c>
      <c r="E232" s="16">
        <f t="shared" si="12"/>
        <v>1153.5999999999999</v>
      </c>
      <c r="F232" s="16">
        <f t="shared" si="11"/>
        <v>1130</v>
      </c>
    </row>
    <row r="233" spans="2:6" s="5" customFormat="1" ht="15" customHeight="1" x14ac:dyDescent="0.2">
      <c r="B233" s="16">
        <v>1135</v>
      </c>
      <c r="C233" s="16">
        <f t="shared" si="10"/>
        <v>1135</v>
      </c>
      <c r="D233" s="16">
        <f t="shared" si="13"/>
        <v>18.599999999999909</v>
      </c>
      <c r="E233" s="16">
        <f t="shared" si="12"/>
        <v>1153.5999999999999</v>
      </c>
      <c r="F233" s="16">
        <f t="shared" si="11"/>
        <v>1135</v>
      </c>
    </row>
    <row r="234" spans="2:6" s="5" customFormat="1" ht="15" customHeight="1" x14ac:dyDescent="0.2">
      <c r="B234" s="16">
        <v>1140</v>
      </c>
      <c r="C234" s="16">
        <f t="shared" si="10"/>
        <v>1140</v>
      </c>
      <c r="D234" s="16">
        <f t="shared" si="13"/>
        <v>13.599999999999909</v>
      </c>
      <c r="E234" s="16">
        <f t="shared" si="12"/>
        <v>1153.5999999999999</v>
      </c>
      <c r="F234" s="16">
        <f t="shared" si="11"/>
        <v>1140</v>
      </c>
    </row>
    <row r="235" spans="2:6" s="5" customFormat="1" ht="15" customHeight="1" x14ac:dyDescent="0.2">
      <c r="B235" s="16">
        <v>1145</v>
      </c>
      <c r="C235" s="16">
        <f t="shared" si="10"/>
        <v>1145</v>
      </c>
      <c r="D235" s="16">
        <f t="shared" si="13"/>
        <v>8.5999999999999091</v>
      </c>
      <c r="E235" s="16">
        <f t="shared" si="12"/>
        <v>1153.5999999999999</v>
      </c>
      <c r="F235" s="16">
        <f t="shared" si="11"/>
        <v>1145</v>
      </c>
    </row>
    <row r="236" spans="2:6" s="5" customFormat="1" ht="15" customHeight="1" x14ac:dyDescent="0.2">
      <c r="B236" s="16">
        <v>1150</v>
      </c>
      <c r="C236" s="16">
        <f t="shared" si="10"/>
        <v>1150</v>
      </c>
      <c r="D236" s="16">
        <f>1153.6-B236</f>
        <v>3.5999999999999091</v>
      </c>
      <c r="E236" s="16">
        <f t="shared" si="12"/>
        <v>1153.5999999999999</v>
      </c>
      <c r="F236" s="16">
        <f t="shared" si="11"/>
        <v>1150</v>
      </c>
    </row>
    <row r="237" spans="2:6" s="5" customFormat="1" ht="15" customHeight="1" x14ac:dyDescent="0.2">
      <c r="B237" s="16">
        <v>1155</v>
      </c>
      <c r="C237" s="16">
        <f t="shared" si="10"/>
        <v>1155</v>
      </c>
      <c r="D237" s="16"/>
      <c r="E237" s="16">
        <f t="shared" si="12"/>
        <v>1155</v>
      </c>
      <c r="F237" s="16">
        <f t="shared" si="11"/>
        <v>1155</v>
      </c>
    </row>
    <row r="238" spans="2:6" s="5" customFormat="1" ht="15" customHeight="1" x14ac:dyDescent="0.2">
      <c r="B238" s="16">
        <v>1160</v>
      </c>
      <c r="C238" s="16">
        <f t="shared" si="10"/>
        <v>1160</v>
      </c>
      <c r="D238" s="16"/>
      <c r="E238" s="16">
        <f t="shared" si="12"/>
        <v>1160</v>
      </c>
      <c r="F238" s="16">
        <f t="shared" si="11"/>
        <v>1160</v>
      </c>
    </row>
    <row r="239" spans="2:6" s="5" customFormat="1" ht="15" customHeight="1" x14ac:dyDescent="0.2">
      <c r="B239" s="16">
        <v>1165</v>
      </c>
      <c r="C239" s="16">
        <f t="shared" si="10"/>
        <v>1165</v>
      </c>
      <c r="D239" s="16"/>
      <c r="E239" s="16">
        <f t="shared" si="12"/>
        <v>1165</v>
      </c>
      <c r="F239" s="16">
        <f t="shared" si="11"/>
        <v>1165</v>
      </c>
    </row>
    <row r="240" spans="2:6" s="5" customFormat="1" ht="15" customHeight="1" x14ac:dyDescent="0.2">
      <c r="B240" s="16">
        <v>1170</v>
      </c>
      <c r="C240" s="16">
        <f t="shared" si="10"/>
        <v>1170</v>
      </c>
      <c r="D240" s="16"/>
      <c r="E240" s="16">
        <f t="shared" si="12"/>
        <v>1170</v>
      </c>
      <c r="F240" s="16">
        <f t="shared" si="11"/>
        <v>1170</v>
      </c>
    </row>
    <row r="241" spans="2:6" s="5" customFormat="1" ht="15" customHeight="1" x14ac:dyDescent="0.2">
      <c r="B241" s="16">
        <v>1175</v>
      </c>
      <c r="C241" s="16">
        <f t="shared" si="10"/>
        <v>1175</v>
      </c>
      <c r="D241" s="16"/>
      <c r="E241" s="16">
        <f t="shared" si="12"/>
        <v>1175</v>
      </c>
      <c r="F241" s="16">
        <f t="shared" si="11"/>
        <v>1175</v>
      </c>
    </row>
    <row r="242" spans="2:6" s="5" customFormat="1" ht="15" customHeight="1" x14ac:dyDescent="0.2">
      <c r="B242" s="16">
        <v>1180</v>
      </c>
      <c r="C242" s="16">
        <f t="shared" si="10"/>
        <v>1180</v>
      </c>
      <c r="D242" s="16"/>
      <c r="E242" s="16">
        <f t="shared" si="12"/>
        <v>1180</v>
      </c>
      <c r="F242" s="16">
        <f t="shared" si="11"/>
        <v>1180</v>
      </c>
    </row>
    <row r="243" spans="2:6" s="5" customFormat="1" ht="15" customHeight="1" x14ac:dyDescent="0.2">
      <c r="B243" s="16">
        <v>1185</v>
      </c>
      <c r="C243" s="16">
        <f t="shared" si="10"/>
        <v>1185</v>
      </c>
      <c r="D243" s="16"/>
      <c r="E243" s="16">
        <f t="shared" si="12"/>
        <v>1185</v>
      </c>
      <c r="F243" s="16">
        <f t="shared" si="11"/>
        <v>1185</v>
      </c>
    </row>
    <row r="244" spans="2:6" s="5" customFormat="1" ht="15" customHeight="1" x14ac:dyDescent="0.2">
      <c r="B244" s="16">
        <v>1190</v>
      </c>
      <c r="C244" s="16">
        <f t="shared" si="10"/>
        <v>1190</v>
      </c>
      <c r="D244" s="16"/>
      <c r="E244" s="16">
        <f t="shared" si="12"/>
        <v>1190</v>
      </c>
      <c r="F244" s="16">
        <f t="shared" si="11"/>
        <v>1190</v>
      </c>
    </row>
    <row r="245" spans="2:6" s="5" customFormat="1" ht="15" customHeight="1" x14ac:dyDescent="0.2">
      <c r="B245" s="16">
        <v>1195</v>
      </c>
      <c r="C245" s="16">
        <f t="shared" si="10"/>
        <v>1195</v>
      </c>
      <c r="D245" s="16"/>
      <c r="E245" s="16">
        <f t="shared" si="12"/>
        <v>1195</v>
      </c>
      <c r="F245" s="16">
        <f t="shared" si="11"/>
        <v>1195</v>
      </c>
    </row>
    <row r="246" spans="2:6" s="5" customFormat="1" ht="15" customHeight="1" x14ac:dyDescent="0.2">
      <c r="B246" s="16">
        <v>1200</v>
      </c>
      <c r="C246" s="16">
        <f t="shared" si="10"/>
        <v>1200</v>
      </c>
      <c r="D246" s="16"/>
      <c r="E246" s="16">
        <f t="shared" si="12"/>
        <v>1200</v>
      </c>
      <c r="F246" s="16">
        <f t="shared" si="11"/>
        <v>1200</v>
      </c>
    </row>
    <row r="247" spans="2:6" s="5" customFormat="1" ht="15" customHeight="1" x14ac:dyDescent="0.2">
      <c r="B247" s="16">
        <v>1205</v>
      </c>
      <c r="C247" s="16">
        <f t="shared" si="10"/>
        <v>1205</v>
      </c>
      <c r="D247" s="16"/>
      <c r="E247" s="16">
        <f t="shared" si="12"/>
        <v>1205</v>
      </c>
      <c r="F247" s="16">
        <f t="shared" si="11"/>
        <v>1205</v>
      </c>
    </row>
    <row r="248" spans="2:6" s="5" customFormat="1" ht="15" customHeight="1" x14ac:dyDescent="0.2">
      <c r="B248" s="16">
        <v>1210</v>
      </c>
      <c r="C248" s="16">
        <f t="shared" si="10"/>
        <v>1210</v>
      </c>
      <c r="D248" s="16"/>
      <c r="E248" s="16">
        <f t="shared" si="12"/>
        <v>1210</v>
      </c>
      <c r="F248" s="16">
        <f t="shared" si="11"/>
        <v>1210</v>
      </c>
    </row>
    <row r="249" spans="2:6" s="5" customFormat="1" ht="15" customHeight="1" x14ac:dyDescent="0.2">
      <c r="B249" s="16">
        <v>1215</v>
      </c>
      <c r="C249" s="16">
        <f t="shared" si="10"/>
        <v>1215</v>
      </c>
      <c r="D249" s="16"/>
      <c r="E249" s="16">
        <f t="shared" si="12"/>
        <v>1215</v>
      </c>
      <c r="F249" s="16">
        <f t="shared" si="11"/>
        <v>1215</v>
      </c>
    </row>
    <row r="250" spans="2:6" s="5" customFormat="1" ht="15" customHeight="1" x14ac:dyDescent="0.2">
      <c r="B250" s="16">
        <v>1220</v>
      </c>
      <c r="C250" s="16">
        <f t="shared" si="10"/>
        <v>1220</v>
      </c>
      <c r="D250" s="16"/>
      <c r="E250" s="16">
        <f t="shared" si="12"/>
        <v>1220</v>
      </c>
      <c r="F250" s="16">
        <f t="shared" si="11"/>
        <v>1220</v>
      </c>
    </row>
    <row r="251" spans="2:6" s="5" customFormat="1" ht="15" customHeight="1" x14ac:dyDescent="0.2">
      <c r="B251" s="16">
        <v>1225</v>
      </c>
      <c r="C251" s="16">
        <f t="shared" si="10"/>
        <v>1225</v>
      </c>
      <c r="D251" s="16"/>
      <c r="E251" s="16">
        <f t="shared" si="12"/>
        <v>1225</v>
      </c>
      <c r="F251" s="16">
        <f t="shared" si="11"/>
        <v>1225</v>
      </c>
    </row>
    <row r="252" spans="2:6" s="5" customFormat="1" ht="15" customHeight="1" x14ac:dyDescent="0.2">
      <c r="B252" s="16">
        <v>1230</v>
      </c>
      <c r="C252" s="16">
        <f t="shared" si="10"/>
        <v>1230</v>
      </c>
      <c r="D252" s="16"/>
      <c r="E252" s="16">
        <f t="shared" si="12"/>
        <v>1230</v>
      </c>
      <c r="F252" s="16">
        <f t="shared" si="11"/>
        <v>1230</v>
      </c>
    </row>
    <row r="253" spans="2:6" s="5" customFormat="1" ht="15" customHeight="1" x14ac:dyDescent="0.2">
      <c r="B253" s="16">
        <v>1235</v>
      </c>
      <c r="C253" s="16">
        <f t="shared" si="10"/>
        <v>1235</v>
      </c>
      <c r="D253" s="16"/>
      <c r="E253" s="16">
        <f t="shared" si="12"/>
        <v>1235</v>
      </c>
      <c r="F253" s="16">
        <f t="shared" si="11"/>
        <v>1235</v>
      </c>
    </row>
    <row r="254" spans="2:6" s="5" customFormat="1" ht="15" customHeight="1" x14ac:dyDescent="0.2">
      <c r="B254" s="16">
        <v>1240</v>
      </c>
      <c r="C254" s="16">
        <f t="shared" si="10"/>
        <v>1240</v>
      </c>
      <c r="D254" s="16"/>
      <c r="E254" s="16">
        <f t="shared" si="12"/>
        <v>1240</v>
      </c>
      <c r="F254" s="16">
        <f t="shared" si="11"/>
        <v>1240</v>
      </c>
    </row>
    <row r="255" spans="2:6" s="5" customFormat="1" ht="15" customHeight="1" x14ac:dyDescent="0.2">
      <c r="B255" s="16">
        <v>1245</v>
      </c>
      <c r="C255" s="16">
        <f t="shared" si="10"/>
        <v>1245</v>
      </c>
      <c r="D255" s="16"/>
      <c r="E255" s="16">
        <f t="shared" si="12"/>
        <v>1245</v>
      </c>
      <c r="F255" s="16">
        <f t="shared" si="11"/>
        <v>1245</v>
      </c>
    </row>
    <row r="256" spans="2:6" s="5" customFormat="1" ht="15" customHeight="1" x14ac:dyDescent="0.2">
      <c r="B256" s="16">
        <v>1250</v>
      </c>
      <c r="C256" s="16">
        <f t="shared" si="10"/>
        <v>1250</v>
      </c>
      <c r="D256" s="16"/>
      <c r="E256" s="16">
        <f t="shared" si="12"/>
        <v>1250</v>
      </c>
      <c r="F256" s="16">
        <f t="shared" si="11"/>
        <v>1250</v>
      </c>
    </row>
    <row r="257" spans="2:6" s="5" customFormat="1" ht="15" customHeight="1" x14ac:dyDescent="0.2">
      <c r="B257" s="16">
        <v>1255</v>
      </c>
      <c r="C257" s="16">
        <f t="shared" si="10"/>
        <v>1255</v>
      </c>
      <c r="D257" s="16"/>
      <c r="E257" s="16">
        <f t="shared" si="12"/>
        <v>1255</v>
      </c>
      <c r="F257" s="16">
        <f t="shared" si="11"/>
        <v>1255</v>
      </c>
    </row>
    <row r="258" spans="2:6" s="5" customFormat="1" ht="15" customHeight="1" x14ac:dyDescent="0.2">
      <c r="B258" s="16">
        <v>1260</v>
      </c>
      <c r="C258" s="16">
        <f t="shared" si="10"/>
        <v>1260</v>
      </c>
      <c r="D258" s="16"/>
      <c r="E258" s="16">
        <f t="shared" si="12"/>
        <v>1260</v>
      </c>
      <c r="F258" s="16">
        <f t="shared" si="11"/>
        <v>1260</v>
      </c>
    </row>
    <row r="259" spans="2:6" s="5" customFormat="1" ht="15" customHeight="1" x14ac:dyDescent="0.2">
      <c r="B259" s="16">
        <v>1265</v>
      </c>
      <c r="C259" s="16">
        <f t="shared" si="10"/>
        <v>1265</v>
      </c>
      <c r="D259" s="16"/>
      <c r="E259" s="16">
        <f t="shared" si="12"/>
        <v>1265</v>
      </c>
      <c r="F259" s="16">
        <f t="shared" si="11"/>
        <v>1265</v>
      </c>
    </row>
    <row r="260" spans="2:6" s="5" customFormat="1" ht="15" customHeight="1" x14ac:dyDescent="0.2">
      <c r="B260" s="16">
        <v>1270</v>
      </c>
      <c r="C260" s="16">
        <f t="shared" si="10"/>
        <v>1270</v>
      </c>
      <c r="D260" s="16"/>
      <c r="E260" s="16">
        <f t="shared" si="12"/>
        <v>1270</v>
      </c>
      <c r="F260" s="16">
        <f t="shared" si="11"/>
        <v>1270</v>
      </c>
    </row>
    <row r="261" spans="2:6" s="5" customFormat="1" ht="15" customHeight="1" x14ac:dyDescent="0.2">
      <c r="B261" s="16">
        <v>1275</v>
      </c>
      <c r="C261" s="16">
        <f t="shared" si="10"/>
        <v>1275</v>
      </c>
      <c r="D261" s="16"/>
      <c r="E261" s="16">
        <f t="shared" si="12"/>
        <v>1275</v>
      </c>
      <c r="F261" s="16">
        <f t="shared" si="11"/>
        <v>1275</v>
      </c>
    </row>
    <row r="262" spans="2:6" s="5" customFormat="1" ht="15" customHeight="1" x14ac:dyDescent="0.2">
      <c r="B262" s="16">
        <v>1280</v>
      </c>
      <c r="C262" s="16">
        <f t="shared" ref="C262:C268" si="14">+B262</f>
        <v>1280</v>
      </c>
      <c r="D262" s="16"/>
      <c r="E262" s="16">
        <f t="shared" si="12"/>
        <v>1280</v>
      </c>
      <c r="F262" s="16">
        <f t="shared" si="11"/>
        <v>1280</v>
      </c>
    </row>
    <row r="263" spans="2:6" s="5" customFormat="1" ht="15" customHeight="1" x14ac:dyDescent="0.2">
      <c r="B263" s="16">
        <v>1285</v>
      </c>
      <c r="C263" s="16">
        <f t="shared" si="14"/>
        <v>1285</v>
      </c>
      <c r="D263" s="16"/>
      <c r="E263" s="16">
        <f t="shared" si="12"/>
        <v>1285</v>
      </c>
      <c r="F263" s="16">
        <f t="shared" ref="F263:F268" si="15">E263-D263</f>
        <v>1285</v>
      </c>
    </row>
    <row r="264" spans="2:6" s="5" customFormat="1" ht="15" customHeight="1" x14ac:dyDescent="0.2">
      <c r="B264" s="16">
        <v>1290</v>
      </c>
      <c r="C264" s="16">
        <f t="shared" si="14"/>
        <v>1290</v>
      </c>
      <c r="D264" s="16"/>
      <c r="E264" s="16">
        <f t="shared" si="12"/>
        <v>1290</v>
      </c>
      <c r="F264" s="16">
        <f t="shared" si="15"/>
        <v>1290</v>
      </c>
    </row>
    <row r="265" spans="2:6" s="5" customFormat="1" ht="15" customHeight="1" x14ac:dyDescent="0.2">
      <c r="B265" s="16">
        <v>1295</v>
      </c>
      <c r="C265" s="16">
        <f t="shared" si="14"/>
        <v>1295</v>
      </c>
      <c r="D265" s="16"/>
      <c r="E265" s="16">
        <f>D265+B265</f>
        <v>1295</v>
      </c>
      <c r="F265" s="16">
        <f t="shared" si="15"/>
        <v>1295</v>
      </c>
    </row>
    <row r="266" spans="2:6" s="5" customFormat="1" ht="15" customHeight="1" x14ac:dyDescent="0.2">
      <c r="B266" s="16">
        <v>1300</v>
      </c>
      <c r="C266" s="16">
        <f t="shared" si="14"/>
        <v>1300</v>
      </c>
      <c r="D266" s="16"/>
      <c r="E266" s="16">
        <f>D266+B266</f>
        <v>1300</v>
      </c>
      <c r="F266" s="16">
        <f t="shared" si="15"/>
        <v>1300</v>
      </c>
    </row>
    <row r="267" spans="2:6" s="5" customFormat="1" ht="15" customHeight="1" x14ac:dyDescent="0.2">
      <c r="B267" s="16">
        <v>1305</v>
      </c>
      <c r="C267" s="16">
        <f t="shared" si="14"/>
        <v>1305</v>
      </c>
      <c r="D267" s="16"/>
      <c r="E267" s="16">
        <f>D267+B267</f>
        <v>1305</v>
      </c>
      <c r="F267" s="16">
        <f t="shared" si="15"/>
        <v>1305</v>
      </c>
    </row>
    <row r="268" spans="2:6" s="5" customFormat="1" ht="15" customHeight="1" x14ac:dyDescent="0.2">
      <c r="B268" s="18">
        <v>1310</v>
      </c>
      <c r="C268" s="18">
        <f t="shared" si="14"/>
        <v>1310</v>
      </c>
      <c r="D268" s="18"/>
      <c r="E268" s="18">
        <f>D268+B268</f>
        <v>1310</v>
      </c>
      <c r="F268" s="18">
        <f t="shared" si="15"/>
        <v>1310</v>
      </c>
    </row>
    <row r="270" spans="2:6" s="5" customFormat="1" x14ac:dyDescent="0.2">
      <c r="B270" s="5" t="s">
        <v>246</v>
      </c>
    </row>
  </sheetData>
  <mergeCells count="4">
    <mergeCell ref="G37:G46"/>
    <mergeCell ref="D3:D5"/>
    <mergeCell ref="E3:E4"/>
    <mergeCell ref="F3:F5"/>
  </mergeCell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0"/>
  <sheetViews>
    <sheetView showGridLines="0" zoomScaleNormal="100" workbookViewId="0"/>
  </sheetViews>
  <sheetFormatPr baseColWidth="10" defaultRowHeight="11.25" x14ac:dyDescent="0.2"/>
  <cols>
    <col min="1" max="1" width="3.7109375" style="5" customWidth="1"/>
    <col min="2" max="2" width="28.140625" style="5" customWidth="1"/>
    <col min="3" max="3" width="25.7109375" style="5" customWidth="1"/>
    <col min="4" max="4" width="30.7109375" style="5" customWidth="1"/>
    <col min="5" max="16384" width="11.42578125" style="5"/>
  </cols>
  <sheetData>
    <row r="1" spans="2:5" s="5" customFormat="1" x14ac:dyDescent="0.2">
      <c r="B1" s="27" t="s">
        <v>234</v>
      </c>
      <c r="C1" s="27"/>
      <c r="D1" s="27"/>
    </row>
    <row r="2" spans="2:5" s="5" customFormat="1" ht="9.75" customHeight="1" x14ac:dyDescent="0.2">
      <c r="B2" s="32"/>
      <c r="C2" s="1" t="s">
        <v>206</v>
      </c>
      <c r="D2" s="1"/>
    </row>
    <row r="3" spans="2:5" s="5" customFormat="1" ht="30" customHeight="1" x14ac:dyDescent="0.2">
      <c r="B3" s="2" t="s">
        <v>217</v>
      </c>
      <c r="C3" s="2" t="s">
        <v>236</v>
      </c>
      <c r="D3" s="3" t="s">
        <v>230</v>
      </c>
    </row>
    <row r="4" spans="2:5" s="5" customFormat="1" ht="15" customHeight="1" x14ac:dyDescent="0.2">
      <c r="B4" s="33" t="s">
        <v>229</v>
      </c>
      <c r="C4" s="34">
        <v>454200</v>
      </c>
      <c r="D4" s="34">
        <v>36978500</v>
      </c>
    </row>
    <row r="5" spans="2:5" s="5" customFormat="1" ht="15" customHeight="1" x14ac:dyDescent="0.2">
      <c r="B5" s="35" t="s">
        <v>197</v>
      </c>
      <c r="C5" s="36"/>
      <c r="D5" s="37"/>
    </row>
    <row r="6" spans="2:5" s="5" customFormat="1" ht="15" customHeight="1" x14ac:dyDescent="0.2">
      <c r="B6" s="38" t="s">
        <v>240</v>
      </c>
      <c r="C6" s="39">
        <v>43</v>
      </c>
      <c r="D6" s="39">
        <v>51</v>
      </c>
    </row>
    <row r="7" spans="2:5" s="5" customFormat="1" ht="15" customHeight="1" x14ac:dyDescent="0.2">
      <c r="B7" s="38" t="s">
        <v>241</v>
      </c>
      <c r="C7" s="39">
        <v>57</v>
      </c>
      <c r="D7" s="39">
        <v>49</v>
      </c>
    </row>
    <row r="8" spans="2:5" s="5" customFormat="1" ht="15" customHeight="1" x14ac:dyDescent="0.2">
      <c r="B8" s="35" t="s">
        <v>222</v>
      </c>
      <c r="C8" s="36"/>
      <c r="D8" s="37"/>
    </row>
    <row r="9" spans="2:5" s="5" customFormat="1" ht="15" customHeight="1" x14ac:dyDescent="0.2">
      <c r="B9" s="38" t="s">
        <v>202</v>
      </c>
      <c r="C9" s="40">
        <v>1.7048336557527157</v>
      </c>
      <c r="D9" s="40">
        <v>20</v>
      </c>
    </row>
    <row r="10" spans="2:5" s="5" customFormat="1" ht="15" customHeight="1" x14ac:dyDescent="0.2">
      <c r="B10" s="38" t="s">
        <v>203</v>
      </c>
      <c r="C10" s="40">
        <v>18.203995950910276</v>
      </c>
      <c r="D10" s="40">
        <v>22</v>
      </c>
    </row>
    <row r="11" spans="2:5" s="5" customFormat="1" ht="15" customHeight="1" x14ac:dyDescent="0.2">
      <c r="B11" s="38" t="s">
        <v>204</v>
      </c>
      <c r="C11" s="40">
        <v>29.804725841053465</v>
      </c>
      <c r="D11" s="40">
        <v>24</v>
      </c>
    </row>
    <row r="12" spans="2:5" s="5" customFormat="1" ht="15" customHeight="1" x14ac:dyDescent="0.2">
      <c r="B12" s="38" t="s">
        <v>205</v>
      </c>
      <c r="C12" s="40">
        <v>37.202439115436384</v>
      </c>
      <c r="D12" s="40">
        <v>24</v>
      </c>
    </row>
    <row r="13" spans="2:5" s="5" customFormat="1" ht="15" customHeight="1" x14ac:dyDescent="0.2">
      <c r="B13" s="38" t="s">
        <v>207</v>
      </c>
      <c r="C13" s="40">
        <v>13.084005436847157</v>
      </c>
      <c r="D13" s="40">
        <v>11</v>
      </c>
      <c r="E13" s="41"/>
    </row>
    <row r="14" spans="2:5" s="5" customFormat="1" ht="15" customHeight="1" x14ac:dyDescent="0.2">
      <c r="B14" s="42" t="s">
        <v>253</v>
      </c>
      <c r="C14" s="43"/>
      <c r="D14" s="44"/>
    </row>
    <row r="15" spans="2:5" s="5" customFormat="1" ht="15" customHeight="1" x14ac:dyDescent="0.2">
      <c r="B15" s="38" t="s">
        <v>198</v>
      </c>
      <c r="C15" s="40">
        <v>64</v>
      </c>
      <c r="D15" s="40">
        <v>27</v>
      </c>
    </row>
    <row r="16" spans="2:5" s="5" customFormat="1" ht="15" customHeight="1" x14ac:dyDescent="0.2">
      <c r="B16" s="38" t="s">
        <v>199</v>
      </c>
      <c r="C16" s="40">
        <v>36</v>
      </c>
      <c r="D16" s="40">
        <v>73</v>
      </c>
    </row>
    <row r="17" spans="2:4" s="5" customFormat="1" ht="15" customHeight="1" x14ac:dyDescent="0.2">
      <c r="B17" s="35" t="s">
        <v>211</v>
      </c>
      <c r="C17" s="36"/>
      <c r="D17" s="37"/>
    </row>
    <row r="18" spans="2:4" s="5" customFormat="1" ht="15" customHeight="1" x14ac:dyDescent="0.2">
      <c r="B18" s="38" t="s">
        <v>212</v>
      </c>
      <c r="C18" s="40">
        <v>29</v>
      </c>
      <c r="D18" s="39" t="s">
        <v>235</v>
      </c>
    </row>
    <row r="19" spans="2:4" s="5" customFormat="1" ht="15" customHeight="1" x14ac:dyDescent="0.2">
      <c r="B19" s="38" t="s">
        <v>213</v>
      </c>
      <c r="C19" s="40">
        <v>17</v>
      </c>
      <c r="D19" s="39" t="s">
        <v>235</v>
      </c>
    </row>
    <row r="20" spans="2:4" s="5" customFormat="1" ht="15" customHeight="1" x14ac:dyDescent="0.2">
      <c r="B20" s="38" t="s">
        <v>216</v>
      </c>
      <c r="C20" s="40">
        <v>31</v>
      </c>
      <c r="D20" s="39" t="s">
        <v>235</v>
      </c>
    </row>
    <row r="21" spans="2:4" s="5" customFormat="1" ht="15" customHeight="1" x14ac:dyDescent="0.2">
      <c r="B21" s="38" t="s">
        <v>214</v>
      </c>
      <c r="C21" s="40">
        <v>16</v>
      </c>
      <c r="D21" s="39" t="s">
        <v>235</v>
      </c>
    </row>
    <row r="22" spans="2:4" s="5" customFormat="1" ht="15" customHeight="1" x14ac:dyDescent="0.2">
      <c r="B22" s="38" t="s">
        <v>215</v>
      </c>
      <c r="C22" s="40">
        <v>7</v>
      </c>
      <c r="D22" s="39" t="s">
        <v>235</v>
      </c>
    </row>
    <row r="23" spans="2:4" s="5" customFormat="1" ht="15" customHeight="1" x14ac:dyDescent="0.2">
      <c r="B23" s="35" t="s">
        <v>237</v>
      </c>
      <c r="C23" s="36"/>
      <c r="D23" s="37"/>
    </row>
    <row r="24" spans="2:4" s="5" customFormat="1" ht="15" customHeight="1" x14ac:dyDescent="0.2">
      <c r="B24" s="38" t="s">
        <v>200</v>
      </c>
      <c r="C24" s="39">
        <v>14</v>
      </c>
      <c r="D24" s="39" t="s">
        <v>235</v>
      </c>
    </row>
    <row r="25" spans="2:4" s="5" customFormat="1" ht="15" customHeight="1" x14ac:dyDescent="0.2">
      <c r="B25" s="38" t="s">
        <v>201</v>
      </c>
      <c r="C25" s="39">
        <v>15</v>
      </c>
      <c r="D25" s="39" t="s">
        <v>235</v>
      </c>
    </row>
    <row r="26" spans="2:4" s="5" customFormat="1" ht="15" customHeight="1" x14ac:dyDescent="0.2">
      <c r="B26" s="38" t="s">
        <v>208</v>
      </c>
      <c r="C26" s="39">
        <v>71</v>
      </c>
      <c r="D26" s="39" t="s">
        <v>235</v>
      </c>
    </row>
    <row r="28" spans="2:4" s="5" customFormat="1" x14ac:dyDescent="0.2">
      <c r="B28" s="5" t="s">
        <v>242</v>
      </c>
    </row>
    <row r="29" spans="2:4" s="5" customFormat="1" x14ac:dyDescent="0.2">
      <c r="B29" s="5" t="s">
        <v>243</v>
      </c>
    </row>
    <row r="30" spans="2:4" s="5" customFormat="1" x14ac:dyDescent="0.2">
      <c r="B30" s="5" t="s">
        <v>244</v>
      </c>
    </row>
  </sheetData>
  <mergeCells count="6">
    <mergeCell ref="B23:D23"/>
    <mergeCell ref="B1:D1"/>
    <mergeCell ref="C2:D2"/>
    <mergeCell ref="B17:D17"/>
    <mergeCell ref="B8:D8"/>
    <mergeCell ref="B5:D5"/>
  </mergeCells>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showGridLines="0" zoomScaleNormal="100" workbookViewId="0"/>
  </sheetViews>
  <sheetFormatPr baseColWidth="10" defaultRowHeight="11.25" x14ac:dyDescent="0.2"/>
  <cols>
    <col min="1" max="1" width="3.7109375" style="5" customWidth="1"/>
    <col min="2" max="2" width="7.28515625" style="5" customWidth="1"/>
    <col min="3" max="5" width="15.7109375" style="5" customWidth="1"/>
    <col min="6" max="6" width="18.42578125" style="5" customWidth="1"/>
    <col min="7" max="16384" width="11.42578125" style="5"/>
  </cols>
  <sheetData>
    <row r="1" spans="2:13" x14ac:dyDescent="0.2">
      <c r="B1" s="27" t="s">
        <v>247</v>
      </c>
      <c r="C1" s="27"/>
      <c r="D1" s="27"/>
      <c r="E1" s="27"/>
      <c r="F1" s="27"/>
      <c r="G1" s="27"/>
      <c r="H1" s="27"/>
      <c r="I1" s="27"/>
      <c r="J1" s="27"/>
      <c r="K1" s="27"/>
      <c r="L1" s="27"/>
      <c r="M1" s="27"/>
    </row>
    <row r="2" spans="2:13" x14ac:dyDescent="0.2">
      <c r="B2" s="4"/>
      <c r="C2" s="4"/>
      <c r="D2" s="4"/>
      <c r="E2" s="4"/>
      <c r="F2" s="4"/>
      <c r="G2" s="4"/>
      <c r="H2" s="4"/>
      <c r="I2" s="4"/>
      <c r="J2" s="4"/>
      <c r="K2" s="4"/>
      <c r="L2" s="4"/>
      <c r="M2" s="4"/>
    </row>
    <row r="3" spans="2:13" ht="12" customHeight="1" x14ac:dyDescent="0.2">
      <c r="F3" s="28" t="s">
        <v>219</v>
      </c>
    </row>
    <row r="4" spans="2:13" ht="72.75" customHeight="1" x14ac:dyDescent="0.2">
      <c r="B4" s="3" t="s">
        <v>231</v>
      </c>
      <c r="C4" s="3" t="s">
        <v>232</v>
      </c>
      <c r="D4" s="2" t="s">
        <v>218</v>
      </c>
      <c r="E4" s="3" t="s">
        <v>233</v>
      </c>
      <c r="F4" s="3" t="s">
        <v>238</v>
      </c>
    </row>
    <row r="5" spans="2:13" ht="15" customHeight="1" x14ac:dyDescent="0.2">
      <c r="B5" s="29">
        <v>1984</v>
      </c>
      <c r="C5" s="24">
        <v>96.576999999999998</v>
      </c>
      <c r="D5" s="24"/>
      <c r="E5" s="24"/>
      <c r="F5" s="24"/>
    </row>
    <row r="6" spans="2:13" ht="15" customHeight="1" x14ac:dyDescent="0.2">
      <c r="B6" s="29">
        <v>1985</v>
      </c>
      <c r="C6" s="24">
        <v>166.364</v>
      </c>
      <c r="D6" s="24"/>
      <c r="E6" s="24"/>
      <c r="F6" s="24"/>
    </row>
    <row r="7" spans="2:13" ht="15" customHeight="1" x14ac:dyDescent="0.2">
      <c r="B7" s="29">
        <v>1986</v>
      </c>
      <c r="C7" s="24">
        <v>234.93100000000001</v>
      </c>
      <c r="D7" s="24"/>
      <c r="E7" s="24"/>
      <c r="F7" s="24"/>
    </row>
    <row r="8" spans="2:13" ht="15" customHeight="1" x14ac:dyDescent="0.2">
      <c r="B8" s="29">
        <v>1987</v>
      </c>
      <c r="C8" s="24">
        <v>281.76</v>
      </c>
      <c r="D8" s="24"/>
      <c r="E8" s="24"/>
      <c r="F8" s="24"/>
    </row>
    <row r="9" spans="2:13" ht="15" customHeight="1" x14ac:dyDescent="0.2">
      <c r="B9" s="29">
        <v>1988</v>
      </c>
      <c r="C9" s="24">
        <v>307.29199999999997</v>
      </c>
      <c r="D9" s="24"/>
      <c r="E9" s="24"/>
      <c r="F9" s="24"/>
    </row>
    <row r="10" spans="2:13" ht="15" customHeight="1" x14ac:dyDescent="0.2">
      <c r="B10" s="29">
        <v>1989</v>
      </c>
      <c r="C10" s="24">
        <v>318.06900000000002</v>
      </c>
      <c r="D10" s="24"/>
      <c r="E10" s="24"/>
      <c r="F10" s="24"/>
    </row>
    <row r="11" spans="2:13" ht="15" customHeight="1" x14ac:dyDescent="0.2">
      <c r="B11" s="29">
        <v>1990</v>
      </c>
      <c r="C11" s="24">
        <v>336.09699999999998</v>
      </c>
      <c r="D11" s="24"/>
      <c r="E11" s="24"/>
      <c r="F11" s="24"/>
    </row>
    <row r="12" spans="2:13" ht="15" customHeight="1" x14ac:dyDescent="0.2">
      <c r="B12" s="29">
        <v>1991</v>
      </c>
      <c r="C12" s="24">
        <v>350.35300000000001</v>
      </c>
      <c r="D12" s="24"/>
      <c r="E12" s="24"/>
      <c r="F12" s="24"/>
    </row>
    <row r="13" spans="2:13" ht="15" customHeight="1" x14ac:dyDescent="0.2">
      <c r="B13" s="29">
        <v>1992</v>
      </c>
      <c r="C13" s="24">
        <v>342.07400000000001</v>
      </c>
      <c r="D13" s="24"/>
      <c r="E13" s="24"/>
      <c r="F13" s="24"/>
    </row>
    <row r="14" spans="2:13" ht="15" customHeight="1" x14ac:dyDescent="0.2">
      <c r="B14" s="29">
        <v>1993</v>
      </c>
      <c r="C14" s="24">
        <v>395.41199999999998</v>
      </c>
      <c r="D14" s="24"/>
      <c r="E14" s="24"/>
      <c r="F14" s="24"/>
    </row>
    <row r="15" spans="2:13" ht="15" customHeight="1" x14ac:dyDescent="0.2">
      <c r="B15" s="29">
        <v>1994</v>
      </c>
      <c r="C15" s="24">
        <v>454.10500000000002</v>
      </c>
      <c r="D15" s="24">
        <v>12.054</v>
      </c>
      <c r="E15" s="24">
        <v>466.15899999999999</v>
      </c>
      <c r="F15" s="26">
        <v>1.3385378378088131</v>
      </c>
      <c r="H15" s="30"/>
    </row>
    <row r="16" spans="2:13" ht="15" customHeight="1" x14ac:dyDescent="0.2">
      <c r="B16" s="29">
        <v>1995</v>
      </c>
      <c r="C16" s="24">
        <v>485.803</v>
      </c>
      <c r="D16" s="24">
        <v>14.621</v>
      </c>
      <c r="E16" s="24">
        <v>500.42399999999998</v>
      </c>
      <c r="F16" s="26">
        <v>1.4346727959004042</v>
      </c>
      <c r="H16" s="30"/>
    </row>
    <row r="17" spans="2:10" ht="15" customHeight="1" x14ac:dyDescent="0.2">
      <c r="B17" s="29">
        <v>1996</v>
      </c>
      <c r="C17" s="24">
        <v>512.96900000000005</v>
      </c>
      <c r="D17" s="24">
        <v>17.401</v>
      </c>
      <c r="E17" s="24">
        <v>530.37</v>
      </c>
      <c r="F17" s="26">
        <v>1.5184711245839466</v>
      </c>
      <c r="H17" s="30"/>
    </row>
    <row r="18" spans="2:10" ht="15" customHeight="1" x14ac:dyDescent="0.2">
      <c r="B18" s="29">
        <v>1997</v>
      </c>
      <c r="C18" s="24">
        <v>480.06299999999999</v>
      </c>
      <c r="D18" s="24">
        <v>18.05</v>
      </c>
      <c r="E18" s="24">
        <v>498.113</v>
      </c>
      <c r="F18" s="26">
        <v>1.4229939130531415</v>
      </c>
      <c r="H18" s="30"/>
    </row>
    <row r="19" spans="2:10" ht="15" customHeight="1" x14ac:dyDescent="0.2">
      <c r="B19" s="29">
        <v>1998</v>
      </c>
      <c r="C19" s="24">
        <v>482.02699999999999</v>
      </c>
      <c r="D19" s="24">
        <v>20.379000000000001</v>
      </c>
      <c r="E19" s="24">
        <v>502.40600000000001</v>
      </c>
      <c r="F19" s="26">
        <v>1.431089518679127</v>
      </c>
      <c r="H19" s="30"/>
    </row>
    <row r="20" spans="2:10" ht="15" customHeight="1" x14ac:dyDescent="0.2">
      <c r="B20" s="29">
        <v>1999</v>
      </c>
      <c r="C20" s="24">
        <v>470.101</v>
      </c>
      <c r="D20" s="24">
        <v>22.131</v>
      </c>
      <c r="E20" s="24">
        <v>492.23199999999997</v>
      </c>
      <c r="F20" s="26">
        <v>1.3940359023321849</v>
      </c>
      <c r="H20" s="30"/>
    </row>
    <row r="21" spans="2:10" ht="15" customHeight="1" x14ac:dyDescent="0.2">
      <c r="B21" s="29">
        <v>2000</v>
      </c>
      <c r="C21" s="24">
        <v>425.33100000000002</v>
      </c>
      <c r="D21" s="24">
        <v>22.978999999999999</v>
      </c>
      <c r="E21" s="24">
        <v>448.31</v>
      </c>
      <c r="F21" s="26">
        <v>1.2598992485288765</v>
      </c>
      <c r="H21" s="30"/>
    </row>
    <row r="22" spans="2:10" ht="15" customHeight="1" x14ac:dyDescent="0.2">
      <c r="B22" s="29">
        <v>2001</v>
      </c>
      <c r="C22" s="24">
        <v>391.596</v>
      </c>
      <c r="D22" s="24">
        <v>23.670999999999999</v>
      </c>
      <c r="E22" s="24">
        <v>415.267</v>
      </c>
      <c r="F22" s="26">
        <v>1.1580885218618222</v>
      </c>
      <c r="H22" s="30"/>
    </row>
    <row r="23" spans="2:10" ht="15" customHeight="1" x14ac:dyDescent="0.2">
      <c r="B23" s="29">
        <v>2002</v>
      </c>
      <c r="C23" s="24">
        <v>371.96600000000001</v>
      </c>
      <c r="D23" s="24">
        <v>23.872</v>
      </c>
      <c r="E23" s="24">
        <v>395.83800000000002</v>
      </c>
      <c r="F23" s="26">
        <v>1.095282626763542</v>
      </c>
      <c r="H23" s="30"/>
    </row>
    <row r="24" spans="2:10" ht="15" customHeight="1" x14ac:dyDescent="0.2">
      <c r="B24" s="29">
        <v>2003</v>
      </c>
      <c r="C24" s="24">
        <v>349.22500000000002</v>
      </c>
      <c r="D24" s="24">
        <v>23.928999999999998</v>
      </c>
      <c r="E24" s="24">
        <v>373.154</v>
      </c>
      <c r="F24" s="26">
        <v>1.0255855497520743</v>
      </c>
      <c r="H24" s="30"/>
    </row>
    <row r="25" spans="2:10" ht="15" customHeight="1" x14ac:dyDescent="0.2">
      <c r="B25" s="29">
        <v>2004</v>
      </c>
      <c r="C25" s="24">
        <v>346.048</v>
      </c>
      <c r="D25" s="24">
        <v>24.338999999999999</v>
      </c>
      <c r="E25" s="24">
        <v>370.387</v>
      </c>
      <c r="F25" s="26">
        <v>1.0106650737036456</v>
      </c>
      <c r="H25" s="30"/>
    </row>
    <row r="26" spans="2:10" ht="15" customHeight="1" x14ac:dyDescent="0.2">
      <c r="B26" s="29">
        <v>2005</v>
      </c>
      <c r="C26" s="24">
        <v>376.05200000000002</v>
      </c>
      <c r="D26" s="24">
        <v>26.306000000000001</v>
      </c>
      <c r="E26" s="24">
        <v>402.358</v>
      </c>
      <c r="F26" s="26">
        <v>1.0885095847402946</v>
      </c>
      <c r="H26" s="30"/>
      <c r="J26" s="5" t="s">
        <v>223</v>
      </c>
    </row>
    <row r="27" spans="2:10" ht="15" customHeight="1" x14ac:dyDescent="0.2">
      <c r="B27" s="29">
        <v>2006</v>
      </c>
      <c r="C27" s="24">
        <v>367.839</v>
      </c>
      <c r="D27" s="24">
        <v>26.26</v>
      </c>
      <c r="E27" s="24">
        <v>394.09899999999999</v>
      </c>
      <c r="F27" s="26">
        <v>1.0567492123699123</v>
      </c>
      <c r="H27" s="30"/>
    </row>
    <row r="28" spans="2:10" ht="15" customHeight="1" x14ac:dyDescent="0.2">
      <c r="B28" s="29">
        <v>2007</v>
      </c>
      <c r="C28" s="24">
        <v>324.49799999999999</v>
      </c>
      <c r="D28" s="24">
        <v>25.004999999999999</v>
      </c>
      <c r="E28" s="24">
        <v>349.50299999999999</v>
      </c>
      <c r="F28" s="26">
        <v>0.93121835167027289</v>
      </c>
      <c r="H28" s="30"/>
    </row>
    <row r="29" spans="2:10" ht="15" customHeight="1" x14ac:dyDescent="0.2">
      <c r="B29" s="29">
        <v>2008</v>
      </c>
      <c r="C29" s="24">
        <v>299.755</v>
      </c>
      <c r="D29" s="24">
        <v>24.239000000000001</v>
      </c>
      <c r="E29" s="24">
        <v>323.99400000000003</v>
      </c>
      <c r="F29" s="26">
        <v>0.85895262202662015</v>
      </c>
      <c r="H29" s="30"/>
    </row>
    <row r="30" spans="2:10" ht="15" customHeight="1" x14ac:dyDescent="0.2">
      <c r="B30" s="29">
        <v>2009</v>
      </c>
      <c r="C30" s="31">
        <v>323.10000000000002</v>
      </c>
      <c r="D30" s="31">
        <v>25.29</v>
      </c>
      <c r="E30" s="31">
        <v>348.39</v>
      </c>
      <c r="F30" s="26">
        <v>0.91994595400037871</v>
      </c>
      <c r="H30" s="30"/>
    </row>
    <row r="31" spans="2:10" ht="15" customHeight="1" x14ac:dyDescent="0.2">
      <c r="B31" s="29">
        <v>2010</v>
      </c>
      <c r="C31" s="31">
        <v>327.91</v>
      </c>
      <c r="D31" s="31">
        <v>27.5</v>
      </c>
      <c r="E31" s="31">
        <v>355.41</v>
      </c>
      <c r="F31" s="26">
        <v>0.93464582245979078</v>
      </c>
      <c r="H31" s="30"/>
    </row>
    <row r="32" spans="2:10" ht="15" customHeight="1" x14ac:dyDescent="0.2">
      <c r="B32" s="29">
        <v>2011</v>
      </c>
      <c r="C32" s="31">
        <v>340.8</v>
      </c>
      <c r="D32" s="31">
        <v>28.2</v>
      </c>
      <c r="E32" s="31">
        <v>369</v>
      </c>
      <c r="F32" s="26">
        <v>0.97074041080787121</v>
      </c>
      <c r="H32" s="30"/>
    </row>
    <row r="33" spans="2:8" ht="15" customHeight="1" x14ac:dyDescent="0.2">
      <c r="B33" s="29">
        <v>2012</v>
      </c>
      <c r="C33" s="31">
        <v>377.68</v>
      </c>
      <c r="D33" s="31">
        <v>32.78</v>
      </c>
      <c r="E33" s="31">
        <f>C33+D33</f>
        <v>410.46000000000004</v>
      </c>
      <c r="F33" s="26">
        <v>1.0815661222903306</v>
      </c>
      <c r="H33" s="30"/>
    </row>
    <row r="34" spans="2:8" ht="15" customHeight="1" x14ac:dyDescent="0.2">
      <c r="B34" s="29">
        <v>2013</v>
      </c>
      <c r="C34" s="31">
        <v>417.30099999999999</v>
      </c>
      <c r="D34" s="31">
        <f>E34-C34</f>
        <v>35.578000000000031</v>
      </c>
      <c r="E34" s="31">
        <v>452.87900000000002</v>
      </c>
      <c r="F34" s="26">
        <v>1.1931504560830852</v>
      </c>
      <c r="H34" s="30"/>
    </row>
    <row r="35" spans="2:8" ht="15" customHeight="1" x14ac:dyDescent="0.2">
      <c r="B35" s="29">
        <v>2014</v>
      </c>
      <c r="C35" s="31">
        <v>435.839</v>
      </c>
      <c r="D35" s="31">
        <v>35.899999999999977</v>
      </c>
      <c r="E35" s="31">
        <v>471.73899999999998</v>
      </c>
      <c r="F35" s="26">
        <v>1.2468828193831667</v>
      </c>
      <c r="H35" s="30"/>
    </row>
    <row r="36" spans="2:8" ht="15" customHeight="1" x14ac:dyDescent="0.2">
      <c r="B36" s="29">
        <v>2015</v>
      </c>
      <c r="C36" s="31">
        <v>437.31200000000001</v>
      </c>
      <c r="D36" s="31">
        <v>35.381</v>
      </c>
      <c r="E36" s="31">
        <v>472.69299999999998</v>
      </c>
      <c r="F36" s="26">
        <v>1.2524102697149306</v>
      </c>
      <c r="H36" s="30"/>
    </row>
    <row r="37" spans="2:8" ht="15" customHeight="1" x14ac:dyDescent="0.2">
      <c r="B37" s="29">
        <v>2016</v>
      </c>
      <c r="C37" s="31">
        <v>419.7</v>
      </c>
      <c r="D37" s="31">
        <v>34.5</v>
      </c>
      <c r="E37" s="31">
        <v>454.2</v>
      </c>
      <c r="F37" s="26">
        <v>1.2048458038764627</v>
      </c>
      <c r="H37" s="30"/>
    </row>
    <row r="39" spans="2:8" x14ac:dyDescent="0.2">
      <c r="B39" s="5" t="s">
        <v>248</v>
      </c>
    </row>
    <row r="40" spans="2:8" x14ac:dyDescent="0.2">
      <c r="B40" s="5" t="s">
        <v>249</v>
      </c>
    </row>
  </sheetData>
  <mergeCells count="1">
    <mergeCell ref="B1:M1"/>
  </mergeCells>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90"/>
  <sheetViews>
    <sheetView showGridLines="0" zoomScaleNormal="100" workbookViewId="0"/>
  </sheetViews>
  <sheetFormatPr baseColWidth="10" defaultRowHeight="11.25" x14ac:dyDescent="0.2"/>
  <cols>
    <col min="1" max="1" width="3.7109375" style="5" customWidth="1"/>
    <col min="2" max="2" width="9.85546875" style="5" customWidth="1"/>
    <col min="3" max="3" width="19.5703125" style="5" customWidth="1"/>
    <col min="4" max="4" width="12" style="5" customWidth="1"/>
    <col min="5" max="5" width="19" style="5" customWidth="1"/>
    <col min="6" max="6" width="13.7109375" style="5" customWidth="1"/>
    <col min="7" max="7" width="8.42578125" style="5" customWidth="1"/>
    <col min="8" max="16384" width="11.42578125" style="5"/>
  </cols>
  <sheetData>
    <row r="1" spans="2:7" s="5" customFormat="1" x14ac:dyDescent="0.2">
      <c r="B1" s="19" t="s">
        <v>239</v>
      </c>
      <c r="C1" s="20"/>
      <c r="D1" s="20"/>
      <c r="E1" s="20"/>
      <c r="F1" s="20"/>
    </row>
    <row r="2" spans="2:7" s="5" customFormat="1" x14ac:dyDescent="0.2">
      <c r="B2" s="21"/>
      <c r="C2" s="22"/>
      <c r="D2" s="22"/>
      <c r="E2" s="22"/>
      <c r="F2" s="22"/>
    </row>
    <row r="3" spans="2:7" s="5" customFormat="1" ht="15" customHeight="1" x14ac:dyDescent="0.2">
      <c r="B3" s="2" t="s">
        <v>0</v>
      </c>
      <c r="C3" s="2" t="s">
        <v>220</v>
      </c>
      <c r="D3" s="2" t="s">
        <v>221</v>
      </c>
      <c r="E3" s="3" t="s">
        <v>225</v>
      </c>
      <c r="F3" s="2" t="s">
        <v>224</v>
      </c>
      <c r="G3" s="23"/>
    </row>
    <row r="4" spans="2:7" s="5" customFormat="1" ht="15" customHeight="1" x14ac:dyDescent="0.2">
      <c r="B4" s="24" t="s">
        <v>1</v>
      </c>
      <c r="C4" s="25" t="s">
        <v>2</v>
      </c>
      <c r="D4" s="24">
        <v>2300</v>
      </c>
      <c r="E4" s="24">
        <v>364644</v>
      </c>
      <c r="F4" s="26">
        <f>D4/E4*100</f>
        <v>0.63075218569344349</v>
      </c>
    </row>
    <row r="5" spans="2:7" s="5" customFormat="1" ht="15" customHeight="1" x14ac:dyDescent="0.2">
      <c r="B5" s="24" t="s">
        <v>3</v>
      </c>
      <c r="C5" s="25" t="s">
        <v>4</v>
      </c>
      <c r="D5" s="24">
        <v>5650</v>
      </c>
      <c r="E5" s="24">
        <v>295655</v>
      </c>
      <c r="F5" s="26">
        <f t="shared" ref="F5:F68" si="0">D5/E5*100</f>
        <v>1.9110111447464107</v>
      </c>
      <c r="G5" s="23"/>
    </row>
    <row r="6" spans="2:7" s="5" customFormat="1" ht="15" customHeight="1" x14ac:dyDescent="0.2">
      <c r="B6" s="24" t="s">
        <v>5</v>
      </c>
      <c r="C6" s="25" t="s">
        <v>6</v>
      </c>
      <c r="D6" s="24">
        <v>3020</v>
      </c>
      <c r="E6" s="24">
        <v>180249</v>
      </c>
      <c r="F6" s="26">
        <f t="shared" si="0"/>
        <v>1.6754600580308352</v>
      </c>
      <c r="G6" s="23"/>
    </row>
    <row r="7" spans="2:7" s="5" customFormat="1" ht="15" customHeight="1" x14ac:dyDescent="0.2">
      <c r="B7" s="24" t="s">
        <v>7</v>
      </c>
      <c r="C7" s="25" t="s">
        <v>8</v>
      </c>
      <c r="D7" s="24">
        <v>1170</v>
      </c>
      <c r="E7" s="24">
        <v>85820</v>
      </c>
      <c r="F7" s="26">
        <f t="shared" si="0"/>
        <v>1.3633185737590305</v>
      </c>
    </row>
    <row r="8" spans="2:7" s="5" customFormat="1" ht="15" customHeight="1" x14ac:dyDescent="0.2">
      <c r="B8" s="24" t="s">
        <v>9</v>
      </c>
      <c r="C8" s="25" t="s">
        <v>10</v>
      </c>
      <c r="D8" s="24">
        <v>730</v>
      </c>
      <c r="E8" s="24">
        <v>77952</v>
      </c>
      <c r="F8" s="26">
        <f t="shared" si="0"/>
        <v>0.93647372742200341</v>
      </c>
    </row>
    <row r="9" spans="2:7" s="5" customFormat="1" ht="15" customHeight="1" x14ac:dyDescent="0.2">
      <c r="B9" s="24" t="s">
        <v>11</v>
      </c>
      <c r="C9" s="25" t="s">
        <v>12</v>
      </c>
      <c r="D9" s="24">
        <v>7240</v>
      </c>
      <c r="E9" s="24">
        <v>593525</v>
      </c>
      <c r="F9" s="26">
        <f t="shared" si="0"/>
        <v>1.2198306726759613</v>
      </c>
    </row>
    <row r="10" spans="2:7" s="5" customFormat="1" ht="15" customHeight="1" x14ac:dyDescent="0.2">
      <c r="B10" s="24" t="s">
        <v>13</v>
      </c>
      <c r="C10" s="25" t="s">
        <v>14</v>
      </c>
      <c r="D10" s="24">
        <v>2610</v>
      </c>
      <c r="E10" s="24">
        <v>176091</v>
      </c>
      <c r="F10" s="26">
        <f t="shared" si="0"/>
        <v>1.4821881867897848</v>
      </c>
    </row>
    <row r="11" spans="2:7" s="5" customFormat="1" ht="15" customHeight="1" x14ac:dyDescent="0.2">
      <c r="B11" s="24" t="s">
        <v>15</v>
      </c>
      <c r="C11" s="25" t="s">
        <v>16</v>
      </c>
      <c r="D11" s="24">
        <v>2870</v>
      </c>
      <c r="E11" s="24">
        <v>152468</v>
      </c>
      <c r="F11" s="26">
        <f t="shared" si="0"/>
        <v>1.8823622005929113</v>
      </c>
    </row>
    <row r="12" spans="2:7" s="5" customFormat="1" ht="15" customHeight="1" x14ac:dyDescent="0.2">
      <c r="B12" s="24" t="s">
        <v>17</v>
      </c>
      <c r="C12" s="25" t="s">
        <v>18</v>
      </c>
      <c r="D12" s="24">
        <v>1360</v>
      </c>
      <c r="E12" s="24">
        <v>81917</v>
      </c>
      <c r="F12" s="26">
        <f t="shared" si="0"/>
        <v>1.6602170489641954</v>
      </c>
    </row>
    <row r="13" spans="2:7" s="5" customFormat="1" ht="15" customHeight="1" x14ac:dyDescent="0.2">
      <c r="B13" s="24" t="s">
        <v>19</v>
      </c>
      <c r="C13" s="25" t="s">
        <v>20</v>
      </c>
      <c r="D13" s="24">
        <v>2890</v>
      </c>
      <c r="E13" s="24">
        <v>170308</v>
      </c>
      <c r="F13" s="26">
        <f t="shared" si="0"/>
        <v>1.6969255701435049</v>
      </c>
    </row>
    <row r="14" spans="2:7" s="5" customFormat="1" ht="15" customHeight="1" x14ac:dyDescent="0.2">
      <c r="B14" s="24" t="s">
        <v>21</v>
      </c>
      <c r="C14" s="25" t="s">
        <v>22</v>
      </c>
      <c r="D14" s="24">
        <v>4080</v>
      </c>
      <c r="E14" s="24">
        <v>196224</v>
      </c>
      <c r="F14" s="26">
        <f t="shared" si="0"/>
        <v>2.0792563600782779</v>
      </c>
    </row>
    <row r="15" spans="2:7" s="5" customFormat="1" ht="15" customHeight="1" x14ac:dyDescent="0.2">
      <c r="B15" s="24" t="s">
        <v>23</v>
      </c>
      <c r="C15" s="25" t="s">
        <v>24</v>
      </c>
      <c r="D15" s="24">
        <v>1320</v>
      </c>
      <c r="E15" s="24">
        <v>148172</v>
      </c>
      <c r="F15" s="26">
        <f t="shared" si="0"/>
        <v>0.89085657209189328</v>
      </c>
    </row>
    <row r="16" spans="2:7" s="5" customFormat="1" ht="15" customHeight="1" x14ac:dyDescent="0.2">
      <c r="B16" s="24" t="s">
        <v>25</v>
      </c>
      <c r="C16" s="25" t="s">
        <v>26</v>
      </c>
      <c r="D16" s="24">
        <v>14650</v>
      </c>
      <c r="E16" s="24">
        <v>1145211</v>
      </c>
      <c r="F16" s="26">
        <f t="shared" si="0"/>
        <v>1.2792402448107816</v>
      </c>
    </row>
    <row r="17" spans="2:6" s="5" customFormat="1" ht="15" customHeight="1" x14ac:dyDescent="0.2">
      <c r="B17" s="24" t="s">
        <v>27</v>
      </c>
      <c r="C17" s="25" t="s">
        <v>28</v>
      </c>
      <c r="D17" s="24">
        <v>4400</v>
      </c>
      <c r="E17" s="24">
        <v>384902</v>
      </c>
      <c r="F17" s="26">
        <f t="shared" si="0"/>
        <v>1.1431481260164924</v>
      </c>
    </row>
    <row r="18" spans="2:6" s="5" customFormat="1" ht="15" customHeight="1" x14ac:dyDescent="0.2">
      <c r="B18" s="24" t="s">
        <v>29</v>
      </c>
      <c r="C18" s="25" t="s">
        <v>30</v>
      </c>
      <c r="D18" s="24">
        <v>790</v>
      </c>
      <c r="E18" s="24">
        <v>78022</v>
      </c>
      <c r="F18" s="26">
        <f t="shared" si="0"/>
        <v>1.0125349260464998</v>
      </c>
    </row>
    <row r="19" spans="2:6" s="5" customFormat="1" ht="15" customHeight="1" x14ac:dyDescent="0.2">
      <c r="B19" s="24" t="s">
        <v>31</v>
      </c>
      <c r="C19" s="25" t="s">
        <v>32</v>
      </c>
      <c r="D19" s="24">
        <v>2340</v>
      </c>
      <c r="E19" s="24">
        <v>191761</v>
      </c>
      <c r="F19" s="26">
        <f t="shared" si="0"/>
        <v>1.220268980658215</v>
      </c>
    </row>
    <row r="20" spans="2:6" s="5" customFormat="1" ht="15" customHeight="1" x14ac:dyDescent="0.2">
      <c r="B20" s="24" t="s">
        <v>33</v>
      </c>
      <c r="C20" s="25" t="s">
        <v>34</v>
      </c>
      <c r="D20" s="24">
        <v>4550</v>
      </c>
      <c r="E20" s="24">
        <v>340436</v>
      </c>
      <c r="F20" s="26">
        <f t="shared" si="0"/>
        <v>1.3365214019668896</v>
      </c>
    </row>
    <row r="21" spans="2:6" s="5" customFormat="1" ht="15" customHeight="1" x14ac:dyDescent="0.2">
      <c r="B21" s="24" t="s">
        <v>35</v>
      </c>
      <c r="C21" s="25" t="s">
        <v>36</v>
      </c>
      <c r="D21" s="24">
        <v>2530</v>
      </c>
      <c r="E21" s="24">
        <v>164843</v>
      </c>
      <c r="F21" s="26">
        <f t="shared" si="0"/>
        <v>1.534793712805518</v>
      </c>
    </row>
    <row r="22" spans="2:6" s="5" customFormat="1" ht="15" customHeight="1" x14ac:dyDescent="0.2">
      <c r="B22" s="24" t="s">
        <v>37</v>
      </c>
      <c r="C22" s="25" t="s">
        <v>38</v>
      </c>
      <c r="D22" s="24">
        <v>1410</v>
      </c>
      <c r="E22" s="24">
        <v>129276</v>
      </c>
      <c r="F22" s="26">
        <f t="shared" si="0"/>
        <v>1.0906896871809151</v>
      </c>
    </row>
    <row r="23" spans="2:6" s="5" customFormat="1" ht="15" customHeight="1" x14ac:dyDescent="0.2">
      <c r="B23" s="24" t="s">
        <v>39</v>
      </c>
      <c r="C23" s="25" t="s">
        <v>40</v>
      </c>
      <c r="D23" s="24">
        <v>760</v>
      </c>
      <c r="E23" s="24">
        <v>89187</v>
      </c>
      <c r="F23" s="26">
        <f t="shared" si="0"/>
        <v>0.85214212833708958</v>
      </c>
    </row>
    <row r="24" spans="2:6" s="5" customFormat="1" ht="15" customHeight="1" x14ac:dyDescent="0.2">
      <c r="B24" s="24" t="s">
        <v>41</v>
      </c>
      <c r="C24" s="25" t="s">
        <v>42</v>
      </c>
      <c r="D24" s="24">
        <v>980</v>
      </c>
      <c r="E24" s="24">
        <v>99549</v>
      </c>
      <c r="F24" s="26">
        <f t="shared" si="0"/>
        <v>0.98443982360445614</v>
      </c>
    </row>
    <row r="25" spans="2:6" s="5" customFormat="1" ht="15" customHeight="1" x14ac:dyDescent="0.2">
      <c r="B25" s="24" t="s">
        <v>43</v>
      </c>
      <c r="C25" s="25" t="s">
        <v>44</v>
      </c>
      <c r="D25" s="24">
        <v>2700</v>
      </c>
      <c r="E25" s="24">
        <v>302551</v>
      </c>
      <c r="F25" s="26">
        <f t="shared" si="0"/>
        <v>0.89241152731275064</v>
      </c>
    </row>
    <row r="26" spans="2:6" s="5" customFormat="1" ht="15" customHeight="1" x14ac:dyDescent="0.2">
      <c r="B26" s="24" t="s">
        <v>45</v>
      </c>
      <c r="C26" s="25" t="s">
        <v>46</v>
      </c>
      <c r="D26" s="24">
        <v>3560</v>
      </c>
      <c r="E26" s="24">
        <v>310956</v>
      </c>
      <c r="F26" s="26">
        <f t="shared" si="0"/>
        <v>1.1448565070299335</v>
      </c>
    </row>
    <row r="27" spans="2:6" s="5" customFormat="1" ht="15" customHeight="1" x14ac:dyDescent="0.2">
      <c r="B27" s="24" t="s">
        <v>47</v>
      </c>
      <c r="C27" s="25" t="s">
        <v>48</v>
      </c>
      <c r="D27" s="24">
        <v>1050</v>
      </c>
      <c r="E27" s="24">
        <v>62344</v>
      </c>
      <c r="F27" s="26">
        <f t="shared" si="0"/>
        <v>1.6842037726164507</v>
      </c>
    </row>
    <row r="28" spans="2:6" s="5" customFormat="1" ht="15" customHeight="1" x14ac:dyDescent="0.2">
      <c r="B28" s="24" t="s">
        <v>49</v>
      </c>
      <c r="C28" s="25" t="s">
        <v>50</v>
      </c>
      <c r="D28" s="24">
        <v>3110</v>
      </c>
      <c r="E28" s="24">
        <v>217112</v>
      </c>
      <c r="F28" s="26">
        <f t="shared" si="0"/>
        <v>1.4324403994251813</v>
      </c>
    </row>
    <row r="29" spans="2:6" s="5" customFormat="1" ht="15" customHeight="1" x14ac:dyDescent="0.2">
      <c r="B29" s="24" t="s">
        <v>51</v>
      </c>
      <c r="C29" s="25" t="s">
        <v>52</v>
      </c>
      <c r="D29" s="24">
        <v>2920</v>
      </c>
      <c r="E29" s="24">
        <v>302665</v>
      </c>
      <c r="F29" s="26">
        <f t="shared" si="0"/>
        <v>0.96476302182280738</v>
      </c>
    </row>
    <row r="30" spans="2:6" s="5" customFormat="1" ht="15" customHeight="1" x14ac:dyDescent="0.2">
      <c r="B30" s="24" t="s">
        <v>53</v>
      </c>
      <c r="C30" s="25" t="s">
        <v>54</v>
      </c>
      <c r="D30" s="24">
        <v>3690</v>
      </c>
      <c r="E30" s="24">
        <v>279927</v>
      </c>
      <c r="F30" s="26">
        <f t="shared" si="0"/>
        <v>1.3182008166414814</v>
      </c>
    </row>
    <row r="31" spans="2:6" s="5" customFormat="1" ht="15" customHeight="1" x14ac:dyDescent="0.2">
      <c r="B31" s="24" t="s">
        <v>55</v>
      </c>
      <c r="C31" s="25" t="s">
        <v>56</v>
      </c>
      <c r="D31" s="24">
        <v>4450</v>
      </c>
      <c r="E31" s="24">
        <v>337924</v>
      </c>
      <c r="F31" s="26">
        <f t="shared" si="0"/>
        <v>1.3168641469679574</v>
      </c>
    </row>
    <row r="32" spans="2:6" s="5" customFormat="1" ht="15" customHeight="1" x14ac:dyDescent="0.2">
      <c r="B32" s="24" t="s">
        <v>57</v>
      </c>
      <c r="C32" s="25" t="s">
        <v>58</v>
      </c>
      <c r="D32" s="24">
        <v>2680</v>
      </c>
      <c r="E32" s="24">
        <v>238909</v>
      </c>
      <c r="F32" s="26">
        <f t="shared" si="0"/>
        <v>1.121766028069265</v>
      </c>
    </row>
    <row r="33" spans="2:6" s="5" customFormat="1" ht="15" customHeight="1" x14ac:dyDescent="0.2">
      <c r="B33" s="24" t="s">
        <v>59</v>
      </c>
      <c r="C33" s="25" t="s">
        <v>60</v>
      </c>
      <c r="D33" s="24">
        <v>5240</v>
      </c>
      <c r="E33" s="24">
        <v>499771</v>
      </c>
      <c r="F33" s="26">
        <f t="shared" si="0"/>
        <v>1.0484802039334016</v>
      </c>
    </row>
    <row r="34" spans="2:6" s="5" customFormat="1" ht="15" customHeight="1" x14ac:dyDescent="0.2">
      <c r="B34" s="24" t="s">
        <v>61</v>
      </c>
      <c r="C34" s="25" t="s">
        <v>62</v>
      </c>
      <c r="D34" s="24">
        <v>6700</v>
      </c>
      <c r="E34" s="24">
        <v>405705</v>
      </c>
      <c r="F34" s="26">
        <f t="shared" si="0"/>
        <v>1.6514462478894765</v>
      </c>
    </row>
    <row r="35" spans="2:6" s="5" customFormat="1" ht="15" customHeight="1" x14ac:dyDescent="0.2">
      <c r="B35" s="24" t="s">
        <v>63</v>
      </c>
      <c r="C35" s="25" t="s">
        <v>64</v>
      </c>
      <c r="D35" s="24">
        <v>7530</v>
      </c>
      <c r="E35" s="24">
        <v>819155</v>
      </c>
      <c r="F35" s="26">
        <f t="shared" si="0"/>
        <v>0.9192399484834981</v>
      </c>
    </row>
    <row r="36" spans="2:6" s="5" customFormat="1" ht="15" customHeight="1" x14ac:dyDescent="0.2">
      <c r="B36" s="24" t="s">
        <v>65</v>
      </c>
      <c r="C36" s="25" t="s">
        <v>66</v>
      </c>
      <c r="D36" s="24">
        <v>1120</v>
      </c>
      <c r="E36" s="24">
        <v>101197</v>
      </c>
      <c r="F36" s="26">
        <f t="shared" si="0"/>
        <v>1.1067521764479182</v>
      </c>
    </row>
    <row r="37" spans="2:6" s="5" customFormat="1" ht="15" customHeight="1" x14ac:dyDescent="0.2">
      <c r="B37" s="24" t="s">
        <v>67</v>
      </c>
      <c r="C37" s="25" t="s">
        <v>68</v>
      </c>
      <c r="D37" s="24">
        <v>8910</v>
      </c>
      <c r="E37" s="24">
        <v>920397</v>
      </c>
      <c r="F37" s="26">
        <f t="shared" si="0"/>
        <v>0.96806052170965351</v>
      </c>
    </row>
    <row r="38" spans="2:6" s="5" customFormat="1" ht="15" customHeight="1" x14ac:dyDescent="0.2">
      <c r="B38" s="24" t="s">
        <v>69</v>
      </c>
      <c r="C38" s="25" t="s">
        <v>70</v>
      </c>
      <c r="D38" s="24">
        <v>11180</v>
      </c>
      <c r="E38" s="24">
        <v>644658</v>
      </c>
      <c r="F38" s="26">
        <f t="shared" si="0"/>
        <v>1.7342528906800194</v>
      </c>
    </row>
    <row r="39" spans="2:6" s="5" customFormat="1" ht="15" customHeight="1" x14ac:dyDescent="0.2">
      <c r="B39" s="24" t="s">
        <v>71</v>
      </c>
      <c r="C39" s="25" t="s">
        <v>72</v>
      </c>
      <c r="D39" s="24">
        <v>4760</v>
      </c>
      <c r="E39" s="24">
        <v>604814</v>
      </c>
      <c r="F39" s="26">
        <f t="shared" si="0"/>
        <v>0.7870188190088192</v>
      </c>
    </row>
    <row r="40" spans="2:6" s="5" customFormat="1" ht="15" customHeight="1" x14ac:dyDescent="0.2">
      <c r="B40" s="24" t="s">
        <v>73</v>
      </c>
      <c r="C40" s="25" t="s">
        <v>74</v>
      </c>
      <c r="D40" s="24">
        <v>1680</v>
      </c>
      <c r="E40" s="24">
        <v>115784</v>
      </c>
      <c r="F40" s="26">
        <f t="shared" si="0"/>
        <v>1.4509776825813585</v>
      </c>
    </row>
    <row r="41" spans="2:6" s="5" customFormat="1" ht="15" customHeight="1" x14ac:dyDescent="0.2">
      <c r="B41" s="24" t="s">
        <v>75</v>
      </c>
      <c r="C41" s="25" t="s">
        <v>76</v>
      </c>
      <c r="D41" s="24">
        <v>3470</v>
      </c>
      <c r="E41" s="24">
        <v>335527</v>
      </c>
      <c r="F41" s="26">
        <f t="shared" si="0"/>
        <v>1.0341939694868072</v>
      </c>
    </row>
    <row r="42" spans="2:6" s="5" customFormat="1" ht="15" customHeight="1" x14ac:dyDescent="0.2">
      <c r="B42" s="24" t="s">
        <v>77</v>
      </c>
      <c r="C42" s="25" t="s">
        <v>78</v>
      </c>
      <c r="D42" s="24">
        <v>5420</v>
      </c>
      <c r="E42" s="24">
        <v>713271</v>
      </c>
      <c r="F42" s="26">
        <f t="shared" si="0"/>
        <v>0.75987948479610135</v>
      </c>
    </row>
    <row r="43" spans="2:6" s="5" customFormat="1" ht="15" customHeight="1" x14ac:dyDescent="0.2">
      <c r="B43" s="24" t="s">
        <v>79</v>
      </c>
      <c r="C43" s="25" t="s">
        <v>80</v>
      </c>
      <c r="D43" s="24">
        <v>1160</v>
      </c>
      <c r="E43" s="24">
        <v>140509</v>
      </c>
      <c r="F43" s="26">
        <f t="shared" si="0"/>
        <v>0.82556989232006484</v>
      </c>
    </row>
    <row r="44" spans="2:6" s="5" customFormat="1" ht="15" customHeight="1" x14ac:dyDescent="0.2">
      <c r="B44" s="24" t="s">
        <v>81</v>
      </c>
      <c r="C44" s="25" t="s">
        <v>82</v>
      </c>
      <c r="D44" s="24">
        <v>2190</v>
      </c>
      <c r="E44" s="24">
        <v>222928</v>
      </c>
      <c r="F44" s="26">
        <f t="shared" si="0"/>
        <v>0.9823799612430919</v>
      </c>
    </row>
    <row r="45" spans="2:6" s="5" customFormat="1" ht="15" customHeight="1" x14ac:dyDescent="0.2">
      <c r="B45" s="24" t="s">
        <v>83</v>
      </c>
      <c r="C45" s="25" t="s">
        <v>84</v>
      </c>
      <c r="D45" s="24">
        <v>2180</v>
      </c>
      <c r="E45" s="24">
        <v>177758</v>
      </c>
      <c r="F45" s="26">
        <f t="shared" si="0"/>
        <v>1.2263864354909484</v>
      </c>
    </row>
    <row r="46" spans="2:6" s="5" customFormat="1" ht="15" customHeight="1" x14ac:dyDescent="0.2">
      <c r="B46" s="24" t="s">
        <v>85</v>
      </c>
      <c r="C46" s="25" t="s">
        <v>86</v>
      </c>
      <c r="D46" s="24">
        <v>5340</v>
      </c>
      <c r="E46" s="24">
        <v>408550</v>
      </c>
      <c r="F46" s="26">
        <f t="shared" si="0"/>
        <v>1.3070615591726837</v>
      </c>
    </row>
    <row r="47" spans="2:6" s="5" customFormat="1" ht="15" customHeight="1" x14ac:dyDescent="0.2">
      <c r="B47" s="24" t="s">
        <v>87</v>
      </c>
      <c r="C47" s="25" t="s">
        <v>88</v>
      </c>
      <c r="D47" s="24">
        <v>1560</v>
      </c>
      <c r="E47" s="24">
        <v>122711</v>
      </c>
      <c r="F47" s="26">
        <f t="shared" si="0"/>
        <v>1.2712796733789147</v>
      </c>
    </row>
    <row r="48" spans="2:6" s="5" customFormat="1" ht="15" customHeight="1" x14ac:dyDescent="0.2">
      <c r="B48" s="24" t="s">
        <v>89</v>
      </c>
      <c r="C48" s="25" t="s">
        <v>90</v>
      </c>
      <c r="D48" s="24">
        <v>5930</v>
      </c>
      <c r="E48" s="24">
        <v>790375</v>
      </c>
      <c r="F48" s="26">
        <f t="shared" si="0"/>
        <v>0.75027676735726712</v>
      </c>
    </row>
    <row r="49" spans="2:6" s="5" customFormat="1" ht="15" customHeight="1" x14ac:dyDescent="0.2">
      <c r="B49" s="24" t="s">
        <v>91</v>
      </c>
      <c r="C49" s="25" t="s">
        <v>92</v>
      </c>
      <c r="D49" s="24">
        <v>4210</v>
      </c>
      <c r="E49" s="24">
        <v>374804</v>
      </c>
      <c r="F49" s="26">
        <f t="shared" si="0"/>
        <v>1.1232537539620708</v>
      </c>
    </row>
    <row r="50" spans="2:6" s="5" customFormat="1" ht="15" customHeight="1" x14ac:dyDescent="0.2">
      <c r="B50" s="24" t="s">
        <v>93</v>
      </c>
      <c r="C50" s="25" t="s">
        <v>94</v>
      </c>
      <c r="D50" s="24">
        <v>1270</v>
      </c>
      <c r="E50" s="24">
        <v>89737</v>
      </c>
      <c r="F50" s="26">
        <f t="shared" si="0"/>
        <v>1.4152467766918884</v>
      </c>
    </row>
    <row r="51" spans="2:6" s="5" customFormat="1" ht="15" customHeight="1" x14ac:dyDescent="0.2">
      <c r="B51" s="24" t="s">
        <v>95</v>
      </c>
      <c r="C51" s="25" t="s">
        <v>96</v>
      </c>
      <c r="D51" s="24">
        <v>2220</v>
      </c>
      <c r="E51" s="24">
        <v>176227</v>
      </c>
      <c r="F51" s="26">
        <f t="shared" si="0"/>
        <v>1.2597388595391172</v>
      </c>
    </row>
    <row r="52" spans="2:6" s="5" customFormat="1" ht="15" customHeight="1" x14ac:dyDescent="0.2">
      <c r="B52" s="24" t="s">
        <v>97</v>
      </c>
      <c r="C52" s="25" t="s">
        <v>98</v>
      </c>
      <c r="D52" s="24">
        <v>330</v>
      </c>
      <c r="E52" s="24">
        <v>41270</v>
      </c>
      <c r="F52" s="26">
        <f t="shared" si="0"/>
        <v>0.79961230918342618</v>
      </c>
    </row>
    <row r="53" spans="2:6" s="5" customFormat="1" ht="15" customHeight="1" x14ac:dyDescent="0.2">
      <c r="B53" s="24" t="s">
        <v>99</v>
      </c>
      <c r="C53" s="25" t="s">
        <v>100</v>
      </c>
      <c r="D53" s="24">
        <v>4500</v>
      </c>
      <c r="E53" s="24">
        <v>447436</v>
      </c>
      <c r="F53" s="26">
        <f t="shared" si="0"/>
        <v>1.0057304284858617</v>
      </c>
    </row>
    <row r="54" spans="2:6" s="5" customFormat="1" ht="15" customHeight="1" x14ac:dyDescent="0.2">
      <c r="B54" s="24" t="s">
        <v>101</v>
      </c>
      <c r="C54" s="25" t="s">
        <v>102</v>
      </c>
      <c r="D54" s="24">
        <v>2900</v>
      </c>
      <c r="E54" s="24">
        <v>267601</v>
      </c>
      <c r="F54" s="26">
        <f t="shared" si="0"/>
        <v>1.083702975698895</v>
      </c>
    </row>
    <row r="55" spans="2:6" s="5" customFormat="1" ht="15" customHeight="1" x14ac:dyDescent="0.2">
      <c r="B55" s="24" t="s">
        <v>103</v>
      </c>
      <c r="C55" s="25" t="s">
        <v>104</v>
      </c>
      <c r="D55" s="24">
        <v>3950</v>
      </c>
      <c r="E55" s="24">
        <v>326131</v>
      </c>
      <c r="F55" s="26">
        <f t="shared" si="0"/>
        <v>1.2111697446731529</v>
      </c>
    </row>
    <row r="56" spans="2:6" s="5" customFormat="1" ht="15" customHeight="1" x14ac:dyDescent="0.2">
      <c r="B56" s="24" t="s">
        <v>105</v>
      </c>
      <c r="C56" s="25" t="s">
        <v>106</v>
      </c>
      <c r="D56" s="24">
        <v>1430</v>
      </c>
      <c r="E56" s="24">
        <v>96555</v>
      </c>
      <c r="F56" s="26">
        <f t="shared" si="0"/>
        <v>1.481021179638548</v>
      </c>
    </row>
    <row r="57" spans="2:6" s="5" customFormat="1" ht="15" customHeight="1" x14ac:dyDescent="0.2">
      <c r="B57" s="24" t="s">
        <v>107</v>
      </c>
      <c r="C57" s="25" t="s">
        <v>108</v>
      </c>
      <c r="D57" s="24">
        <v>1240</v>
      </c>
      <c r="E57" s="24">
        <v>163167</v>
      </c>
      <c r="F57" s="26">
        <f t="shared" si="0"/>
        <v>0.75995758946355574</v>
      </c>
    </row>
    <row r="58" spans="2:6" s="5" customFormat="1" ht="15" customHeight="1" x14ac:dyDescent="0.2">
      <c r="B58" s="24" t="s">
        <v>109</v>
      </c>
      <c r="C58" s="25" t="s">
        <v>110</v>
      </c>
      <c r="D58" s="24">
        <v>5200</v>
      </c>
      <c r="E58" s="24">
        <v>420801</v>
      </c>
      <c r="F58" s="26">
        <f t="shared" si="0"/>
        <v>1.2357385082259786</v>
      </c>
    </row>
    <row r="59" spans="2:6" s="5" customFormat="1" ht="15" customHeight="1" x14ac:dyDescent="0.2">
      <c r="B59" s="24" t="s">
        <v>111</v>
      </c>
      <c r="C59" s="25" t="s">
        <v>112</v>
      </c>
      <c r="D59" s="24">
        <v>1470</v>
      </c>
      <c r="E59" s="24">
        <v>103850</v>
      </c>
      <c r="F59" s="26">
        <f t="shared" si="0"/>
        <v>1.4155031295137217</v>
      </c>
    </row>
    <row r="60" spans="2:6" s="5" customFormat="1" ht="15" customHeight="1" x14ac:dyDescent="0.2">
      <c r="B60" s="24" t="s">
        <v>113</v>
      </c>
      <c r="C60" s="25" t="s">
        <v>114</v>
      </c>
      <c r="D60" s="24">
        <v>4160</v>
      </c>
      <c r="E60" s="24">
        <v>402953</v>
      </c>
      <c r="F60" s="26">
        <f t="shared" si="0"/>
        <v>1.03237846597494</v>
      </c>
    </row>
    <row r="61" spans="2:6" s="5" customFormat="1" ht="15" customHeight="1" x14ac:dyDescent="0.2">
      <c r="B61" s="24" t="s">
        <v>115</v>
      </c>
      <c r="C61" s="25" t="s">
        <v>116</v>
      </c>
      <c r="D61" s="24">
        <v>7730</v>
      </c>
      <c r="E61" s="24">
        <v>607389</v>
      </c>
      <c r="F61" s="26">
        <f t="shared" si="0"/>
        <v>1.2726605190413391</v>
      </c>
    </row>
    <row r="62" spans="2:6" s="5" customFormat="1" ht="15" customHeight="1" x14ac:dyDescent="0.2">
      <c r="B62" s="24" t="s">
        <v>117</v>
      </c>
      <c r="C62" s="25" t="s">
        <v>118</v>
      </c>
      <c r="D62" s="24">
        <v>1520</v>
      </c>
      <c r="E62" s="24">
        <v>108032</v>
      </c>
      <c r="F62" s="26">
        <f t="shared" si="0"/>
        <v>1.4069905213270142</v>
      </c>
    </row>
    <row r="63" spans="2:6" s="5" customFormat="1" ht="15" customHeight="1" x14ac:dyDescent="0.2">
      <c r="B63" s="24" t="s">
        <v>119</v>
      </c>
      <c r="C63" s="25" t="s">
        <v>120</v>
      </c>
      <c r="D63" s="24">
        <v>23180</v>
      </c>
      <c r="E63" s="24">
        <v>1490603</v>
      </c>
      <c r="F63" s="26">
        <f t="shared" si="0"/>
        <v>1.555075362118552</v>
      </c>
    </row>
    <row r="64" spans="2:6" s="5" customFormat="1" ht="15" customHeight="1" x14ac:dyDescent="0.2">
      <c r="B64" s="24" t="s">
        <v>121</v>
      </c>
      <c r="C64" s="25" t="s">
        <v>122</v>
      </c>
      <c r="D64" s="24">
        <v>4580</v>
      </c>
      <c r="E64" s="24">
        <v>472207</v>
      </c>
      <c r="F64" s="26">
        <f t="shared" si="0"/>
        <v>0.96991361839193402</v>
      </c>
    </row>
    <row r="65" spans="2:6" s="5" customFormat="1" ht="15" customHeight="1" x14ac:dyDescent="0.2">
      <c r="B65" s="24" t="s">
        <v>123</v>
      </c>
      <c r="C65" s="25" t="s">
        <v>124</v>
      </c>
      <c r="D65" s="24">
        <v>1930</v>
      </c>
      <c r="E65" s="24">
        <v>149687</v>
      </c>
      <c r="F65" s="26">
        <f t="shared" si="0"/>
        <v>1.2893571252012535</v>
      </c>
    </row>
    <row r="66" spans="2:6" s="5" customFormat="1" ht="15" customHeight="1" x14ac:dyDescent="0.2">
      <c r="B66" s="24" t="s">
        <v>125</v>
      </c>
      <c r="C66" s="25" t="s">
        <v>126</v>
      </c>
      <c r="D66" s="24">
        <v>12550</v>
      </c>
      <c r="E66" s="24">
        <v>826934</v>
      </c>
      <c r="F66" s="26">
        <f t="shared" si="0"/>
        <v>1.517654371449233</v>
      </c>
    </row>
    <row r="67" spans="2:6" s="5" customFormat="1" ht="15" customHeight="1" x14ac:dyDescent="0.2">
      <c r="B67" s="24" t="s">
        <v>127</v>
      </c>
      <c r="C67" s="25" t="s">
        <v>128</v>
      </c>
      <c r="D67" s="24">
        <v>4030</v>
      </c>
      <c r="E67" s="24">
        <v>367676</v>
      </c>
      <c r="F67" s="26">
        <f t="shared" si="0"/>
        <v>1.0960737170769916</v>
      </c>
    </row>
    <row r="68" spans="2:6" s="5" customFormat="1" ht="15" customHeight="1" x14ac:dyDescent="0.2">
      <c r="B68" s="24" t="s">
        <v>129</v>
      </c>
      <c r="C68" s="25" t="s">
        <v>130</v>
      </c>
      <c r="D68" s="24">
        <v>3920</v>
      </c>
      <c r="E68" s="24">
        <v>372923</v>
      </c>
      <c r="F68" s="26">
        <f t="shared" si="0"/>
        <v>1.0511553323340206</v>
      </c>
    </row>
    <row r="69" spans="2:6" s="5" customFormat="1" ht="15" customHeight="1" x14ac:dyDescent="0.2">
      <c r="B69" s="24" t="s">
        <v>131</v>
      </c>
      <c r="C69" s="25" t="s">
        <v>132</v>
      </c>
      <c r="D69" s="24">
        <v>1990</v>
      </c>
      <c r="E69" s="24">
        <v>120891</v>
      </c>
      <c r="F69" s="26">
        <f t="shared" ref="F69:F102" si="1">D69/E69*100</f>
        <v>1.6461109594593477</v>
      </c>
    </row>
    <row r="70" spans="2:6" s="5" customFormat="1" ht="15" customHeight="1" x14ac:dyDescent="0.2">
      <c r="B70" s="24" t="s">
        <v>133</v>
      </c>
      <c r="C70" s="25" t="s">
        <v>134</v>
      </c>
      <c r="D70" s="24">
        <v>5090</v>
      </c>
      <c r="E70" s="24">
        <v>251130</v>
      </c>
      <c r="F70" s="26">
        <f t="shared" si="1"/>
        <v>2.0268386891251544</v>
      </c>
    </row>
    <row r="71" spans="2:6" s="5" customFormat="1" ht="15" customHeight="1" x14ac:dyDescent="0.2">
      <c r="B71" s="24" t="s">
        <v>135</v>
      </c>
      <c r="C71" s="25" t="s">
        <v>136</v>
      </c>
      <c r="D71" s="24">
        <v>6720</v>
      </c>
      <c r="E71" s="24">
        <v>662935</v>
      </c>
      <c r="F71" s="26">
        <f t="shared" si="1"/>
        <v>1.0136740404413707</v>
      </c>
    </row>
    <row r="72" spans="2:6" s="5" customFormat="1" ht="15" customHeight="1" x14ac:dyDescent="0.2">
      <c r="B72" s="24" t="s">
        <v>137</v>
      </c>
      <c r="C72" s="25" t="s">
        <v>138</v>
      </c>
      <c r="D72" s="24">
        <v>5650</v>
      </c>
      <c r="E72" s="24">
        <v>439555</v>
      </c>
      <c r="F72" s="26">
        <f t="shared" si="1"/>
        <v>1.2853909067124705</v>
      </c>
    </row>
    <row r="73" spans="2:6" s="5" customFormat="1" ht="15" customHeight="1" x14ac:dyDescent="0.2">
      <c r="B73" s="24" t="s">
        <v>139</v>
      </c>
      <c r="C73" s="25" t="s">
        <v>140</v>
      </c>
      <c r="D73" s="24">
        <v>9230</v>
      </c>
      <c r="E73" s="24">
        <v>1071701</v>
      </c>
      <c r="F73" s="26">
        <f t="shared" si="1"/>
        <v>0.86124768008987584</v>
      </c>
    </row>
    <row r="74" spans="2:6" s="5" customFormat="1" ht="15" customHeight="1" x14ac:dyDescent="0.2">
      <c r="B74" s="24" t="s">
        <v>141</v>
      </c>
      <c r="C74" s="25" t="s">
        <v>142</v>
      </c>
      <c r="D74" s="24">
        <v>1720</v>
      </c>
      <c r="E74" s="24">
        <v>128881</v>
      </c>
      <c r="F74" s="26">
        <f t="shared" si="1"/>
        <v>1.3345644431685042</v>
      </c>
    </row>
    <row r="75" spans="2:6" s="5" customFormat="1" ht="15" customHeight="1" x14ac:dyDescent="0.2">
      <c r="B75" s="24" t="s">
        <v>143</v>
      </c>
      <c r="C75" s="25" t="s">
        <v>144</v>
      </c>
      <c r="D75" s="24">
        <v>3580</v>
      </c>
      <c r="E75" s="24">
        <v>295599</v>
      </c>
      <c r="F75" s="26">
        <f t="shared" si="1"/>
        <v>1.2111001728693263</v>
      </c>
    </row>
    <row r="76" spans="2:6" s="5" customFormat="1" ht="15" customHeight="1" x14ac:dyDescent="0.2">
      <c r="B76" s="24" t="s">
        <v>145</v>
      </c>
      <c r="C76" s="25" t="s">
        <v>146</v>
      </c>
      <c r="D76" s="24">
        <v>3340</v>
      </c>
      <c r="E76" s="24">
        <v>306573</v>
      </c>
      <c r="F76" s="26">
        <f t="shared" si="1"/>
        <v>1.0894631947366533</v>
      </c>
    </row>
    <row r="77" spans="2:6" s="5" customFormat="1" ht="15" customHeight="1" x14ac:dyDescent="0.2">
      <c r="B77" s="24" t="s">
        <v>147</v>
      </c>
      <c r="C77" s="25" t="s">
        <v>148</v>
      </c>
      <c r="D77" s="24">
        <v>1570</v>
      </c>
      <c r="E77" s="24">
        <v>245489</v>
      </c>
      <c r="F77" s="26">
        <f t="shared" si="1"/>
        <v>0.63953985718301021</v>
      </c>
    </row>
    <row r="78" spans="2:6" s="5" customFormat="1" ht="15" customHeight="1" x14ac:dyDescent="0.2">
      <c r="B78" s="24" t="s">
        <v>149</v>
      </c>
      <c r="C78" s="25" t="s">
        <v>150</v>
      </c>
      <c r="D78" s="24">
        <v>2880</v>
      </c>
      <c r="E78" s="24">
        <v>480930</v>
      </c>
      <c r="F78" s="26">
        <f t="shared" si="1"/>
        <v>0.59883974798827277</v>
      </c>
    </row>
    <row r="79" spans="2:6" s="5" customFormat="1" ht="15" customHeight="1" x14ac:dyDescent="0.2">
      <c r="B79" s="24" t="s">
        <v>151</v>
      </c>
      <c r="C79" s="25" t="s">
        <v>152</v>
      </c>
      <c r="D79" s="24">
        <v>14200</v>
      </c>
      <c r="E79" s="24">
        <v>1392554</v>
      </c>
      <c r="F79" s="26">
        <f t="shared" si="1"/>
        <v>1.0197091100237405</v>
      </c>
    </row>
    <row r="80" spans="2:6" s="5" customFormat="1" ht="15" customHeight="1" x14ac:dyDescent="0.2">
      <c r="B80" s="24" t="s">
        <v>153</v>
      </c>
      <c r="C80" s="25" t="s">
        <v>154</v>
      </c>
      <c r="D80" s="24">
        <v>9840</v>
      </c>
      <c r="E80" s="24">
        <v>706548</v>
      </c>
      <c r="F80" s="26">
        <f t="shared" si="1"/>
        <v>1.392686696445252</v>
      </c>
    </row>
    <row r="81" spans="2:6" s="5" customFormat="1" ht="15" customHeight="1" x14ac:dyDescent="0.2">
      <c r="B81" s="24" t="s">
        <v>155</v>
      </c>
      <c r="C81" s="25" t="s">
        <v>156</v>
      </c>
      <c r="D81" s="24">
        <v>6180</v>
      </c>
      <c r="E81" s="24">
        <v>819985</v>
      </c>
      <c r="F81" s="26">
        <f t="shared" si="1"/>
        <v>0.75367232327420619</v>
      </c>
    </row>
    <row r="82" spans="2:6" s="5" customFormat="1" ht="15" customHeight="1" x14ac:dyDescent="0.2">
      <c r="B82" s="24" t="s">
        <v>157</v>
      </c>
      <c r="C82" s="25" t="s">
        <v>158</v>
      </c>
      <c r="D82" s="24">
        <v>6030</v>
      </c>
      <c r="E82" s="24">
        <v>817401</v>
      </c>
      <c r="F82" s="26">
        <f t="shared" si="1"/>
        <v>0.73770401553215614</v>
      </c>
    </row>
    <row r="83" spans="2:6" s="5" customFormat="1" ht="15" customHeight="1" x14ac:dyDescent="0.2">
      <c r="B83" s="24" t="s">
        <v>159</v>
      </c>
      <c r="C83" s="25" t="s">
        <v>160</v>
      </c>
      <c r="D83" s="24">
        <v>2030</v>
      </c>
      <c r="E83" s="24">
        <v>202849</v>
      </c>
      <c r="F83" s="26">
        <f t="shared" si="1"/>
        <v>1.0007443960778708</v>
      </c>
    </row>
    <row r="84" spans="2:6" s="5" customFormat="1" ht="15" customHeight="1" x14ac:dyDescent="0.2">
      <c r="B84" s="24" t="s">
        <v>161</v>
      </c>
      <c r="C84" s="25" t="s">
        <v>162</v>
      </c>
      <c r="D84" s="24">
        <v>4560</v>
      </c>
      <c r="E84" s="24">
        <v>320940</v>
      </c>
      <c r="F84" s="26">
        <f t="shared" si="1"/>
        <v>1.4208263226771358</v>
      </c>
    </row>
    <row r="85" spans="2:6" s="5" customFormat="1" ht="15" customHeight="1" x14ac:dyDescent="0.2">
      <c r="B85" s="24" t="s">
        <v>163</v>
      </c>
      <c r="C85" s="25" t="s">
        <v>164</v>
      </c>
      <c r="D85" s="24">
        <v>3010</v>
      </c>
      <c r="E85" s="24">
        <v>208092</v>
      </c>
      <c r="F85" s="26">
        <f t="shared" si="1"/>
        <v>1.4464755973319494</v>
      </c>
    </row>
    <row r="86" spans="2:6" s="5" customFormat="1" ht="15" customHeight="1" x14ac:dyDescent="0.2">
      <c r="B86" s="24" t="s">
        <v>165</v>
      </c>
      <c r="C86" s="25" t="s">
        <v>166</v>
      </c>
      <c r="D86" s="24">
        <v>1620</v>
      </c>
      <c r="E86" s="24">
        <v>140451</v>
      </c>
      <c r="F86" s="26">
        <f t="shared" si="1"/>
        <v>1.1534271738898265</v>
      </c>
    </row>
    <row r="87" spans="2:6" s="5" customFormat="1" ht="15" customHeight="1" x14ac:dyDescent="0.2">
      <c r="B87" s="24" t="s">
        <v>167</v>
      </c>
      <c r="C87" s="25" t="s">
        <v>168</v>
      </c>
      <c r="D87" s="24">
        <v>6560</v>
      </c>
      <c r="E87" s="24">
        <v>572053</v>
      </c>
      <c r="F87" s="26">
        <f t="shared" si="1"/>
        <v>1.1467468923334028</v>
      </c>
    </row>
    <row r="88" spans="2:6" s="5" customFormat="1" ht="15" customHeight="1" x14ac:dyDescent="0.2">
      <c r="B88" s="24" t="s">
        <v>169</v>
      </c>
      <c r="C88" s="25" t="s">
        <v>170</v>
      </c>
      <c r="D88" s="24">
        <v>5000</v>
      </c>
      <c r="E88" s="24">
        <v>308015</v>
      </c>
      <c r="F88" s="26">
        <f t="shared" si="1"/>
        <v>1.6232975666769476</v>
      </c>
    </row>
    <row r="89" spans="2:6" s="5" customFormat="1" ht="15" customHeight="1" x14ac:dyDescent="0.2">
      <c r="B89" s="24" t="s">
        <v>171</v>
      </c>
      <c r="C89" s="25" t="s">
        <v>172</v>
      </c>
      <c r="D89" s="24">
        <v>3680</v>
      </c>
      <c r="E89" s="24">
        <v>359741</v>
      </c>
      <c r="F89" s="26">
        <f t="shared" si="1"/>
        <v>1.0229581838044592</v>
      </c>
    </row>
    <row r="90" spans="2:6" s="5" customFormat="1" ht="15" customHeight="1" x14ac:dyDescent="0.2">
      <c r="B90" s="24" t="s">
        <v>173</v>
      </c>
      <c r="C90" s="25" t="s">
        <v>174</v>
      </c>
      <c r="D90" s="24">
        <v>2230</v>
      </c>
      <c r="E90" s="24">
        <v>240917</v>
      </c>
      <c r="F90" s="26">
        <f t="shared" si="1"/>
        <v>0.92562998875131264</v>
      </c>
    </row>
    <row r="91" spans="2:6" s="5" customFormat="1" ht="15" customHeight="1" x14ac:dyDescent="0.2">
      <c r="B91" s="24" t="s">
        <v>175</v>
      </c>
      <c r="C91" s="25" t="s">
        <v>176</v>
      </c>
      <c r="D91" s="24">
        <v>2050</v>
      </c>
      <c r="E91" s="24">
        <v>204211</v>
      </c>
      <c r="F91" s="26">
        <f t="shared" si="1"/>
        <v>1.0038636508317378</v>
      </c>
    </row>
    <row r="92" spans="2:6" s="5" customFormat="1" ht="15" customHeight="1" x14ac:dyDescent="0.2">
      <c r="B92" s="24" t="s">
        <v>177</v>
      </c>
      <c r="C92" s="25" t="s">
        <v>178</v>
      </c>
      <c r="D92" s="24">
        <v>4460</v>
      </c>
      <c r="E92" s="24">
        <v>201085</v>
      </c>
      <c r="F92" s="26">
        <f t="shared" si="1"/>
        <v>2.2179675261705252</v>
      </c>
    </row>
    <row r="93" spans="2:6" s="5" customFormat="1" ht="15" customHeight="1" x14ac:dyDescent="0.2">
      <c r="B93" s="24" t="s">
        <v>179</v>
      </c>
      <c r="C93" s="25" t="s">
        <v>180</v>
      </c>
      <c r="D93" s="24">
        <v>2330</v>
      </c>
      <c r="E93" s="24">
        <v>181675</v>
      </c>
      <c r="F93" s="26">
        <f t="shared" si="1"/>
        <v>1.2825099766065777</v>
      </c>
    </row>
    <row r="94" spans="2:6" s="5" customFormat="1" ht="15" customHeight="1" x14ac:dyDescent="0.2">
      <c r="B94" s="24" t="s">
        <v>181</v>
      </c>
      <c r="C94" s="25" t="s">
        <v>182</v>
      </c>
      <c r="D94" s="24">
        <v>1070</v>
      </c>
      <c r="E94" s="24">
        <v>82079</v>
      </c>
      <c r="F94" s="26">
        <f t="shared" si="1"/>
        <v>1.303622120152536</v>
      </c>
    </row>
    <row r="95" spans="2:6" s="5" customFormat="1" ht="15" customHeight="1" x14ac:dyDescent="0.2">
      <c r="B95" s="24" t="s">
        <v>183</v>
      </c>
      <c r="C95" s="25" t="s">
        <v>184</v>
      </c>
      <c r="D95" s="24">
        <v>5220</v>
      </c>
      <c r="E95" s="24">
        <v>752092</v>
      </c>
      <c r="F95" s="26">
        <f t="shared" si="1"/>
        <v>0.69406402408216017</v>
      </c>
    </row>
    <row r="96" spans="2:6" s="5" customFormat="1" ht="15" customHeight="1" x14ac:dyDescent="0.2">
      <c r="B96" s="24" t="s">
        <v>185</v>
      </c>
      <c r="C96" s="25" t="s">
        <v>186</v>
      </c>
      <c r="D96" s="24">
        <v>8670</v>
      </c>
      <c r="E96" s="24">
        <v>967530</v>
      </c>
      <c r="F96" s="26">
        <f t="shared" si="1"/>
        <v>0.89609624507767205</v>
      </c>
    </row>
    <row r="97" spans="2:6" s="5" customFormat="1" ht="15" customHeight="1" x14ac:dyDescent="0.2">
      <c r="B97" s="24" t="s">
        <v>187</v>
      </c>
      <c r="C97" s="25" t="s">
        <v>188</v>
      </c>
      <c r="D97" s="24">
        <v>14770</v>
      </c>
      <c r="E97" s="24">
        <v>963816</v>
      </c>
      <c r="F97" s="26">
        <f t="shared" si="1"/>
        <v>1.5324501772122479</v>
      </c>
    </row>
    <row r="98" spans="2:6" s="5" customFormat="1" ht="15" customHeight="1" x14ac:dyDescent="0.2">
      <c r="B98" s="24" t="s">
        <v>189</v>
      </c>
      <c r="C98" s="25" t="s">
        <v>190</v>
      </c>
      <c r="D98" s="24">
        <v>8270</v>
      </c>
      <c r="E98" s="24">
        <v>827271</v>
      </c>
      <c r="F98" s="26">
        <f t="shared" si="1"/>
        <v>0.99967241689845276</v>
      </c>
    </row>
    <row r="99" spans="2:6" s="5" customFormat="1" ht="15" customHeight="1" x14ac:dyDescent="0.2">
      <c r="B99" s="24" t="s">
        <v>191</v>
      </c>
      <c r="C99" s="25" t="s">
        <v>192</v>
      </c>
      <c r="D99" s="24">
        <v>7810</v>
      </c>
      <c r="E99" s="24">
        <v>717271</v>
      </c>
      <c r="F99" s="26">
        <f t="shared" si="1"/>
        <v>1.0888492633885936</v>
      </c>
    </row>
    <row r="100" spans="2:6" s="5" customFormat="1" ht="15" customHeight="1" x14ac:dyDescent="0.2">
      <c r="B100" s="24">
        <v>971</v>
      </c>
      <c r="C100" s="25" t="s">
        <v>193</v>
      </c>
      <c r="D100" s="24">
        <v>7560</v>
      </c>
      <c r="E100" s="24">
        <v>220302</v>
      </c>
      <c r="F100" s="26">
        <f t="shared" si="1"/>
        <v>3.4316529128196751</v>
      </c>
    </row>
    <row r="101" spans="2:6" s="5" customFormat="1" ht="15" customHeight="1" x14ac:dyDescent="0.2">
      <c r="B101" s="24">
        <v>972</v>
      </c>
      <c r="C101" s="25" t="s">
        <v>194</v>
      </c>
      <c r="D101" s="24">
        <v>6940</v>
      </c>
      <c r="E101" s="24">
        <v>212408</v>
      </c>
      <c r="F101" s="26">
        <f t="shared" si="1"/>
        <v>3.2672969003050731</v>
      </c>
    </row>
    <row r="102" spans="2:6" s="5" customFormat="1" ht="15" customHeight="1" x14ac:dyDescent="0.2">
      <c r="B102" s="24">
        <v>973</v>
      </c>
      <c r="C102" s="25" t="s">
        <v>195</v>
      </c>
      <c r="D102" s="24">
        <v>1190</v>
      </c>
      <c r="E102" s="24">
        <v>144006</v>
      </c>
      <c r="F102" s="26">
        <f t="shared" si="1"/>
        <v>0.82635445745316161</v>
      </c>
    </row>
    <row r="103" spans="2:6" s="5" customFormat="1" ht="15" customHeight="1" x14ac:dyDescent="0.2">
      <c r="B103" s="24">
        <v>974</v>
      </c>
      <c r="C103" s="25" t="s">
        <v>196</v>
      </c>
      <c r="D103" s="24">
        <v>18220</v>
      </c>
      <c r="E103" s="24">
        <v>496154</v>
      </c>
      <c r="F103" s="26">
        <f>D103/E103*100</f>
        <v>3.6722469233342871</v>
      </c>
    </row>
    <row r="104" spans="2:6" s="5" customFormat="1" ht="15" customHeight="1" x14ac:dyDescent="0.2">
      <c r="B104" s="24">
        <v>976</v>
      </c>
      <c r="C104" s="25" t="s">
        <v>210</v>
      </c>
      <c r="D104" s="24">
        <v>50</v>
      </c>
      <c r="E104" s="24">
        <v>106947</v>
      </c>
      <c r="F104" s="26">
        <f>D104/E104*100</f>
        <v>4.6752129559501435E-2</v>
      </c>
    </row>
    <row r="105" spans="2:6" s="5" customFormat="1" x14ac:dyDescent="0.2"/>
    <row r="106" spans="2:6" s="5" customFormat="1" x14ac:dyDescent="0.2">
      <c r="B106" s="5" t="s">
        <v>250</v>
      </c>
    </row>
    <row r="107" spans="2:6" s="5" customFormat="1" x14ac:dyDescent="0.2">
      <c r="B107" s="5" t="s">
        <v>251</v>
      </c>
    </row>
    <row r="108" spans="2:6" s="5" customFormat="1" x14ac:dyDescent="0.2">
      <c r="B108" s="5" t="s">
        <v>252</v>
      </c>
    </row>
    <row r="109" spans="2:6" s="5" customFormat="1" x14ac:dyDescent="0.2"/>
    <row r="110" spans="2:6" s="5" customFormat="1" x14ac:dyDescent="0.2"/>
    <row r="111" spans="2:6" s="5" customFormat="1" x14ac:dyDescent="0.2"/>
    <row r="112" spans="2:6"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row r="124" s="5" customFormat="1" x14ac:dyDescent="0.2"/>
    <row r="125" s="5" customFormat="1" x14ac:dyDescent="0.2"/>
    <row r="126" s="5" customFormat="1" x14ac:dyDescent="0.2"/>
    <row r="127" s="5" customFormat="1" x14ac:dyDescent="0.2"/>
    <row r="128" s="5" customFormat="1" x14ac:dyDescent="0.2"/>
    <row r="129" s="5" customFormat="1" x14ac:dyDescent="0.2"/>
    <row r="130" s="5" customFormat="1" x14ac:dyDescent="0.2"/>
    <row r="131" s="5" customFormat="1" x14ac:dyDescent="0.2"/>
    <row r="132" s="5" customFormat="1" x14ac:dyDescent="0.2"/>
    <row r="133" s="5" customFormat="1" x14ac:dyDescent="0.2"/>
    <row r="134" s="5" customFormat="1" x14ac:dyDescent="0.2"/>
    <row r="135" s="5" customFormat="1" x14ac:dyDescent="0.2"/>
    <row r="136" s="5" customFormat="1" x14ac:dyDescent="0.2"/>
    <row r="137" s="5" customFormat="1" x14ac:dyDescent="0.2"/>
    <row r="138" s="5" customFormat="1" x14ac:dyDescent="0.2"/>
    <row r="139" s="5" customFormat="1" x14ac:dyDescent="0.2"/>
    <row r="140" s="5" customFormat="1" x14ac:dyDescent="0.2"/>
    <row r="141" s="5" customFormat="1" x14ac:dyDescent="0.2"/>
    <row r="142" s="5" customFormat="1" x14ac:dyDescent="0.2"/>
    <row r="143" s="5" customFormat="1" x14ac:dyDescent="0.2"/>
    <row r="144" s="5" customFormat="1" x14ac:dyDescent="0.2"/>
    <row r="145" s="5" customFormat="1" x14ac:dyDescent="0.2"/>
    <row r="146" s="5" customFormat="1" x14ac:dyDescent="0.2"/>
    <row r="147" s="5" customFormat="1" x14ac:dyDescent="0.2"/>
    <row r="148" s="5" customFormat="1" x14ac:dyDescent="0.2"/>
    <row r="149" s="5" customFormat="1" x14ac:dyDescent="0.2"/>
    <row r="150" s="5" customFormat="1" x14ac:dyDescent="0.2"/>
    <row r="151" s="5" customFormat="1" x14ac:dyDescent="0.2"/>
    <row r="152" s="5" customFormat="1" x14ac:dyDescent="0.2"/>
    <row r="153" s="5" customFormat="1" x14ac:dyDescent="0.2"/>
    <row r="154" s="5" customFormat="1" x14ac:dyDescent="0.2"/>
    <row r="155" s="5" customFormat="1" x14ac:dyDescent="0.2"/>
    <row r="156" s="5" customFormat="1" x14ac:dyDescent="0.2"/>
    <row r="157" s="5" customFormat="1" x14ac:dyDescent="0.2"/>
    <row r="158" s="5" customFormat="1" x14ac:dyDescent="0.2"/>
    <row r="159" s="5" customFormat="1" x14ac:dyDescent="0.2"/>
    <row r="160" s="5" customFormat="1" x14ac:dyDescent="0.2"/>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row r="288" s="5" customFormat="1" x14ac:dyDescent="0.2"/>
    <row r="289" s="5" customFormat="1" x14ac:dyDescent="0.2"/>
    <row r="290" s="5" customFormat="1" x14ac:dyDescent="0.2"/>
    <row r="291" s="5" customFormat="1" x14ac:dyDescent="0.2"/>
    <row r="292" s="5" customFormat="1" x14ac:dyDescent="0.2"/>
    <row r="293" s="5" customFormat="1" x14ac:dyDescent="0.2"/>
    <row r="294" s="5" customFormat="1" x14ac:dyDescent="0.2"/>
    <row r="295" s="5" customFormat="1" x14ac:dyDescent="0.2"/>
    <row r="296" s="5" customFormat="1" x14ac:dyDescent="0.2"/>
    <row r="297" s="5" customFormat="1" x14ac:dyDescent="0.2"/>
    <row r="298" s="5" customFormat="1" x14ac:dyDescent="0.2"/>
    <row r="299" s="5" customFormat="1" x14ac:dyDescent="0.2"/>
    <row r="300" s="5" customFormat="1" x14ac:dyDescent="0.2"/>
    <row r="301" s="5" customFormat="1" x14ac:dyDescent="0.2"/>
    <row r="302" s="5" customFormat="1" x14ac:dyDescent="0.2"/>
    <row r="303" s="5" customFormat="1" x14ac:dyDescent="0.2"/>
    <row r="304" s="5" customFormat="1" x14ac:dyDescent="0.2"/>
    <row r="305" s="5" customFormat="1" x14ac:dyDescent="0.2"/>
    <row r="306" s="5" customFormat="1" x14ac:dyDescent="0.2"/>
    <row r="307" s="5" customFormat="1" x14ac:dyDescent="0.2"/>
    <row r="308" s="5" customFormat="1" x14ac:dyDescent="0.2"/>
    <row r="309" s="5" customFormat="1" x14ac:dyDescent="0.2"/>
    <row r="310" s="5" customFormat="1" x14ac:dyDescent="0.2"/>
    <row r="311" s="5" customFormat="1" x14ac:dyDescent="0.2"/>
    <row r="312" s="5" customFormat="1" x14ac:dyDescent="0.2"/>
    <row r="313" s="5" customFormat="1" x14ac:dyDescent="0.2"/>
    <row r="314" s="5" customFormat="1" x14ac:dyDescent="0.2"/>
    <row r="315" s="5" customFormat="1" x14ac:dyDescent="0.2"/>
    <row r="316" s="5" customFormat="1" x14ac:dyDescent="0.2"/>
    <row r="317" s="5" customFormat="1" x14ac:dyDescent="0.2"/>
    <row r="318" s="5" customFormat="1" x14ac:dyDescent="0.2"/>
    <row r="319" s="5" customFormat="1" x14ac:dyDescent="0.2"/>
    <row r="320" s="5" customFormat="1" x14ac:dyDescent="0.2"/>
    <row r="321" s="5" customFormat="1" x14ac:dyDescent="0.2"/>
    <row r="322" s="5" customFormat="1" x14ac:dyDescent="0.2"/>
    <row r="323" s="5" customFormat="1" x14ac:dyDescent="0.2"/>
    <row r="324" s="5" customFormat="1" x14ac:dyDescent="0.2"/>
    <row r="325" s="5" customFormat="1" x14ac:dyDescent="0.2"/>
    <row r="326" s="5" customFormat="1" x14ac:dyDescent="0.2"/>
    <row r="327" s="5" customFormat="1" x14ac:dyDescent="0.2"/>
    <row r="328" s="5" customFormat="1" x14ac:dyDescent="0.2"/>
    <row r="329" s="5" customFormat="1" x14ac:dyDescent="0.2"/>
    <row r="330" s="5" customFormat="1" x14ac:dyDescent="0.2"/>
    <row r="331" s="5" customFormat="1" x14ac:dyDescent="0.2"/>
    <row r="332" s="5" customFormat="1" x14ac:dyDescent="0.2"/>
    <row r="333" s="5" customFormat="1" x14ac:dyDescent="0.2"/>
    <row r="334" s="5" customFormat="1" x14ac:dyDescent="0.2"/>
    <row r="335" s="5" customFormat="1" x14ac:dyDescent="0.2"/>
    <row r="336" s="5" customFormat="1" x14ac:dyDescent="0.2"/>
    <row r="337" s="5" customFormat="1" x14ac:dyDescent="0.2"/>
    <row r="338" s="5" customFormat="1" x14ac:dyDescent="0.2"/>
    <row r="339" s="5" customFormat="1" x14ac:dyDescent="0.2"/>
    <row r="340" s="5" customFormat="1" x14ac:dyDescent="0.2"/>
    <row r="341" s="5" customFormat="1" x14ac:dyDescent="0.2"/>
    <row r="342" s="5" customFormat="1" x14ac:dyDescent="0.2"/>
    <row r="343" s="5" customFormat="1" x14ac:dyDescent="0.2"/>
    <row r="344" s="5" customFormat="1" x14ac:dyDescent="0.2"/>
    <row r="345" s="5" customFormat="1" x14ac:dyDescent="0.2"/>
    <row r="346" s="5" customFormat="1" x14ac:dyDescent="0.2"/>
    <row r="347" s="5" customFormat="1" x14ac:dyDescent="0.2"/>
    <row r="348" s="5" customFormat="1" x14ac:dyDescent="0.2"/>
    <row r="349" s="5" customFormat="1" x14ac:dyDescent="0.2"/>
    <row r="350" s="5" customFormat="1" x14ac:dyDescent="0.2"/>
    <row r="351" s="5" customFormat="1" x14ac:dyDescent="0.2"/>
    <row r="352" s="5" customFormat="1" x14ac:dyDescent="0.2"/>
    <row r="353" s="5" customFormat="1" x14ac:dyDescent="0.2"/>
    <row r="354" s="5" customFormat="1" x14ac:dyDescent="0.2"/>
    <row r="355" s="5" customFormat="1" x14ac:dyDescent="0.2"/>
    <row r="356" s="5" customFormat="1" x14ac:dyDescent="0.2"/>
    <row r="357" s="5" customFormat="1" x14ac:dyDescent="0.2"/>
    <row r="358" s="5" customFormat="1" x14ac:dyDescent="0.2"/>
    <row r="359" s="5" customFormat="1" x14ac:dyDescent="0.2"/>
    <row r="360" s="5" customFormat="1" x14ac:dyDescent="0.2"/>
    <row r="361" s="5" customFormat="1" x14ac:dyDescent="0.2"/>
    <row r="362" s="5" customFormat="1" x14ac:dyDescent="0.2"/>
    <row r="363" s="5" customFormat="1" x14ac:dyDescent="0.2"/>
    <row r="364" s="5" customFormat="1" x14ac:dyDescent="0.2"/>
    <row r="365" s="5" customFormat="1" x14ac:dyDescent="0.2"/>
    <row r="366" s="5" customFormat="1" x14ac:dyDescent="0.2"/>
    <row r="367" s="5" customFormat="1" x14ac:dyDescent="0.2"/>
    <row r="368" s="5" customFormat="1" x14ac:dyDescent="0.2"/>
    <row r="369" s="5" customFormat="1" x14ac:dyDescent="0.2"/>
    <row r="370" s="5" customFormat="1" x14ac:dyDescent="0.2"/>
    <row r="371" s="5" customFormat="1" x14ac:dyDescent="0.2"/>
    <row r="372" s="5" customFormat="1" x14ac:dyDescent="0.2"/>
    <row r="373" s="5" customFormat="1" x14ac:dyDescent="0.2"/>
    <row r="374" s="5" customFormat="1" x14ac:dyDescent="0.2"/>
    <row r="375" s="5" customFormat="1" x14ac:dyDescent="0.2"/>
    <row r="376" s="5" customFormat="1" x14ac:dyDescent="0.2"/>
    <row r="377" s="5" customFormat="1" x14ac:dyDescent="0.2"/>
    <row r="378" s="5" customFormat="1" x14ac:dyDescent="0.2"/>
    <row r="379" s="5" customFormat="1" x14ac:dyDescent="0.2"/>
    <row r="380" s="5" customFormat="1" x14ac:dyDescent="0.2"/>
    <row r="381" s="5" customFormat="1" x14ac:dyDescent="0.2"/>
    <row r="382" s="5" customFormat="1" x14ac:dyDescent="0.2"/>
    <row r="383" s="5" customFormat="1" x14ac:dyDescent="0.2"/>
    <row r="384" s="5" customFormat="1" x14ac:dyDescent="0.2"/>
    <row r="385" s="5" customFormat="1" x14ac:dyDescent="0.2"/>
    <row r="386" s="5" customFormat="1" x14ac:dyDescent="0.2"/>
    <row r="387" s="5" customFormat="1" x14ac:dyDescent="0.2"/>
    <row r="388" s="5" customFormat="1" x14ac:dyDescent="0.2"/>
    <row r="389" s="5" customFormat="1" x14ac:dyDescent="0.2"/>
    <row r="390" s="5" customFormat="1" x14ac:dyDescent="0.2"/>
  </sheetData>
  <mergeCells count="1">
    <mergeCell ref="B1:F1"/>
  </mergeCells>
  <phoneticPr fontId="1" type="noConversion"/>
  <pageMargins left="0.78740157499999996" right="0.78740157499999996" top="0.984251969" bottom="0.984251969" header="0.4921259845" footer="0.4921259845"/>
  <pageSetup paperSize="9" orientation="portrait" r:id="rId1"/>
  <headerFooter alignWithMargins="0"/>
  <ignoredErrors>
    <ignoredError sqref="B4:B22 B25:B9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 Schéma </vt:lpstr>
      <vt:lpstr> Tableau </vt:lpstr>
      <vt:lpstr> - Graphique </vt:lpstr>
      <vt:lpstr> Carte ASS</vt:lpstr>
    </vt:vector>
  </TitlesOfParts>
  <Company>Ministère de la Santé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BETTY, Thierry (DREES/DIRECTION)</cp:lastModifiedBy>
  <cp:lastPrinted>2009-08-31T09:18:44Z</cp:lastPrinted>
  <dcterms:created xsi:type="dcterms:W3CDTF">2009-08-26T09:01:53Z</dcterms:created>
  <dcterms:modified xsi:type="dcterms:W3CDTF">2018-08-08T08:53:47Z</dcterms:modified>
</cp:coreProperties>
</file>