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150" windowWidth="19965" windowHeight="11370"/>
  </bookViews>
  <sheets>
    <sheet name="tableau 1" sheetId="9" r:id="rId1"/>
    <sheet name="schéma 1" sheetId="13" r:id="rId2"/>
    <sheet name="tableau 2" sheetId="11" r:id="rId3"/>
    <sheet name="graphique 1" sheetId="8" r:id="rId4"/>
    <sheet name="carte 1" sheetId="7" r:id="rId5"/>
  </sheets>
  <definedNames>
    <definedName name="_xlnm.Print_Area" localSheetId="3">'graphique 1'!$B$4:$B$32</definedName>
  </definedNames>
  <calcPr calcId="145621"/>
</workbook>
</file>

<file path=xl/calcChain.xml><?xml version="1.0" encoding="utf-8"?>
<calcChain xmlns="http://schemas.openxmlformats.org/spreadsheetml/2006/main">
  <c r="C158" i="13" l="1"/>
  <c r="D158" i="13"/>
  <c r="E158" i="13" s="1"/>
  <c r="F158" i="13" s="1"/>
  <c r="C157" i="13"/>
  <c r="D157" i="13"/>
  <c r="E157" i="13" s="1"/>
  <c r="F157" i="13" s="1"/>
  <c r="E154" i="13"/>
  <c r="F154" i="13" s="1"/>
  <c r="C156" i="13"/>
  <c r="D156" i="13" s="1"/>
  <c r="E156" i="13" s="1"/>
  <c r="F156" i="13" s="1"/>
  <c r="C155" i="13"/>
  <c r="D155" i="13" s="1"/>
  <c r="E155" i="13" s="1"/>
  <c r="F155" i="13" s="1"/>
  <c r="C154" i="13"/>
  <c r="D154" i="13" s="1"/>
  <c r="C153" i="13"/>
  <c r="D153" i="13" s="1"/>
  <c r="E153" i="13" s="1"/>
  <c r="F153" i="13" s="1"/>
  <c r="C152" i="13"/>
  <c r="D152" i="13" s="1"/>
  <c r="E152" i="13" s="1"/>
  <c r="F152" i="13" s="1"/>
  <c r="C151" i="13"/>
  <c r="D151" i="13" s="1"/>
  <c r="E151" i="13" s="1"/>
  <c r="F151" i="13" s="1"/>
  <c r="C150" i="13"/>
  <c r="D150" i="13" s="1"/>
  <c r="E150" i="13" s="1"/>
  <c r="F150" i="13" s="1"/>
  <c r="C149" i="13"/>
  <c r="D149" i="13" s="1"/>
  <c r="E149" i="13" s="1"/>
  <c r="F149" i="13" s="1"/>
  <c r="C148" i="13"/>
  <c r="D148" i="13" s="1"/>
  <c r="E148" i="13" s="1"/>
  <c r="F148" i="13" s="1"/>
  <c r="C147" i="13"/>
  <c r="D147" i="13" s="1"/>
  <c r="E147" i="13" s="1"/>
  <c r="F147" i="13" s="1"/>
  <c r="C146" i="13"/>
  <c r="D146" i="13" s="1"/>
  <c r="E146" i="13" s="1"/>
  <c r="F146" i="13" s="1"/>
  <c r="C145" i="13"/>
  <c r="D145" i="13" s="1"/>
  <c r="E145" i="13" s="1"/>
  <c r="F145" i="13" s="1"/>
  <c r="C144" i="13"/>
  <c r="D144" i="13" s="1"/>
  <c r="E144" i="13" s="1"/>
  <c r="F144" i="13" s="1"/>
  <c r="C143" i="13"/>
  <c r="D143" i="13" s="1"/>
  <c r="E143" i="13" s="1"/>
  <c r="F143" i="13" s="1"/>
  <c r="C142" i="13"/>
  <c r="D142" i="13" s="1"/>
  <c r="E142" i="13" s="1"/>
  <c r="F142" i="13" s="1"/>
  <c r="C141" i="13"/>
  <c r="D141" i="13" s="1"/>
  <c r="E141" i="13" s="1"/>
  <c r="F141" i="13" s="1"/>
  <c r="C140" i="13"/>
  <c r="D140" i="13" s="1"/>
  <c r="E140" i="13" s="1"/>
  <c r="F140" i="13" s="1"/>
  <c r="C139" i="13"/>
  <c r="D139" i="13" s="1"/>
  <c r="E139" i="13" s="1"/>
  <c r="F139" i="13" s="1"/>
  <c r="C138" i="13"/>
  <c r="D138" i="13" s="1"/>
  <c r="E138" i="13" s="1"/>
  <c r="F138" i="13" s="1"/>
  <c r="C137" i="13"/>
  <c r="D137" i="13" s="1"/>
  <c r="E137" i="13" s="1"/>
  <c r="F137" i="13" s="1"/>
  <c r="C136" i="13"/>
  <c r="D136" i="13" s="1"/>
  <c r="E136" i="13" s="1"/>
  <c r="F136" i="13" s="1"/>
  <c r="C135" i="13"/>
  <c r="D135" i="13" s="1"/>
  <c r="E135" i="13" s="1"/>
  <c r="F135" i="13" s="1"/>
  <c r="C134" i="13"/>
  <c r="D134" i="13" s="1"/>
  <c r="E134" i="13" s="1"/>
  <c r="F134" i="13" s="1"/>
  <c r="C133" i="13"/>
  <c r="D133" i="13" s="1"/>
  <c r="E133" i="13" s="1"/>
  <c r="F133" i="13" s="1"/>
  <c r="C132" i="13"/>
  <c r="D132" i="13" s="1"/>
  <c r="E132" i="13" s="1"/>
  <c r="F132" i="13" s="1"/>
  <c r="C131" i="13"/>
  <c r="D131" i="13" s="1"/>
  <c r="E131" i="13" s="1"/>
  <c r="F131" i="13" s="1"/>
  <c r="C130" i="13"/>
  <c r="D130" i="13" s="1"/>
  <c r="E130" i="13" s="1"/>
  <c r="F130" i="13" s="1"/>
  <c r="C129" i="13"/>
  <c r="D129" i="13" s="1"/>
  <c r="E129" i="13" s="1"/>
  <c r="F129" i="13" s="1"/>
  <c r="C128" i="13"/>
  <c r="D128" i="13" s="1"/>
  <c r="E128" i="13" s="1"/>
  <c r="F128" i="13" s="1"/>
  <c r="C127" i="13"/>
  <c r="D127" i="13" s="1"/>
  <c r="E127" i="13" s="1"/>
  <c r="F127" i="13" s="1"/>
  <c r="C126" i="13"/>
  <c r="D126" i="13" s="1"/>
  <c r="E126" i="13" s="1"/>
  <c r="F126" i="13" s="1"/>
  <c r="C125" i="13"/>
  <c r="D125" i="13" s="1"/>
  <c r="E125" i="13" s="1"/>
  <c r="F125" i="13" s="1"/>
  <c r="C124" i="13"/>
  <c r="D124" i="13" s="1"/>
  <c r="E124" i="13" s="1"/>
  <c r="F124" i="13" s="1"/>
  <c r="C123" i="13"/>
  <c r="D123" i="13" s="1"/>
  <c r="E123" i="13" s="1"/>
  <c r="F123" i="13" s="1"/>
  <c r="C122" i="13"/>
  <c r="D122" i="13" s="1"/>
  <c r="E122" i="13" s="1"/>
  <c r="F122" i="13" s="1"/>
  <c r="C121" i="13"/>
  <c r="D121" i="13" s="1"/>
  <c r="E121" i="13" s="1"/>
  <c r="F121" i="13" s="1"/>
  <c r="C120" i="13"/>
  <c r="D120" i="13" s="1"/>
  <c r="E120" i="13" s="1"/>
  <c r="F120" i="13" s="1"/>
  <c r="F119" i="13"/>
  <c r="C119" i="13"/>
  <c r="D119" i="13" s="1"/>
  <c r="E119" i="13" s="1"/>
  <c r="C118" i="13"/>
  <c r="D118" i="13" s="1"/>
  <c r="E118" i="13" s="1"/>
  <c r="F118" i="13" s="1"/>
  <c r="C117" i="13"/>
  <c r="D117" i="13" s="1"/>
  <c r="E117" i="13" s="1"/>
  <c r="F117" i="13" s="1"/>
  <c r="C116" i="13"/>
  <c r="D116" i="13" s="1"/>
  <c r="E116" i="13" s="1"/>
  <c r="F116" i="13" s="1"/>
  <c r="F115" i="13"/>
  <c r="C115" i="13"/>
  <c r="D115" i="13" s="1"/>
  <c r="E115" i="13" s="1"/>
  <c r="C114" i="13"/>
  <c r="D114" i="13" s="1"/>
  <c r="E114" i="13" s="1"/>
  <c r="F114" i="13" s="1"/>
  <c r="C113" i="13"/>
  <c r="D113" i="13" s="1"/>
  <c r="E113" i="13"/>
  <c r="F113" i="13" s="1"/>
  <c r="C112" i="13"/>
  <c r="D112" i="13" s="1"/>
  <c r="E112" i="13" s="1"/>
  <c r="F112" i="13" s="1"/>
  <c r="C111" i="13"/>
  <c r="D111" i="13" s="1"/>
  <c r="E111" i="13"/>
  <c r="F111" i="13" s="1"/>
  <c r="C110" i="13"/>
  <c r="D110" i="13" s="1"/>
  <c r="E110" i="13" s="1"/>
  <c r="F110" i="13" s="1"/>
  <c r="C109" i="13"/>
  <c r="D109" i="13" s="1"/>
  <c r="E109" i="13"/>
  <c r="F109" i="13" s="1"/>
  <c r="C108" i="13"/>
  <c r="D108" i="13" s="1"/>
  <c r="E108" i="13" s="1"/>
  <c r="F108" i="13" s="1"/>
  <c r="C107" i="13"/>
  <c r="D107" i="13" s="1"/>
  <c r="E107" i="13"/>
  <c r="F107" i="13" s="1"/>
  <c r="C106" i="13"/>
  <c r="D106" i="13" s="1"/>
  <c r="E106" i="13" s="1"/>
  <c r="F106" i="13" s="1"/>
  <c r="C105" i="13"/>
  <c r="D105" i="13" s="1"/>
  <c r="E105" i="13"/>
  <c r="F105" i="13" s="1"/>
  <c r="C104" i="13"/>
  <c r="D104" i="13" s="1"/>
  <c r="E104" i="13" s="1"/>
  <c r="F104" i="13" s="1"/>
  <c r="C103" i="13"/>
  <c r="D103" i="13" s="1"/>
  <c r="E103" i="13"/>
  <c r="F103" i="13" s="1"/>
  <c r="C102" i="13"/>
  <c r="D102" i="13" s="1"/>
  <c r="E102" i="13" s="1"/>
  <c r="F102" i="13" s="1"/>
  <c r="C101" i="13"/>
  <c r="D101" i="13" s="1"/>
  <c r="E101" i="13"/>
  <c r="F101" i="13" s="1"/>
  <c r="C100" i="13"/>
  <c r="D100" i="13" s="1"/>
  <c r="E100" i="13" s="1"/>
  <c r="F100" i="13" s="1"/>
  <c r="C99" i="13"/>
  <c r="D99" i="13" s="1"/>
  <c r="E99" i="13"/>
  <c r="F99" i="13" s="1"/>
  <c r="C98" i="13"/>
  <c r="D98" i="13" s="1"/>
  <c r="E98" i="13" s="1"/>
  <c r="F98" i="13" s="1"/>
  <c r="C97" i="13"/>
  <c r="D97" i="13" s="1"/>
  <c r="E97" i="13"/>
  <c r="F97" i="13" s="1"/>
  <c r="C96" i="13"/>
  <c r="D96" i="13" s="1"/>
  <c r="E96" i="13" s="1"/>
  <c r="F96" i="13" s="1"/>
  <c r="C95" i="13"/>
  <c r="D95" i="13" s="1"/>
  <c r="E95" i="13"/>
  <c r="F95" i="13" s="1"/>
  <c r="C94" i="13"/>
  <c r="D94" i="13" s="1"/>
  <c r="E94" i="13" s="1"/>
  <c r="F94" i="13" s="1"/>
  <c r="C93" i="13"/>
  <c r="D93" i="13" s="1"/>
  <c r="E93" i="13"/>
  <c r="F93" i="13" s="1"/>
  <c r="C92" i="13"/>
  <c r="D92" i="13" s="1"/>
  <c r="E92" i="13" s="1"/>
  <c r="F92" i="13" s="1"/>
  <c r="C91" i="13"/>
  <c r="D91" i="13" s="1"/>
  <c r="E91" i="13"/>
  <c r="F91" i="13" s="1"/>
  <c r="C90" i="13"/>
  <c r="D90" i="13" s="1"/>
  <c r="E90" i="13" s="1"/>
  <c r="F90" i="13" s="1"/>
  <c r="C89" i="13"/>
  <c r="D89" i="13" s="1"/>
  <c r="E89" i="13"/>
  <c r="F89" i="13" s="1"/>
  <c r="C88" i="13"/>
  <c r="D88" i="13" s="1"/>
  <c r="E88" i="13" s="1"/>
  <c r="F88" i="13" s="1"/>
  <c r="C87" i="13"/>
  <c r="D87" i="13" s="1"/>
  <c r="E87" i="13"/>
  <c r="F87" i="13" s="1"/>
  <c r="C86" i="13"/>
  <c r="D86" i="13" s="1"/>
  <c r="E86" i="13" s="1"/>
  <c r="F86" i="13" s="1"/>
  <c r="C85" i="13"/>
  <c r="D85" i="13" s="1"/>
  <c r="E85" i="13"/>
  <c r="F85" i="13" s="1"/>
  <c r="C84" i="13"/>
  <c r="D84" i="13" s="1"/>
  <c r="E84" i="13" s="1"/>
  <c r="F84" i="13" s="1"/>
  <c r="C83" i="13"/>
  <c r="D83" i="13" s="1"/>
  <c r="E83" i="13"/>
  <c r="F83" i="13" s="1"/>
  <c r="C82" i="13"/>
  <c r="D82" i="13" s="1"/>
  <c r="E82" i="13" s="1"/>
  <c r="F82" i="13" s="1"/>
  <c r="C81" i="13"/>
  <c r="D81" i="13" s="1"/>
  <c r="E81" i="13"/>
  <c r="F81" i="13" s="1"/>
  <c r="C80" i="13"/>
  <c r="D80" i="13" s="1"/>
  <c r="E80" i="13" s="1"/>
  <c r="F80" i="13" s="1"/>
  <c r="C79" i="13"/>
  <c r="D79" i="13" s="1"/>
  <c r="E79" i="13"/>
  <c r="F79" i="13" s="1"/>
  <c r="C78" i="13"/>
  <c r="D78" i="13" s="1"/>
  <c r="E78" i="13" s="1"/>
  <c r="F78" i="13" s="1"/>
  <c r="C77" i="13"/>
  <c r="D77" i="13" s="1"/>
  <c r="E77" i="13"/>
  <c r="F77" i="13" s="1"/>
  <c r="C76" i="13"/>
  <c r="D76" i="13" s="1"/>
  <c r="E76" i="13" s="1"/>
  <c r="F76" i="13" s="1"/>
  <c r="C75" i="13"/>
  <c r="D75" i="13" s="1"/>
  <c r="E75" i="13"/>
  <c r="F75" i="13" s="1"/>
  <c r="C74" i="13"/>
  <c r="D74" i="13" s="1"/>
  <c r="E74" i="13" s="1"/>
  <c r="F74" i="13" s="1"/>
  <c r="C73" i="13"/>
  <c r="D73" i="13" s="1"/>
  <c r="E73" i="13"/>
  <c r="F73" i="13" s="1"/>
  <c r="C72" i="13"/>
  <c r="D72" i="13" s="1"/>
  <c r="E72" i="13" s="1"/>
  <c r="F72" i="13" s="1"/>
  <c r="C71" i="13"/>
  <c r="D71" i="13" s="1"/>
  <c r="E71" i="13"/>
  <c r="F71" i="13" s="1"/>
  <c r="C70" i="13"/>
  <c r="D70" i="13" s="1"/>
  <c r="E70" i="13" s="1"/>
  <c r="F70" i="13" s="1"/>
  <c r="C69" i="13"/>
  <c r="D69" i="13" s="1"/>
  <c r="E69" i="13"/>
  <c r="F69" i="13" s="1"/>
  <c r="C68" i="13"/>
  <c r="D68" i="13" s="1"/>
  <c r="E68" i="13" s="1"/>
  <c r="F68" i="13" s="1"/>
  <c r="C67" i="13"/>
  <c r="D67" i="13" s="1"/>
  <c r="E67" i="13"/>
  <c r="F67" i="13" s="1"/>
  <c r="C66" i="13"/>
  <c r="D66" i="13" s="1"/>
  <c r="E66" i="13" s="1"/>
  <c r="F66" i="13" s="1"/>
  <c r="C65" i="13"/>
  <c r="D65" i="13" s="1"/>
  <c r="E65" i="13"/>
  <c r="F65" i="13" s="1"/>
  <c r="C64" i="13"/>
  <c r="D64" i="13" s="1"/>
  <c r="E64" i="13" s="1"/>
  <c r="F64" i="13" s="1"/>
  <c r="C63" i="13"/>
  <c r="D63" i="13" s="1"/>
  <c r="E63" i="13"/>
  <c r="F63" i="13" s="1"/>
  <c r="C62" i="13"/>
  <c r="D62" i="13" s="1"/>
  <c r="E62" i="13" s="1"/>
  <c r="F62" i="13" s="1"/>
  <c r="C61" i="13"/>
  <c r="D61" i="13" s="1"/>
  <c r="E61" i="13"/>
  <c r="F61" i="13" s="1"/>
  <c r="C60" i="13"/>
  <c r="D60" i="13" s="1"/>
  <c r="E60" i="13" s="1"/>
  <c r="F60" i="13" s="1"/>
  <c r="C59" i="13"/>
  <c r="D59" i="13" s="1"/>
  <c r="E59" i="13"/>
  <c r="F59" i="13" s="1"/>
  <c r="C58" i="13"/>
  <c r="D58" i="13" s="1"/>
  <c r="E58" i="13" s="1"/>
  <c r="F58" i="13" s="1"/>
  <c r="C57" i="13"/>
  <c r="D57" i="13" s="1"/>
  <c r="E57" i="13"/>
  <c r="F57" i="13" s="1"/>
  <c r="C56" i="13"/>
  <c r="D56" i="13" s="1"/>
  <c r="E56" i="13" s="1"/>
  <c r="F56" i="13" s="1"/>
  <c r="C55" i="13"/>
  <c r="D55" i="13" s="1"/>
  <c r="E55" i="13"/>
  <c r="F55" i="13" s="1"/>
  <c r="C54" i="13"/>
  <c r="D54" i="13" s="1"/>
  <c r="E54" i="13" s="1"/>
  <c r="F54" i="13" s="1"/>
  <c r="C53" i="13"/>
  <c r="D53" i="13" s="1"/>
  <c r="E53" i="13"/>
  <c r="F53" i="13" s="1"/>
  <c r="C52" i="13"/>
  <c r="D52" i="13" s="1"/>
  <c r="E52" i="13" s="1"/>
  <c r="F52" i="13" s="1"/>
  <c r="C51" i="13"/>
  <c r="D51" i="13" s="1"/>
  <c r="E51" i="13"/>
  <c r="F51" i="13" s="1"/>
  <c r="C50" i="13"/>
  <c r="D50" i="13" s="1"/>
  <c r="E50" i="13" s="1"/>
  <c r="F50" i="13" s="1"/>
  <c r="C49" i="13"/>
  <c r="D49" i="13" s="1"/>
  <c r="E49" i="13"/>
  <c r="F49" i="13" s="1"/>
  <c r="C48" i="13"/>
  <c r="D48" i="13" s="1"/>
  <c r="E48" i="13" s="1"/>
  <c r="F48" i="13" s="1"/>
  <c r="C47" i="13"/>
  <c r="D47" i="13" s="1"/>
  <c r="E47" i="13"/>
  <c r="F47" i="13" s="1"/>
  <c r="C46" i="13"/>
  <c r="D46" i="13" s="1"/>
  <c r="E46" i="13" s="1"/>
  <c r="F46" i="13" s="1"/>
  <c r="C45" i="13"/>
  <c r="D45" i="13" s="1"/>
  <c r="E45" i="13"/>
  <c r="F45" i="13" s="1"/>
  <c r="C44" i="13"/>
  <c r="D44" i="13" s="1"/>
  <c r="E44" i="13" s="1"/>
  <c r="F44" i="13" s="1"/>
  <c r="C43" i="13"/>
  <c r="D43" i="13" s="1"/>
  <c r="E43" i="13"/>
  <c r="F43" i="13" s="1"/>
  <c r="C42" i="13"/>
  <c r="D42" i="13" s="1"/>
  <c r="E42" i="13" s="1"/>
  <c r="F42" i="13" s="1"/>
  <c r="C41" i="13"/>
  <c r="D41" i="13" s="1"/>
  <c r="E41" i="13"/>
  <c r="F41" i="13" s="1"/>
  <c r="C40" i="13"/>
  <c r="D40" i="13" s="1"/>
  <c r="E40" i="13" s="1"/>
  <c r="F40" i="13" s="1"/>
  <c r="C39" i="13"/>
  <c r="D39" i="13" s="1"/>
  <c r="E39" i="13"/>
  <c r="F39" i="13" s="1"/>
  <c r="C38" i="13"/>
  <c r="D38" i="13" s="1"/>
  <c r="E38" i="13" s="1"/>
  <c r="F38" i="13" s="1"/>
  <c r="C37" i="13"/>
  <c r="D37" i="13" s="1"/>
  <c r="E37" i="13"/>
  <c r="F37" i="13" s="1"/>
  <c r="E36" i="13"/>
  <c r="F36" i="13" s="1"/>
  <c r="C36" i="13"/>
  <c r="E35" i="13"/>
  <c r="F35" i="13" s="1"/>
  <c r="C35" i="13"/>
  <c r="E34" i="13"/>
  <c r="F34" i="13" s="1"/>
  <c r="C34" i="13"/>
  <c r="E33" i="13"/>
  <c r="F33" i="13" s="1"/>
  <c r="C33" i="13"/>
  <c r="E32" i="13"/>
  <c r="F32" i="13" s="1"/>
  <c r="C32" i="13"/>
  <c r="E31" i="13"/>
  <c r="F31" i="13" s="1"/>
  <c r="C31" i="13"/>
  <c r="E30" i="13"/>
  <c r="F30" i="13" s="1"/>
  <c r="C30" i="13"/>
  <c r="E29" i="13"/>
  <c r="F29" i="13" s="1"/>
  <c r="C29" i="13"/>
  <c r="E28" i="13"/>
  <c r="F28" i="13" s="1"/>
  <c r="C28" i="13"/>
  <c r="E27" i="13"/>
  <c r="F27" i="13" s="1"/>
  <c r="C27" i="13"/>
  <c r="E26" i="13"/>
  <c r="F26" i="13" s="1"/>
  <c r="C26" i="13"/>
  <c r="E25" i="13"/>
  <c r="F25" i="13" s="1"/>
  <c r="C25" i="13"/>
  <c r="E24" i="13"/>
  <c r="F24" i="13" s="1"/>
  <c r="C24" i="13"/>
  <c r="E23" i="13"/>
  <c r="F23" i="13" s="1"/>
  <c r="C23" i="13"/>
  <c r="E22" i="13"/>
  <c r="F22" i="13" s="1"/>
  <c r="C22" i="13"/>
  <c r="E21" i="13"/>
  <c r="F21" i="13" s="1"/>
  <c r="C21" i="13"/>
  <c r="E20" i="13"/>
  <c r="F20" i="13" s="1"/>
  <c r="C20" i="13"/>
  <c r="E19" i="13"/>
  <c r="F19" i="13" s="1"/>
  <c r="C19" i="13"/>
  <c r="E18" i="13"/>
  <c r="F18" i="13" s="1"/>
  <c r="C18" i="13"/>
  <c r="E17" i="13"/>
  <c r="F17" i="13" s="1"/>
  <c r="C17" i="13"/>
  <c r="E16" i="13"/>
  <c r="F16" i="13" s="1"/>
  <c r="C16" i="13"/>
  <c r="E15" i="13"/>
  <c r="F15" i="13" s="1"/>
  <c r="C15" i="13"/>
  <c r="E14" i="13"/>
  <c r="F14" i="13" s="1"/>
  <c r="C14" i="13"/>
  <c r="E13" i="13"/>
  <c r="F13" i="13" s="1"/>
  <c r="C13" i="13"/>
  <c r="E12" i="13"/>
  <c r="F12" i="13" s="1"/>
  <c r="C12" i="13"/>
  <c r="E11" i="13"/>
  <c r="F11" i="13" s="1"/>
  <c r="C11" i="13"/>
  <c r="E10" i="13"/>
  <c r="F10" i="13" s="1"/>
  <c r="C10" i="13"/>
  <c r="E9" i="13"/>
  <c r="F9" i="13" s="1"/>
  <c r="C9" i="13"/>
  <c r="E8" i="13"/>
  <c r="F8" i="13" s="1"/>
  <c r="C8" i="13"/>
  <c r="E7" i="13"/>
  <c r="F7" i="13" s="1"/>
  <c r="C7" i="13"/>
  <c r="E6" i="13"/>
  <c r="F6" i="13" s="1"/>
  <c r="C6" i="13"/>
  <c r="E4" i="13"/>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9" i="7"/>
  <c r="F8" i="7"/>
  <c r="F7" i="7"/>
  <c r="F5" i="7"/>
  <c r="F6" i="7"/>
  <c r="F4" i="7"/>
</calcChain>
</file>

<file path=xl/sharedStrings.xml><?xml version="1.0" encoding="utf-8"?>
<sst xmlns="http://schemas.openxmlformats.org/spreadsheetml/2006/main" count="249" uniqueCount="249">
  <si>
    <t>France métropolitaine</t>
  </si>
  <si>
    <t>France entière</t>
  </si>
  <si>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</si>
  <si>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</si>
  <si>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</si>
  <si>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</si>
  <si>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</si>
  <si>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</si>
  <si>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</si>
  <si>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</si>
  <si>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</si>
  <si>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</si>
  <si>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</si>
  <si>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</si>
  <si>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</si>
  <si>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</si>
  <si>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</si>
  <si>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</si>
  <si>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</si>
  <si>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</si>
  <si>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</si>
  <si>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</si>
  <si>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</si>
  <si>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</si>
  <si>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</si>
  <si>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</si>
  <si>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</si>
  <si>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</si>
  <si>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</si>
  <si>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</si>
  <si>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</si>
  <si>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</si>
  <si>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</si>
  <si>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</si>
  <si>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</si>
  <si>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</si>
  <si>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</si>
  <si>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</si>
  <si>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</si>
  <si>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</si>
  <si>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</si>
  <si>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</si>
  <si>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</si>
  <si>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</si>
  <si>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</si>
  <si>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</si>
  <si>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</si>
  <si>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</si>
  <si>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</si>
  <si>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</si>
  <si>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</si>
  <si>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</si>
  <si>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</si>
  <si>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</si>
  <si>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</si>
  <si>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</si>
  <si>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</si>
  <si>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</si>
  <si>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</si>
  <si>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</si>
  <si>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</si>
  <si>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</si>
  <si>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</si>
  <si>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</si>
  <si>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</si>
  <si>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</si>
  <si>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</si>
  <si>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</si>
  <si>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</si>
  <si>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</si>
  <si>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</si>
  <si>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</si>
  <si>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</si>
  <si>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</si>
  <si>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</si>
  <si>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</si>
  <si>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</si>
  <si>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</si>
  <si>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</si>
  <si>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</si>
  <si>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</si>
  <si>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</si>
  <si>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</si>
  <si>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</si>
  <si>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</si>
  <si>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</si>
  <si>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</si>
  <si>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</si>
  <si>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</si>
  <si>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</si>
  <si>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</si>
  <si>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</si>
  <si>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</si>
  <si>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</si>
  <si>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</si>
  <si>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</si>
  <si>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</si>
  <si>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</si>
  <si>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</si>
  <si>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</si>
  <si>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</si>
  <si>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</si>
  <si>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</si>
  <si>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</si>
  <si>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</si>
  <si>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</si>
  <si>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</si>
  <si>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</si>
  <si>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</si>
  <si>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</si>
  <si>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</si>
  <si>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</si>
  <si>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</si>
  <si>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</si>
  <si>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</si>
  <si>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</si>
  <si>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</si>
  <si>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</si>
  <si>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</si>
  <si>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</si>
  <si>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</si>
  <si>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</si>
  <si>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</si>
  <si>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</si>
  <si>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</si>
  <si>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</si>
  <si>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</si>
  <si>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</si>
  <si>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</si>
  <si>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</si>
  <si>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</si>
  <si>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</si>
  <si>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</si>
  <si>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</si>
  <si>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</si>
  <si>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</si>
  <si>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</si>
  <si>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</si>
  <si>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</si>
  <si>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</si>
  <si>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</si>
  <si>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</si>
  <si>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</si>
  <si>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</si>
  <si>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</si>
  <si>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</si>
  <si>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</si>
  <si>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</si>
  <si>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</si>
  <si>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</si>
  <si>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</si>
  <si>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</si>
  <si>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</si>
  <si>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</si>
  <si>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</si>
  <si>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</si>
  <si>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</si>
  <si>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</si>
  <si>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</si>
  <si>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</si>
  <si>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</si>
  <si>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</si>
  <si>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</si>
  <si>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</si>
  <si>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</si>
  <si>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</si>
  <si>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</si>
  <si>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</si>
  <si>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</si>
  <si>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</si>
  <si>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</si>
  <si>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</si>
  <si>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</si>
  <si>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</si>
  <si>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</si>
  <si>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</si>
  <si>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</si>
  <si>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</si>
  <si>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</si>
  <si>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</si>
  <si>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</si>
  <si>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</si>
  <si>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</si>
  <si>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</si>
  <si>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</si>
  <si>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</si>
  <si>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</si>
  <si>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</si>
  <si>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</si>
  <si>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</si>
  <si>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</si>
  <si>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</si>
  <si>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</si>
  <si>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</si>
  <si>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</si>
  <si>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</si>
  <si>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</si>
  <si>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</si>
  <si>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Réunion</t>
  </si>
  <si>
    <t>Point de départ de l’allocation</t>
  </si>
  <si>
    <t>Moins de 55 ans</t>
  </si>
  <si>
    <t>Moins de 52 ans</t>
  </si>
  <si>
    <t>Moins de 51 ans</t>
  </si>
  <si>
    <t>Sexe</t>
  </si>
  <si>
    <t>Moins de 30 ans</t>
  </si>
  <si>
    <t>Âge</t>
  </si>
  <si>
    <t>30 à 34 ans</t>
  </si>
  <si>
    <t>40 à 44 ans</t>
  </si>
  <si>
    <t>45 à 49 ans</t>
  </si>
  <si>
    <t>35 à 39 ans</t>
  </si>
  <si>
    <t xml:space="preserve"> En %</t>
  </si>
  <si>
    <t>50 à 54 ans</t>
  </si>
  <si>
    <t>Homme</t>
  </si>
  <si>
    <t>Femme</t>
  </si>
  <si>
    <t>Montant forfaitaire :</t>
  </si>
  <si>
    <t>RA</t>
  </si>
  <si>
    <t>Montant allocation</t>
  </si>
  <si>
    <t>revenu garanti</t>
  </si>
  <si>
    <t>Effectifs</t>
  </si>
  <si>
    <t>En milliers</t>
  </si>
  <si>
    <t>Départements</t>
  </si>
  <si>
    <t>Allocataires de l'AV</t>
  </si>
  <si>
    <t>Population
25-54 ans</t>
  </si>
  <si>
    <t>Taux
(pour 10 000)</t>
  </si>
  <si>
    <t>Âge du demandeur au moment du point
de départ de l’allocation</t>
  </si>
  <si>
    <t>Source &gt; Législation.</t>
  </si>
  <si>
    <t>Effectifs (en nombre)</t>
  </si>
  <si>
    <t xml:space="preserve">Ensemble de la population
âgée de 25 à 59 ans </t>
  </si>
  <si>
    <t>Graphique. Évolution du nombre d’allocataires de l’AV, depuis 1981</t>
  </si>
  <si>
    <t>Tableau 2. Caractéristiques des allocataires de l’AV, fin 2016</t>
  </si>
  <si>
    <t>Tableau 1. Conditions d’âge du demandeur ouvrant droit à l’AV</t>
  </si>
  <si>
    <t>Lecture &gt; Une personne avec des ressources initiales mensuelles inférieures à 151,89 euros perçoit l’AV à taux plein d’un montant de 607,54 euros par mois. Son revenu garanti total sera égal à la somme de l’allocation à taux plein (607,54 euros) et du montant de ses ressources initiales. À partir de 151,89 euros de ressources initiales, le bénéficiaire perçoit une allocation égale à la différence entre le plafond des ressources (759,43 euros) et le montant de ses ressources initiales. Son revenu total garanti s’élève à 759,43 euros. Son revenu global peut être supérieur à ce montant dans le cadre</t>
  </si>
  <si>
    <t>de l’intéressement, puisqu’une partie des revenus d’activité alors perçus sont exclus de la base de ressources. Le revenu global peut également être supérieur car certains types de ressources ne sont pas pris en compte dans l’assiette des ressources (voir fiche 08).</t>
  </si>
  <si>
    <t>Champ &gt; Effectifs résidant en France ou à l’étranger, au 31 décembre de chaque année. La localisation en Métropole ou en Outre-mer correspond au lieu de gestion.</t>
  </si>
  <si>
    <t>Sources &gt; CNAV ; MSA.</t>
  </si>
  <si>
    <t>Schéma 1. Revenu mensuel garanti, hors intéressement, pour une personne selon ses ressources, au 1er avril  2018</t>
  </si>
  <si>
    <t>1. Selon la législation en vigueur, il n’est normalement pas possible de percevoir une AV au-delà du mois des 55 ans, les allocataires basculant alors vers une pension de réversion. Cependant, dans les faits, les délais de liquidation de la pension de réversion peuvent être assez longs (notamment pour les assurés résidant à l’étranger). Afin de ne pas laisser certains allocataires sans ressources durant ce délai, l’AV est alors accordée jusqu’à ce que la personne perçoive sa pension de réversion. Ceci explique la présence d’allocataires de l’AV âgés de 55 à 59 ans dans ce tableau.</t>
  </si>
  <si>
    <t>Champ &gt; Allocataires de l’AV : résidents en France ou à l’étranger. Ensemble de la population : ménages ordinaires en France (hors Mayotte).</t>
  </si>
  <si>
    <t>Sources &gt; CNAV et MSA pour les effectifs ; CNAV pour les répartitions (96 % des allocataires de l’allocation veuvage relèvent de la CNAV) ; Insee, enquête Emploi 2016, pour les caractéristiques de l’ensemble de la population.</t>
  </si>
  <si>
    <t>Carte. Part d’allocataires de l’AV, fin 2016, parmi la population âgée de 25 à 59 ans</t>
  </si>
  <si>
    <t>Note &gt; On compte en moyenne 1,5 allocataire de l’AV relevant du régime général (CNAV) et résidant en France pour 10 000 habitants âgés de 25 à 59 ans. 4 % des allocataires de l’AV relèvent du régime agricole (MSA). 41 % des allocataires de l’AV relèvent de la CNAV et résident à l’étranger. 55 % des allocataires de l’AV relèvent de la CNAV et résident en France.</t>
  </si>
  <si>
    <t>Champ &gt; Régime général, allocataires résidant en France (hors Mayotte).</t>
  </si>
  <si>
    <t>Sources &gt; CNAV ; Insee, population estimée au 1er janvier 2017.</t>
  </si>
  <si>
    <r>
      <t>55 à 59 ans</t>
    </r>
    <r>
      <rPr>
        <vertAlign val="superscript"/>
        <sz val="8"/>
        <color theme="1"/>
        <rFont val="Arial"/>
        <family val="2"/>
      </rPr>
      <t>1</t>
    </r>
  </si>
  <si>
    <r>
      <t>Avant le 1</t>
    </r>
    <r>
      <rPr>
        <vertAlign val="superscript"/>
        <sz val="8"/>
        <color theme="1"/>
        <rFont val="Arial"/>
        <family val="2"/>
      </rPr>
      <t>er</t>
    </r>
    <r>
      <rPr>
        <sz val="8"/>
        <color theme="1"/>
        <rFont val="Arial"/>
        <family val="2"/>
      </rPr>
      <t xml:space="preserve"> juillet 2005</t>
    </r>
  </si>
  <si>
    <r>
      <t>Du 1</t>
    </r>
    <r>
      <rPr>
        <vertAlign val="superscript"/>
        <sz val="8"/>
        <color theme="1"/>
        <rFont val="Arial"/>
        <family val="2"/>
      </rPr>
      <t>er</t>
    </r>
    <r>
      <rPr>
        <sz val="8"/>
        <color theme="1"/>
        <rFont val="Arial"/>
        <family val="2"/>
      </rPr>
      <t xml:space="preserve"> juillet 2005 au 30 juin 2007</t>
    </r>
  </si>
  <si>
    <r>
      <t>Du 1</t>
    </r>
    <r>
      <rPr>
        <vertAlign val="superscript"/>
        <sz val="8"/>
        <color theme="1"/>
        <rFont val="Arial"/>
        <family val="2"/>
      </rPr>
      <t>er</t>
    </r>
    <r>
      <rPr>
        <sz val="8"/>
        <color theme="1"/>
        <rFont val="Arial"/>
        <family val="2"/>
      </rPr>
      <t xml:space="preserve"> juillet 2007
au 31 décembre 2008</t>
    </r>
  </si>
  <si>
    <r>
      <t>À partir du 1</t>
    </r>
    <r>
      <rPr>
        <vertAlign val="superscript"/>
        <sz val="8"/>
        <color theme="1"/>
        <rFont val="Arial"/>
        <family val="2"/>
      </rPr>
      <t>er</t>
    </r>
    <r>
      <rPr>
        <sz val="8"/>
        <color theme="1"/>
        <rFont val="Arial"/>
        <family val="2"/>
      </rPr>
      <t xml:space="preserve"> janvier 2009</t>
    </r>
  </si>
  <si>
    <r>
      <t>Moins de 55 ans (51 ans en cas de décès
du conjoint avant le 1</t>
    </r>
    <r>
      <rPr>
        <vertAlign val="superscript"/>
        <sz val="8"/>
        <color theme="1"/>
        <rFont val="Arial"/>
        <family val="2"/>
      </rPr>
      <t>er</t>
    </r>
    <r>
      <rPr>
        <sz val="8"/>
        <color theme="1"/>
        <rFont val="Arial"/>
        <family val="2"/>
      </rPr>
      <t xml:space="preserve"> janvier 2009)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</si>
</sst>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1]_-;\-* #,##0.00\ [$€-1]_-;_-* &quot;-&quot;??\ [$€-1]_-"/>
    <numFmt numFmtId="165" formatCode="#,##0\ _€"/>
    <numFmt numFmtId="166" formatCode="0.0"/>
  </numFmts>
  <fonts count="7" x14ac:knownFonts="1">
    <font>
      <sz val="10"/>
      <name val="Arial"/>
    </font>
    <font>
      <sz val="10"/>
      <name val="Arial"/>
      <family val="2"/>
    </font>
    <font>
      <sz val="10"/>
      <name val="Arial"/>
      <family val="2"/>
    </font>
    <font>
      <sz val="8"/>
      <color theme="1"/>
      <name val="Arial"/>
      <family val="2"/>
    </font>
    <font>
      <b/>
      <sz val="8"/>
      <color theme="1"/>
      <name val="Arial"/>
      <family val="2"/>
    </font>
    <font>
      <b/>
      <u/>
      <sz val="8"/>
      <color theme="1"/>
      <name val="Arial"/>
      <family val="2"/>
    </font>
    <font>
      <vertAlign val="superscript"/>
      <sz val="8"/>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4">
    <xf numFmtId="0" fontId="0" fillId="0" borderId="0"/>
    <xf numFmtId="164" fontId="1" fillId="0" borderId="0" applyFont="0" applyFill="0" applyBorder="0" applyAlignment="0" applyProtection="0"/>
    <xf numFmtId="164" fontId="2" fillId="0" borderId="0" applyFont="0" applyFill="0" applyBorder="0" applyAlignment="0" applyProtection="0"/>
    <xf numFmtId="0" fontId="1" fillId="0" borderId="0"/>
  </cellStyleXfs>
  <cellXfs count="52">
    <xf numFmtId="0" fontId="0" fillId="0" borderId="0" xfId="0"/>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4" fillId="0" borderId="4"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0" xfId="0" applyFont="1" applyFill="1" applyBorder="1" applyAlignment="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3" fillId="0" borderId="1" xfId="3" quotePrefix="1" applyFont="1" applyFill="1" applyBorder="1" applyAlignment="1">
      <alignment horizontal="center" vertical="center"/>
    </xf>
    <xf numFmtId="0" fontId="3" fillId="0" borderId="1" xfId="3" applyFont="1" applyFill="1" applyBorder="1" applyAlignment="1">
      <alignment horizontal="left" vertical="center"/>
    </xf>
    <xf numFmtId="165" fontId="3" fillId="0"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166" fontId="3" fillId="0" borderId="1" xfId="0" applyNumberFormat="1" applyFont="1" applyFill="1" applyBorder="1" applyAlignment="1">
      <alignment horizontal="center" vertical="center"/>
    </xf>
    <xf numFmtId="0" fontId="3" fillId="0" borderId="1" xfId="0" quotePrefix="1" applyFont="1" applyFill="1" applyBorder="1" applyAlignment="1">
      <alignment horizontal="center" vertical="center"/>
    </xf>
    <xf numFmtId="0" fontId="3" fillId="0" borderId="1" xfId="0" applyFont="1" applyFill="1" applyBorder="1" applyAlignment="1">
      <alignment horizontal="left" vertical="center"/>
    </xf>
    <xf numFmtId="0" fontId="3" fillId="0" borderId="1" xfId="3"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xf>
    <xf numFmtId="1" fontId="3" fillId="0" borderId="1"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1" fontId="3" fillId="0" borderId="0" xfId="0" applyNumberFormat="1" applyFont="1" applyFill="1" applyAlignment="1">
      <alignment vertical="center"/>
    </xf>
    <xf numFmtId="1" fontId="3" fillId="0" borderId="0" xfId="0" applyNumberFormat="1"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166" fontId="3" fillId="0" borderId="0" xfId="0" applyNumberFormat="1" applyFont="1" applyFill="1" applyBorder="1" applyAlignment="1">
      <alignment vertical="center"/>
    </xf>
    <xf numFmtId="3"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textRotation="135"/>
    </xf>
    <xf numFmtId="166" fontId="3" fillId="0" borderId="0" xfId="0" applyNumberFormat="1" applyFont="1" applyFill="1" applyAlignment="1">
      <alignment vertical="center"/>
    </xf>
    <xf numFmtId="0" fontId="3" fillId="0" borderId="0" xfId="0" applyFont="1" applyFill="1" applyAlignment="1">
      <alignment horizontal="justify" vertical="center" wrapText="1"/>
    </xf>
    <xf numFmtId="0" fontId="3" fillId="0" borderId="0" xfId="0" applyFont="1" applyFill="1" applyAlignment="1">
      <alignment horizontal="justify"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3" fillId="0" borderId="1" xfId="0" applyFont="1" applyFill="1" applyBorder="1" applyAlignment="1">
      <alignment horizontal="center" vertical="center" wrapText="1"/>
    </xf>
  </cellXfs>
  <cellStyles count="4">
    <cellStyle name="Euro" xfId="1"/>
    <cellStyle name="Euro 2" xfId="2"/>
    <cellStyle name="Normal" xfId="0" builtinId="0"/>
    <cellStyle name="Normal_API CNAF 31.12.96 METR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9</xdr:col>
      <xdr:colOff>638175</xdr:colOff>
      <xdr:row>10</xdr:row>
      <xdr:rowOff>104775</xdr:rowOff>
    </xdr:from>
    <xdr:to>
      <xdr:col>11</xdr:col>
      <xdr:colOff>19050</xdr:colOff>
      <xdr:row>12</xdr:row>
      <xdr:rowOff>47625</xdr:rowOff>
    </xdr:to>
    <xdr:sp macro="" textlink="">
      <xdr:nvSpPr>
        <xdr:cNvPr id="189562" name="Text Box 2"/>
        <xdr:cNvSpPr txBox="1">
          <a:spLocks noChangeArrowheads="1"/>
        </xdr:cNvSpPr>
      </xdr:nvSpPr>
      <xdr:spPr bwMode="auto">
        <a:xfrm>
          <a:off x="8181975" y="172402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657225</xdr:colOff>
      <xdr:row>18</xdr:row>
      <xdr:rowOff>123825</xdr:rowOff>
    </xdr:from>
    <xdr:to>
      <xdr:col>9</xdr:col>
      <xdr:colOff>676275</xdr:colOff>
      <xdr:row>20</xdr:row>
      <xdr:rowOff>9525</xdr:rowOff>
    </xdr:to>
    <xdr:sp macro="" textlink="">
      <xdr:nvSpPr>
        <xdr:cNvPr id="189563" name="Text Box 5"/>
        <xdr:cNvSpPr txBox="1">
          <a:spLocks noChangeArrowheads="1"/>
        </xdr:cNvSpPr>
      </xdr:nvSpPr>
      <xdr:spPr bwMode="auto">
        <a:xfrm>
          <a:off x="8201025" y="303847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5</xdr:row>
      <xdr:rowOff>142875</xdr:rowOff>
    </xdr:from>
    <xdr:to>
      <xdr:col>10</xdr:col>
      <xdr:colOff>123825</xdr:colOff>
      <xdr:row>7</xdr:row>
      <xdr:rowOff>38100</xdr:rowOff>
    </xdr:to>
    <xdr:sp macro="" textlink="" fLocksText="0">
      <xdr:nvSpPr>
        <xdr:cNvPr id="4" name="Text Box 6"/>
        <xdr:cNvSpPr txBox="1">
          <a:spLocks noChangeArrowheads="1"/>
        </xdr:cNvSpPr>
      </xdr:nvSpPr>
      <xdr:spPr bwMode="auto">
        <a:xfrm>
          <a:off x="8410575" y="952500"/>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647700</xdr:colOff>
      <xdr:row>33</xdr:row>
      <xdr:rowOff>114300</xdr:rowOff>
    </xdr:from>
    <xdr:to>
      <xdr:col>11</xdr:col>
      <xdr:colOff>666750</xdr:colOff>
      <xdr:row>35</xdr:row>
      <xdr:rowOff>0</xdr:rowOff>
    </xdr:to>
    <xdr:sp macro="" textlink="">
      <xdr:nvSpPr>
        <xdr:cNvPr id="189568" name="Text Box 5"/>
        <xdr:cNvSpPr txBox="1">
          <a:spLocks noChangeArrowheads="1"/>
        </xdr:cNvSpPr>
      </xdr:nvSpPr>
      <xdr:spPr bwMode="auto">
        <a:xfrm>
          <a:off x="9715500" y="545782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showGridLines="0" tabSelected="1" zoomScaleNormal="100" workbookViewId="0"/>
  </sheetViews>
  <sheetFormatPr baseColWidth="10" defaultRowHeight="11.25" x14ac:dyDescent="0.2"/>
  <cols>
    <col min="1" max="1" width="3.7109375" style="11" customWidth="1"/>
    <col min="2" max="2" width="26.5703125" style="11" customWidth="1"/>
    <col min="3" max="3" width="34" style="11" customWidth="1"/>
    <col min="4" max="16384" width="11.42578125" style="11"/>
  </cols>
  <sheetData>
    <row r="1" spans="2:3" s="11" customFormat="1" x14ac:dyDescent="0.2">
      <c r="B1" s="47" t="s">
        <v>230</v>
      </c>
      <c r="C1" s="48"/>
    </row>
    <row r="2" spans="2:3" s="11" customFormat="1" x14ac:dyDescent="0.2">
      <c r="B2" s="49"/>
      <c r="C2" s="50"/>
    </row>
    <row r="3" spans="2:3" s="11" customFormat="1" ht="30" customHeight="1" x14ac:dyDescent="0.2">
      <c r="B3" s="10" t="s">
        <v>199</v>
      </c>
      <c r="C3" s="10" t="s">
        <v>224</v>
      </c>
    </row>
    <row r="4" spans="2:3" s="11" customFormat="1" ht="15" customHeight="1" x14ac:dyDescent="0.2">
      <c r="B4" s="51" t="s">
        <v>244</v>
      </c>
      <c r="C4" s="51" t="s">
        <v>200</v>
      </c>
    </row>
    <row r="5" spans="2:3" s="11" customFormat="1" ht="15" customHeight="1" x14ac:dyDescent="0.2">
      <c r="B5" s="51" t="s">
        <v>245</v>
      </c>
      <c r="C5" s="51" t="s">
        <v>201</v>
      </c>
    </row>
    <row r="6" spans="2:3" s="11" customFormat="1" ht="30" customHeight="1" x14ac:dyDescent="0.2">
      <c r="B6" s="51" t="s">
        <v>246</v>
      </c>
      <c r="C6" s="51" t="s">
        <v>202</v>
      </c>
    </row>
    <row r="7" spans="2:3" s="11" customFormat="1" ht="30" customHeight="1" x14ac:dyDescent="0.2">
      <c r="B7" s="51" t="s">
        <v>247</v>
      </c>
      <c r="C7" s="51" t="s">
        <v>248</v>
      </c>
    </row>
    <row r="9" spans="2:3" s="11" customFormat="1" x14ac:dyDescent="0.2">
      <c r="B9" s="11" t="s">
        <v>225</v>
      </c>
    </row>
  </sheetData>
  <mergeCells count="1">
    <mergeCell ref="B1:C1"/>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1"/>
  <sheetViews>
    <sheetView showGridLines="0" zoomScaleNormal="100" workbookViewId="0"/>
  </sheetViews>
  <sheetFormatPr baseColWidth="10" defaultRowHeight="11.25" x14ac:dyDescent="0.2"/>
  <cols>
    <col min="1" max="1" width="3.7109375" style="11" customWidth="1"/>
    <col min="2" max="3" width="11.42578125" style="11"/>
    <col min="4" max="4" width="21.7109375" style="11" customWidth="1"/>
    <col min="5" max="11" width="11.42578125" style="11"/>
    <col min="12" max="12" width="12.140625" style="11" customWidth="1"/>
    <col min="13" max="16384" width="11.42578125" style="11"/>
  </cols>
  <sheetData>
    <row r="1" spans="2:15" x14ac:dyDescent="0.2">
      <c r="B1" s="27" t="s">
        <v>235</v>
      </c>
    </row>
    <row r="3" spans="2:15" x14ac:dyDescent="0.2">
      <c r="B3" s="42" t="s">
        <v>214</v>
      </c>
      <c r="C3" s="42"/>
      <c r="D3" s="42"/>
      <c r="E3" s="42"/>
      <c r="F3" s="42"/>
    </row>
    <row r="4" spans="2:15" x14ac:dyDescent="0.2">
      <c r="B4" s="23">
        <v>607.54</v>
      </c>
      <c r="C4" s="23">
        <v>0</v>
      </c>
      <c r="D4" s="23"/>
      <c r="E4" s="23">
        <f>+B4-C4</f>
        <v>607.54</v>
      </c>
      <c r="F4" s="23"/>
      <c r="O4" s="43"/>
    </row>
    <row r="5" spans="2:15" x14ac:dyDescent="0.2">
      <c r="B5" s="23"/>
      <c r="C5" s="23" t="s">
        <v>215</v>
      </c>
      <c r="D5" s="23" t="s">
        <v>216</v>
      </c>
      <c r="E5" s="23" t="s">
        <v>217</v>
      </c>
      <c r="F5" s="23"/>
    </row>
    <row r="6" spans="2:15" x14ac:dyDescent="0.2">
      <c r="B6" s="23">
        <v>0</v>
      </c>
      <c r="C6" s="23">
        <f t="shared" ref="C6:C69" si="0">+B6</f>
        <v>0</v>
      </c>
      <c r="D6" s="23">
        <v>607.54</v>
      </c>
      <c r="E6" s="23">
        <f>D6+B6</f>
        <v>607.54</v>
      </c>
      <c r="F6" s="23">
        <f>E6-D6</f>
        <v>0</v>
      </c>
    </row>
    <row r="7" spans="2:15" x14ac:dyDescent="0.2">
      <c r="B7" s="23">
        <v>5</v>
      </c>
      <c r="C7" s="23">
        <f t="shared" si="0"/>
        <v>5</v>
      </c>
      <c r="D7" s="23">
        <v>607.54</v>
      </c>
      <c r="E7" s="23">
        <f t="shared" ref="E7:E70" si="1">D7+B7</f>
        <v>612.54</v>
      </c>
      <c r="F7" s="23">
        <f t="shared" ref="F7:F70" si="2">E7-D7</f>
        <v>5</v>
      </c>
    </row>
    <row r="8" spans="2:15" x14ac:dyDescent="0.2">
      <c r="B8" s="23">
        <v>10</v>
      </c>
      <c r="C8" s="23">
        <f t="shared" si="0"/>
        <v>10</v>
      </c>
      <c r="D8" s="23">
        <v>607.54</v>
      </c>
      <c r="E8" s="23">
        <f t="shared" si="1"/>
        <v>617.54</v>
      </c>
      <c r="F8" s="23">
        <f t="shared" si="2"/>
        <v>10</v>
      </c>
    </row>
    <row r="9" spans="2:15" x14ac:dyDescent="0.2">
      <c r="B9" s="23">
        <v>15</v>
      </c>
      <c r="C9" s="23">
        <f t="shared" si="0"/>
        <v>15</v>
      </c>
      <c r="D9" s="23">
        <v>607.54</v>
      </c>
      <c r="E9" s="23">
        <f t="shared" si="1"/>
        <v>622.54</v>
      </c>
      <c r="F9" s="23">
        <f t="shared" si="2"/>
        <v>15</v>
      </c>
    </row>
    <row r="10" spans="2:15" x14ac:dyDescent="0.2">
      <c r="B10" s="23">
        <v>20</v>
      </c>
      <c r="C10" s="23">
        <f t="shared" si="0"/>
        <v>20</v>
      </c>
      <c r="D10" s="23">
        <v>607.54</v>
      </c>
      <c r="E10" s="23">
        <f t="shared" si="1"/>
        <v>627.54</v>
      </c>
      <c r="F10" s="23">
        <f t="shared" si="2"/>
        <v>20</v>
      </c>
    </row>
    <row r="11" spans="2:15" x14ac:dyDescent="0.2">
      <c r="B11" s="23">
        <v>25</v>
      </c>
      <c r="C11" s="23">
        <f t="shared" si="0"/>
        <v>25</v>
      </c>
      <c r="D11" s="23">
        <v>607.54</v>
      </c>
      <c r="E11" s="23">
        <f t="shared" si="1"/>
        <v>632.54</v>
      </c>
      <c r="F11" s="23">
        <f t="shared" si="2"/>
        <v>25</v>
      </c>
    </row>
    <row r="12" spans="2:15" x14ac:dyDescent="0.2">
      <c r="B12" s="23">
        <v>30</v>
      </c>
      <c r="C12" s="23">
        <f t="shared" si="0"/>
        <v>30</v>
      </c>
      <c r="D12" s="23">
        <v>607.54</v>
      </c>
      <c r="E12" s="23">
        <f t="shared" si="1"/>
        <v>637.54</v>
      </c>
      <c r="F12" s="23">
        <f t="shared" si="2"/>
        <v>30</v>
      </c>
    </row>
    <row r="13" spans="2:15" x14ac:dyDescent="0.2">
      <c r="B13" s="23">
        <v>35</v>
      </c>
      <c r="C13" s="23">
        <f t="shared" si="0"/>
        <v>35</v>
      </c>
      <c r="D13" s="23">
        <v>607.54</v>
      </c>
      <c r="E13" s="23">
        <f t="shared" si="1"/>
        <v>642.54</v>
      </c>
      <c r="F13" s="23">
        <f t="shared" si="2"/>
        <v>35</v>
      </c>
    </row>
    <row r="14" spans="2:15" x14ac:dyDescent="0.2">
      <c r="B14" s="23">
        <v>40</v>
      </c>
      <c r="C14" s="23">
        <f t="shared" si="0"/>
        <v>40</v>
      </c>
      <c r="D14" s="23">
        <v>607.54</v>
      </c>
      <c r="E14" s="23">
        <f t="shared" si="1"/>
        <v>647.54</v>
      </c>
      <c r="F14" s="23">
        <f t="shared" si="2"/>
        <v>40</v>
      </c>
    </row>
    <row r="15" spans="2:15" x14ac:dyDescent="0.2">
      <c r="B15" s="23">
        <v>45</v>
      </c>
      <c r="C15" s="23">
        <f t="shared" si="0"/>
        <v>45</v>
      </c>
      <c r="D15" s="23">
        <v>607.54</v>
      </c>
      <c r="E15" s="23">
        <f t="shared" si="1"/>
        <v>652.54</v>
      </c>
      <c r="F15" s="23">
        <f t="shared" si="2"/>
        <v>45</v>
      </c>
    </row>
    <row r="16" spans="2:15" x14ac:dyDescent="0.2">
      <c r="B16" s="23">
        <v>50</v>
      </c>
      <c r="C16" s="23">
        <f t="shared" si="0"/>
        <v>50</v>
      </c>
      <c r="D16" s="23">
        <v>607.54</v>
      </c>
      <c r="E16" s="23">
        <f t="shared" si="1"/>
        <v>657.54</v>
      </c>
      <c r="F16" s="23">
        <f t="shared" si="2"/>
        <v>50</v>
      </c>
    </row>
    <row r="17" spans="2:11" x14ac:dyDescent="0.2">
      <c r="B17" s="23">
        <v>55</v>
      </c>
      <c r="C17" s="23">
        <f t="shared" si="0"/>
        <v>55</v>
      </c>
      <c r="D17" s="23">
        <v>607.54</v>
      </c>
      <c r="E17" s="23">
        <f t="shared" si="1"/>
        <v>662.54</v>
      </c>
      <c r="F17" s="23">
        <f t="shared" si="2"/>
        <v>55</v>
      </c>
    </row>
    <row r="18" spans="2:11" x14ac:dyDescent="0.2">
      <c r="B18" s="23">
        <v>60</v>
      </c>
      <c r="C18" s="23">
        <f t="shared" si="0"/>
        <v>60</v>
      </c>
      <c r="D18" s="23">
        <v>607.54</v>
      </c>
      <c r="E18" s="23">
        <f t="shared" si="1"/>
        <v>667.54</v>
      </c>
      <c r="F18" s="23">
        <f t="shared" si="2"/>
        <v>60</v>
      </c>
    </row>
    <row r="19" spans="2:11" x14ac:dyDescent="0.2">
      <c r="B19" s="23">
        <v>65</v>
      </c>
      <c r="C19" s="23">
        <f t="shared" si="0"/>
        <v>65</v>
      </c>
      <c r="D19" s="23">
        <v>607.54</v>
      </c>
      <c r="E19" s="23">
        <f t="shared" si="1"/>
        <v>672.54</v>
      </c>
      <c r="F19" s="23">
        <f t="shared" si="2"/>
        <v>65</v>
      </c>
    </row>
    <row r="20" spans="2:11" x14ac:dyDescent="0.2">
      <c r="B20" s="23">
        <v>70</v>
      </c>
      <c r="C20" s="23">
        <f t="shared" si="0"/>
        <v>70</v>
      </c>
      <c r="D20" s="23">
        <v>607.54</v>
      </c>
      <c r="E20" s="23">
        <f t="shared" si="1"/>
        <v>677.54</v>
      </c>
      <c r="F20" s="23">
        <f t="shared" si="2"/>
        <v>70</v>
      </c>
    </row>
    <row r="21" spans="2:11" x14ac:dyDescent="0.2">
      <c r="B21" s="23">
        <v>75</v>
      </c>
      <c r="C21" s="23">
        <f t="shared" si="0"/>
        <v>75</v>
      </c>
      <c r="D21" s="23">
        <v>607.54</v>
      </c>
      <c r="E21" s="23">
        <f t="shared" si="1"/>
        <v>682.54</v>
      </c>
      <c r="F21" s="23">
        <f t="shared" si="2"/>
        <v>75</v>
      </c>
    </row>
    <row r="22" spans="2:11" x14ac:dyDescent="0.2">
      <c r="B22" s="23">
        <v>80</v>
      </c>
      <c r="C22" s="23">
        <f t="shared" si="0"/>
        <v>80</v>
      </c>
      <c r="D22" s="23">
        <v>607.54</v>
      </c>
      <c r="E22" s="23">
        <f t="shared" si="1"/>
        <v>687.54</v>
      </c>
      <c r="F22" s="23">
        <f t="shared" si="2"/>
        <v>80</v>
      </c>
    </row>
    <row r="23" spans="2:11" x14ac:dyDescent="0.2">
      <c r="B23" s="23">
        <v>85</v>
      </c>
      <c r="C23" s="23">
        <f t="shared" si="0"/>
        <v>85</v>
      </c>
      <c r="D23" s="23">
        <v>607.54</v>
      </c>
      <c r="E23" s="23">
        <f t="shared" si="1"/>
        <v>692.54</v>
      </c>
      <c r="F23" s="23">
        <f t="shared" si="2"/>
        <v>85</v>
      </c>
    </row>
    <row r="24" spans="2:11" x14ac:dyDescent="0.2">
      <c r="B24" s="23">
        <v>90</v>
      </c>
      <c r="C24" s="23">
        <f t="shared" si="0"/>
        <v>90</v>
      </c>
      <c r="D24" s="23">
        <v>607.54</v>
      </c>
      <c r="E24" s="23">
        <f t="shared" si="1"/>
        <v>697.54</v>
      </c>
      <c r="F24" s="23">
        <f t="shared" si="2"/>
        <v>90</v>
      </c>
    </row>
    <row r="25" spans="2:11" x14ac:dyDescent="0.2">
      <c r="B25" s="23">
        <v>95</v>
      </c>
      <c r="C25" s="23">
        <f t="shared" si="0"/>
        <v>95</v>
      </c>
      <c r="D25" s="23">
        <v>607.54</v>
      </c>
      <c r="E25" s="23">
        <f t="shared" si="1"/>
        <v>702.54</v>
      </c>
      <c r="F25" s="23">
        <f t="shared" si="2"/>
        <v>95</v>
      </c>
    </row>
    <row r="26" spans="2:11" x14ac:dyDescent="0.2">
      <c r="B26" s="23">
        <v>100</v>
      </c>
      <c r="C26" s="23">
        <f t="shared" si="0"/>
        <v>100</v>
      </c>
      <c r="D26" s="23">
        <v>607.54</v>
      </c>
      <c r="E26" s="23">
        <f t="shared" si="1"/>
        <v>707.54</v>
      </c>
      <c r="F26" s="23">
        <f t="shared" si="2"/>
        <v>100</v>
      </c>
    </row>
    <row r="27" spans="2:11" x14ac:dyDescent="0.2">
      <c r="B27" s="23">
        <v>105</v>
      </c>
      <c r="C27" s="23">
        <f t="shared" si="0"/>
        <v>105</v>
      </c>
      <c r="D27" s="23">
        <v>607.54</v>
      </c>
      <c r="E27" s="23">
        <f t="shared" si="1"/>
        <v>712.54</v>
      </c>
      <c r="F27" s="23">
        <f t="shared" si="2"/>
        <v>105</v>
      </c>
    </row>
    <row r="28" spans="2:11" x14ac:dyDescent="0.2">
      <c r="B28" s="23">
        <v>110</v>
      </c>
      <c r="C28" s="23">
        <f t="shared" si="0"/>
        <v>110</v>
      </c>
      <c r="D28" s="23">
        <v>607.54</v>
      </c>
      <c r="E28" s="23">
        <f t="shared" si="1"/>
        <v>717.54</v>
      </c>
      <c r="F28" s="23">
        <f t="shared" si="2"/>
        <v>110</v>
      </c>
      <c r="K28" s="44"/>
    </row>
    <row r="29" spans="2:11" x14ac:dyDescent="0.2">
      <c r="B29" s="23">
        <v>115</v>
      </c>
      <c r="C29" s="23">
        <f t="shared" si="0"/>
        <v>115</v>
      </c>
      <c r="D29" s="23">
        <v>607.54</v>
      </c>
      <c r="E29" s="23">
        <f t="shared" si="1"/>
        <v>722.54</v>
      </c>
      <c r="F29" s="23">
        <f t="shared" si="2"/>
        <v>115</v>
      </c>
      <c r="H29" s="24"/>
    </row>
    <row r="30" spans="2:11" x14ac:dyDescent="0.2">
      <c r="B30" s="23">
        <v>120</v>
      </c>
      <c r="C30" s="23">
        <f t="shared" si="0"/>
        <v>120</v>
      </c>
      <c r="D30" s="23">
        <v>607.54</v>
      </c>
      <c r="E30" s="23">
        <f t="shared" si="1"/>
        <v>727.54</v>
      </c>
      <c r="F30" s="23">
        <f t="shared" si="2"/>
        <v>120</v>
      </c>
    </row>
    <row r="31" spans="2:11" x14ac:dyDescent="0.2">
      <c r="B31" s="23">
        <v>125</v>
      </c>
      <c r="C31" s="23">
        <f t="shared" si="0"/>
        <v>125</v>
      </c>
      <c r="D31" s="23">
        <v>607.54</v>
      </c>
      <c r="E31" s="23">
        <f t="shared" si="1"/>
        <v>732.54</v>
      </c>
      <c r="F31" s="23">
        <f t="shared" si="2"/>
        <v>125</v>
      </c>
    </row>
    <row r="32" spans="2:11" x14ac:dyDescent="0.2">
      <c r="B32" s="23">
        <v>130</v>
      </c>
      <c r="C32" s="23">
        <f t="shared" si="0"/>
        <v>130</v>
      </c>
      <c r="D32" s="23">
        <v>607.54</v>
      </c>
      <c r="E32" s="23">
        <f t="shared" si="1"/>
        <v>737.54</v>
      </c>
      <c r="F32" s="23">
        <f t="shared" si="2"/>
        <v>130</v>
      </c>
    </row>
    <row r="33" spans="2:15" x14ac:dyDescent="0.2">
      <c r="B33" s="23">
        <v>135</v>
      </c>
      <c r="C33" s="23">
        <f t="shared" si="0"/>
        <v>135</v>
      </c>
      <c r="D33" s="23">
        <v>607.54</v>
      </c>
      <c r="E33" s="23">
        <f t="shared" si="1"/>
        <v>742.54</v>
      </c>
      <c r="F33" s="23">
        <f t="shared" si="2"/>
        <v>135</v>
      </c>
    </row>
    <row r="34" spans="2:15" x14ac:dyDescent="0.2">
      <c r="B34" s="23">
        <v>140</v>
      </c>
      <c r="C34" s="23">
        <f t="shared" si="0"/>
        <v>140</v>
      </c>
      <c r="D34" s="23">
        <v>607.54</v>
      </c>
      <c r="E34" s="23">
        <f t="shared" si="1"/>
        <v>747.54</v>
      </c>
      <c r="F34" s="23">
        <f t="shared" si="2"/>
        <v>140</v>
      </c>
    </row>
    <row r="35" spans="2:15" x14ac:dyDescent="0.2">
      <c r="B35" s="23">
        <v>145</v>
      </c>
      <c r="C35" s="23">
        <f t="shared" si="0"/>
        <v>145</v>
      </c>
      <c r="D35" s="23">
        <v>607.54</v>
      </c>
      <c r="E35" s="23">
        <f t="shared" si="1"/>
        <v>752.54</v>
      </c>
      <c r="F35" s="23">
        <f t="shared" si="2"/>
        <v>145</v>
      </c>
    </row>
    <row r="36" spans="2:15" x14ac:dyDescent="0.2">
      <c r="B36" s="23">
        <v>150</v>
      </c>
      <c r="C36" s="23">
        <f t="shared" si="0"/>
        <v>150</v>
      </c>
      <c r="D36" s="23">
        <v>607.54</v>
      </c>
      <c r="E36" s="23">
        <f t="shared" si="1"/>
        <v>757.54</v>
      </c>
      <c r="F36" s="23">
        <f t="shared" si="2"/>
        <v>150</v>
      </c>
    </row>
    <row r="37" spans="2:15" x14ac:dyDescent="0.2">
      <c r="B37" s="23">
        <v>155</v>
      </c>
      <c r="C37" s="23">
        <f t="shared" si="0"/>
        <v>155</v>
      </c>
      <c r="D37" s="23">
        <f>759.43-C37</f>
        <v>604.42999999999995</v>
      </c>
      <c r="E37" s="23">
        <f t="shared" si="1"/>
        <v>759.43</v>
      </c>
      <c r="F37" s="23">
        <f t="shared" si="2"/>
        <v>155</v>
      </c>
    </row>
    <row r="38" spans="2:15" x14ac:dyDescent="0.2">
      <c r="B38" s="23">
        <v>160</v>
      </c>
      <c r="C38" s="23">
        <f t="shared" si="0"/>
        <v>160</v>
      </c>
      <c r="D38" s="23">
        <f t="shared" ref="D38:D101" si="3">759.43-C38</f>
        <v>599.42999999999995</v>
      </c>
      <c r="E38" s="23">
        <f t="shared" si="1"/>
        <v>759.43</v>
      </c>
      <c r="F38" s="23">
        <f t="shared" si="2"/>
        <v>160</v>
      </c>
    </row>
    <row r="39" spans="2:15" x14ac:dyDescent="0.2">
      <c r="B39" s="23">
        <v>165</v>
      </c>
      <c r="C39" s="23">
        <f t="shared" si="0"/>
        <v>165</v>
      </c>
      <c r="D39" s="23">
        <f t="shared" si="3"/>
        <v>594.42999999999995</v>
      </c>
      <c r="E39" s="23">
        <f t="shared" si="1"/>
        <v>759.43</v>
      </c>
      <c r="F39" s="23">
        <f t="shared" si="2"/>
        <v>165</v>
      </c>
    </row>
    <row r="40" spans="2:15" x14ac:dyDescent="0.2">
      <c r="B40" s="23">
        <v>170</v>
      </c>
      <c r="C40" s="23">
        <f t="shared" si="0"/>
        <v>170</v>
      </c>
      <c r="D40" s="23">
        <f t="shared" si="3"/>
        <v>589.42999999999995</v>
      </c>
      <c r="E40" s="23">
        <f t="shared" si="1"/>
        <v>759.43</v>
      </c>
      <c r="F40" s="23">
        <f t="shared" si="2"/>
        <v>170</v>
      </c>
    </row>
    <row r="41" spans="2:15" x14ac:dyDescent="0.2">
      <c r="B41" s="23">
        <v>175</v>
      </c>
      <c r="C41" s="23">
        <f t="shared" si="0"/>
        <v>175</v>
      </c>
      <c r="D41" s="23">
        <f t="shared" si="3"/>
        <v>584.42999999999995</v>
      </c>
      <c r="E41" s="23">
        <f t="shared" si="1"/>
        <v>759.43</v>
      </c>
      <c r="F41" s="23">
        <f t="shared" si="2"/>
        <v>175</v>
      </c>
    </row>
    <row r="42" spans="2:15" x14ac:dyDescent="0.2">
      <c r="B42" s="23">
        <v>180</v>
      </c>
      <c r="C42" s="23">
        <f t="shared" si="0"/>
        <v>180</v>
      </c>
      <c r="D42" s="23">
        <f t="shared" si="3"/>
        <v>579.42999999999995</v>
      </c>
      <c r="E42" s="23">
        <f t="shared" si="1"/>
        <v>759.43</v>
      </c>
      <c r="F42" s="23">
        <f t="shared" si="2"/>
        <v>180</v>
      </c>
    </row>
    <row r="43" spans="2:15" x14ac:dyDescent="0.2">
      <c r="B43" s="23">
        <v>185</v>
      </c>
      <c r="C43" s="23">
        <f t="shared" si="0"/>
        <v>185</v>
      </c>
      <c r="D43" s="23">
        <f t="shared" si="3"/>
        <v>574.42999999999995</v>
      </c>
      <c r="E43" s="23">
        <f t="shared" si="1"/>
        <v>759.43</v>
      </c>
      <c r="F43" s="23">
        <f t="shared" si="2"/>
        <v>185</v>
      </c>
    </row>
    <row r="44" spans="2:15" x14ac:dyDescent="0.2">
      <c r="B44" s="23">
        <v>190</v>
      </c>
      <c r="C44" s="23">
        <f t="shared" si="0"/>
        <v>190</v>
      </c>
      <c r="D44" s="23">
        <f t="shared" si="3"/>
        <v>569.42999999999995</v>
      </c>
      <c r="E44" s="23">
        <f t="shared" si="1"/>
        <v>759.43</v>
      </c>
      <c r="F44" s="23">
        <f t="shared" si="2"/>
        <v>190</v>
      </c>
    </row>
    <row r="45" spans="2:15" ht="14.25" customHeight="1" x14ac:dyDescent="0.2">
      <c r="B45" s="23">
        <v>195</v>
      </c>
      <c r="C45" s="23">
        <f t="shared" si="0"/>
        <v>195</v>
      </c>
      <c r="D45" s="23">
        <f t="shared" si="3"/>
        <v>564.42999999999995</v>
      </c>
      <c r="E45" s="23">
        <f t="shared" si="1"/>
        <v>759.43</v>
      </c>
      <c r="F45" s="23">
        <f t="shared" si="2"/>
        <v>195</v>
      </c>
    </row>
    <row r="46" spans="2:15" x14ac:dyDescent="0.2">
      <c r="B46" s="23">
        <v>200</v>
      </c>
      <c r="C46" s="23">
        <f t="shared" si="0"/>
        <v>200</v>
      </c>
      <c r="D46" s="23">
        <f t="shared" si="3"/>
        <v>559.42999999999995</v>
      </c>
      <c r="E46" s="23">
        <f t="shared" si="1"/>
        <v>759.43</v>
      </c>
      <c r="F46" s="23">
        <f t="shared" si="2"/>
        <v>200</v>
      </c>
      <c r="H46" s="45"/>
      <c r="I46" s="46"/>
      <c r="J46" s="46"/>
      <c r="K46" s="46"/>
      <c r="L46" s="46"/>
      <c r="M46" s="46"/>
      <c r="N46" s="46"/>
      <c r="O46" s="46"/>
    </row>
    <row r="47" spans="2:15" x14ac:dyDescent="0.2">
      <c r="B47" s="23">
        <v>205</v>
      </c>
      <c r="C47" s="23">
        <f t="shared" si="0"/>
        <v>205</v>
      </c>
      <c r="D47" s="23">
        <f t="shared" si="3"/>
        <v>554.42999999999995</v>
      </c>
      <c r="E47" s="23">
        <f t="shared" si="1"/>
        <v>759.43</v>
      </c>
      <c r="F47" s="23">
        <f t="shared" si="2"/>
        <v>205</v>
      </c>
    </row>
    <row r="48" spans="2:15" x14ac:dyDescent="0.2">
      <c r="B48" s="23">
        <v>210</v>
      </c>
      <c r="C48" s="23">
        <f t="shared" si="0"/>
        <v>210</v>
      </c>
      <c r="D48" s="23">
        <f t="shared" si="3"/>
        <v>549.42999999999995</v>
      </c>
      <c r="E48" s="23">
        <f t="shared" si="1"/>
        <v>759.43</v>
      </c>
      <c r="F48" s="23">
        <f t="shared" si="2"/>
        <v>210</v>
      </c>
    </row>
    <row r="49" spans="2:6" x14ac:dyDescent="0.2">
      <c r="B49" s="23">
        <v>215</v>
      </c>
      <c r="C49" s="23">
        <f t="shared" si="0"/>
        <v>215</v>
      </c>
      <c r="D49" s="23">
        <f t="shared" si="3"/>
        <v>544.42999999999995</v>
      </c>
      <c r="E49" s="23">
        <f t="shared" si="1"/>
        <v>759.43</v>
      </c>
      <c r="F49" s="23">
        <f t="shared" si="2"/>
        <v>215</v>
      </c>
    </row>
    <row r="50" spans="2:6" x14ac:dyDescent="0.2">
      <c r="B50" s="23">
        <v>220</v>
      </c>
      <c r="C50" s="23">
        <f t="shared" si="0"/>
        <v>220</v>
      </c>
      <c r="D50" s="23">
        <f t="shared" si="3"/>
        <v>539.42999999999995</v>
      </c>
      <c r="E50" s="23">
        <f t="shared" si="1"/>
        <v>759.43</v>
      </c>
      <c r="F50" s="23">
        <f t="shared" si="2"/>
        <v>220</v>
      </c>
    </row>
    <row r="51" spans="2:6" x14ac:dyDescent="0.2">
      <c r="B51" s="23">
        <v>225</v>
      </c>
      <c r="C51" s="23">
        <f t="shared" si="0"/>
        <v>225</v>
      </c>
      <c r="D51" s="23">
        <f t="shared" si="3"/>
        <v>534.42999999999995</v>
      </c>
      <c r="E51" s="23">
        <f t="shared" si="1"/>
        <v>759.43</v>
      </c>
      <c r="F51" s="23">
        <f t="shared" si="2"/>
        <v>225</v>
      </c>
    </row>
    <row r="52" spans="2:6" x14ac:dyDescent="0.2">
      <c r="B52" s="23">
        <v>230</v>
      </c>
      <c r="C52" s="23">
        <f t="shared" si="0"/>
        <v>230</v>
      </c>
      <c r="D52" s="23">
        <f t="shared" si="3"/>
        <v>529.42999999999995</v>
      </c>
      <c r="E52" s="23">
        <f t="shared" si="1"/>
        <v>759.43</v>
      </c>
      <c r="F52" s="23">
        <f t="shared" si="2"/>
        <v>230</v>
      </c>
    </row>
    <row r="53" spans="2:6" x14ac:dyDescent="0.2">
      <c r="B53" s="23">
        <v>235</v>
      </c>
      <c r="C53" s="23">
        <f t="shared" si="0"/>
        <v>235</v>
      </c>
      <c r="D53" s="23">
        <f t="shared" si="3"/>
        <v>524.42999999999995</v>
      </c>
      <c r="E53" s="23">
        <f t="shared" si="1"/>
        <v>759.43</v>
      </c>
      <c r="F53" s="23">
        <f t="shared" si="2"/>
        <v>235</v>
      </c>
    </row>
    <row r="54" spans="2:6" x14ac:dyDescent="0.2">
      <c r="B54" s="23">
        <v>240</v>
      </c>
      <c r="C54" s="23">
        <f t="shared" si="0"/>
        <v>240</v>
      </c>
      <c r="D54" s="23">
        <f t="shared" si="3"/>
        <v>519.42999999999995</v>
      </c>
      <c r="E54" s="23">
        <f t="shared" si="1"/>
        <v>759.43</v>
      </c>
      <c r="F54" s="23">
        <f t="shared" si="2"/>
        <v>240</v>
      </c>
    </row>
    <row r="55" spans="2:6" x14ac:dyDescent="0.2">
      <c r="B55" s="23">
        <v>245</v>
      </c>
      <c r="C55" s="23">
        <f t="shared" si="0"/>
        <v>245</v>
      </c>
      <c r="D55" s="23">
        <f t="shared" si="3"/>
        <v>514.42999999999995</v>
      </c>
      <c r="E55" s="23">
        <f t="shared" si="1"/>
        <v>759.43</v>
      </c>
      <c r="F55" s="23">
        <f t="shared" si="2"/>
        <v>245</v>
      </c>
    </row>
    <row r="56" spans="2:6" x14ac:dyDescent="0.2">
      <c r="B56" s="23">
        <v>250</v>
      </c>
      <c r="C56" s="23">
        <f t="shared" si="0"/>
        <v>250</v>
      </c>
      <c r="D56" s="23">
        <f t="shared" si="3"/>
        <v>509.42999999999995</v>
      </c>
      <c r="E56" s="23">
        <f t="shared" si="1"/>
        <v>759.43</v>
      </c>
      <c r="F56" s="23">
        <f t="shared" si="2"/>
        <v>250</v>
      </c>
    </row>
    <row r="57" spans="2:6" x14ac:dyDescent="0.2">
      <c r="B57" s="23">
        <v>255</v>
      </c>
      <c r="C57" s="23">
        <f t="shared" si="0"/>
        <v>255</v>
      </c>
      <c r="D57" s="23">
        <f t="shared" si="3"/>
        <v>504.42999999999995</v>
      </c>
      <c r="E57" s="23">
        <f t="shared" si="1"/>
        <v>759.43</v>
      </c>
      <c r="F57" s="23">
        <f t="shared" si="2"/>
        <v>255</v>
      </c>
    </row>
    <row r="58" spans="2:6" x14ac:dyDescent="0.2">
      <c r="B58" s="23">
        <v>260</v>
      </c>
      <c r="C58" s="23">
        <f t="shared" si="0"/>
        <v>260</v>
      </c>
      <c r="D58" s="23">
        <f t="shared" si="3"/>
        <v>499.42999999999995</v>
      </c>
      <c r="E58" s="23">
        <f t="shared" si="1"/>
        <v>759.43</v>
      </c>
      <c r="F58" s="23">
        <f t="shared" si="2"/>
        <v>260</v>
      </c>
    </row>
    <row r="59" spans="2:6" x14ac:dyDescent="0.2">
      <c r="B59" s="23">
        <v>265</v>
      </c>
      <c r="C59" s="23">
        <f t="shared" si="0"/>
        <v>265</v>
      </c>
      <c r="D59" s="23">
        <f t="shared" si="3"/>
        <v>494.42999999999995</v>
      </c>
      <c r="E59" s="23">
        <f t="shared" si="1"/>
        <v>759.43</v>
      </c>
      <c r="F59" s="23">
        <f t="shared" si="2"/>
        <v>265</v>
      </c>
    </row>
    <row r="60" spans="2:6" x14ac:dyDescent="0.2">
      <c r="B60" s="23">
        <v>270</v>
      </c>
      <c r="C60" s="23">
        <f t="shared" si="0"/>
        <v>270</v>
      </c>
      <c r="D60" s="23">
        <f t="shared" si="3"/>
        <v>489.42999999999995</v>
      </c>
      <c r="E60" s="23">
        <f t="shared" si="1"/>
        <v>759.43</v>
      </c>
      <c r="F60" s="23">
        <f t="shared" si="2"/>
        <v>270</v>
      </c>
    </row>
    <row r="61" spans="2:6" x14ac:dyDescent="0.2">
      <c r="B61" s="23">
        <v>275</v>
      </c>
      <c r="C61" s="23">
        <f t="shared" si="0"/>
        <v>275</v>
      </c>
      <c r="D61" s="23">
        <f t="shared" si="3"/>
        <v>484.42999999999995</v>
      </c>
      <c r="E61" s="23">
        <f t="shared" si="1"/>
        <v>759.43</v>
      </c>
      <c r="F61" s="23">
        <f t="shared" si="2"/>
        <v>275</v>
      </c>
    </row>
    <row r="62" spans="2:6" x14ac:dyDescent="0.2">
      <c r="B62" s="23">
        <v>280</v>
      </c>
      <c r="C62" s="23">
        <f t="shared" si="0"/>
        <v>280</v>
      </c>
      <c r="D62" s="23">
        <f t="shared" si="3"/>
        <v>479.42999999999995</v>
      </c>
      <c r="E62" s="23">
        <f t="shared" si="1"/>
        <v>759.43</v>
      </c>
      <c r="F62" s="23">
        <f t="shared" si="2"/>
        <v>280</v>
      </c>
    </row>
    <row r="63" spans="2:6" x14ac:dyDescent="0.2">
      <c r="B63" s="23">
        <v>285</v>
      </c>
      <c r="C63" s="23">
        <f t="shared" si="0"/>
        <v>285</v>
      </c>
      <c r="D63" s="23">
        <f t="shared" si="3"/>
        <v>474.42999999999995</v>
      </c>
      <c r="E63" s="23">
        <f t="shared" si="1"/>
        <v>759.43</v>
      </c>
      <c r="F63" s="23">
        <f t="shared" si="2"/>
        <v>285</v>
      </c>
    </row>
    <row r="64" spans="2:6" x14ac:dyDescent="0.2">
      <c r="B64" s="23">
        <v>290</v>
      </c>
      <c r="C64" s="23">
        <f t="shared" si="0"/>
        <v>290</v>
      </c>
      <c r="D64" s="23">
        <f t="shared" si="3"/>
        <v>469.42999999999995</v>
      </c>
      <c r="E64" s="23">
        <f t="shared" si="1"/>
        <v>759.43</v>
      </c>
      <c r="F64" s="23">
        <f t="shared" si="2"/>
        <v>290</v>
      </c>
    </row>
    <row r="65" spans="2:6" x14ac:dyDescent="0.2">
      <c r="B65" s="23">
        <v>295</v>
      </c>
      <c r="C65" s="23">
        <f t="shared" si="0"/>
        <v>295</v>
      </c>
      <c r="D65" s="23">
        <f t="shared" si="3"/>
        <v>464.42999999999995</v>
      </c>
      <c r="E65" s="23">
        <f t="shared" si="1"/>
        <v>759.43</v>
      </c>
      <c r="F65" s="23">
        <f t="shared" si="2"/>
        <v>295</v>
      </c>
    </row>
    <row r="66" spans="2:6" x14ac:dyDescent="0.2">
      <c r="B66" s="23">
        <v>300</v>
      </c>
      <c r="C66" s="23">
        <f t="shared" si="0"/>
        <v>300</v>
      </c>
      <c r="D66" s="23">
        <f t="shared" si="3"/>
        <v>459.42999999999995</v>
      </c>
      <c r="E66" s="23">
        <f t="shared" si="1"/>
        <v>759.43</v>
      </c>
      <c r="F66" s="23">
        <f t="shared" si="2"/>
        <v>300</v>
      </c>
    </row>
    <row r="67" spans="2:6" x14ac:dyDescent="0.2">
      <c r="B67" s="23">
        <v>305</v>
      </c>
      <c r="C67" s="23">
        <f t="shared" si="0"/>
        <v>305</v>
      </c>
      <c r="D67" s="23">
        <f t="shared" si="3"/>
        <v>454.42999999999995</v>
      </c>
      <c r="E67" s="23">
        <f t="shared" si="1"/>
        <v>759.43</v>
      </c>
      <c r="F67" s="23">
        <f t="shared" si="2"/>
        <v>305</v>
      </c>
    </row>
    <row r="68" spans="2:6" x14ac:dyDescent="0.2">
      <c r="B68" s="23">
        <v>310</v>
      </c>
      <c r="C68" s="23">
        <f t="shared" si="0"/>
        <v>310</v>
      </c>
      <c r="D68" s="23">
        <f t="shared" si="3"/>
        <v>449.42999999999995</v>
      </c>
      <c r="E68" s="23">
        <f t="shared" si="1"/>
        <v>759.43</v>
      </c>
      <c r="F68" s="23">
        <f t="shared" si="2"/>
        <v>310</v>
      </c>
    </row>
    <row r="69" spans="2:6" x14ac:dyDescent="0.2">
      <c r="B69" s="23">
        <v>315</v>
      </c>
      <c r="C69" s="23">
        <f t="shared" si="0"/>
        <v>315</v>
      </c>
      <c r="D69" s="23">
        <f t="shared" si="3"/>
        <v>444.42999999999995</v>
      </c>
      <c r="E69" s="23">
        <f t="shared" si="1"/>
        <v>759.43</v>
      </c>
      <c r="F69" s="23">
        <f t="shared" si="2"/>
        <v>315</v>
      </c>
    </row>
    <row r="70" spans="2:6" x14ac:dyDescent="0.2">
      <c r="B70" s="23">
        <v>320</v>
      </c>
      <c r="C70" s="23">
        <f t="shared" ref="C70:C133" si="4">+B70</f>
        <v>320</v>
      </c>
      <c r="D70" s="23">
        <f t="shared" si="3"/>
        <v>439.42999999999995</v>
      </c>
      <c r="E70" s="23">
        <f t="shared" si="1"/>
        <v>759.43</v>
      </c>
      <c r="F70" s="23">
        <f t="shared" si="2"/>
        <v>320</v>
      </c>
    </row>
    <row r="71" spans="2:6" x14ac:dyDescent="0.2">
      <c r="B71" s="23">
        <v>325</v>
      </c>
      <c r="C71" s="23">
        <f t="shared" si="4"/>
        <v>325</v>
      </c>
      <c r="D71" s="23">
        <f t="shared" si="3"/>
        <v>434.42999999999995</v>
      </c>
      <c r="E71" s="23">
        <f t="shared" ref="E71:E135" si="5">D71+B71</f>
        <v>759.43</v>
      </c>
      <c r="F71" s="23">
        <f t="shared" ref="F71:F134" si="6">E71-D71</f>
        <v>325</v>
      </c>
    </row>
    <row r="72" spans="2:6" x14ac:dyDescent="0.2">
      <c r="B72" s="23">
        <v>330</v>
      </c>
      <c r="C72" s="23">
        <f t="shared" si="4"/>
        <v>330</v>
      </c>
      <c r="D72" s="23">
        <f t="shared" si="3"/>
        <v>429.42999999999995</v>
      </c>
      <c r="E72" s="23">
        <f t="shared" si="5"/>
        <v>759.43</v>
      </c>
      <c r="F72" s="23">
        <f t="shared" si="6"/>
        <v>330</v>
      </c>
    </row>
    <row r="73" spans="2:6" x14ac:dyDescent="0.2">
      <c r="B73" s="23">
        <v>335</v>
      </c>
      <c r="C73" s="23">
        <f t="shared" si="4"/>
        <v>335</v>
      </c>
      <c r="D73" s="23">
        <f t="shared" si="3"/>
        <v>424.42999999999995</v>
      </c>
      <c r="E73" s="23">
        <f t="shared" si="5"/>
        <v>759.43</v>
      </c>
      <c r="F73" s="23">
        <f t="shared" si="6"/>
        <v>335</v>
      </c>
    </row>
    <row r="74" spans="2:6" x14ac:dyDescent="0.2">
      <c r="B74" s="23">
        <v>340</v>
      </c>
      <c r="C74" s="23">
        <f t="shared" si="4"/>
        <v>340</v>
      </c>
      <c r="D74" s="23">
        <f t="shared" si="3"/>
        <v>419.42999999999995</v>
      </c>
      <c r="E74" s="23">
        <f t="shared" si="5"/>
        <v>759.43</v>
      </c>
      <c r="F74" s="23">
        <f t="shared" si="6"/>
        <v>340</v>
      </c>
    </row>
    <row r="75" spans="2:6" x14ac:dyDescent="0.2">
      <c r="B75" s="23">
        <v>345</v>
      </c>
      <c r="C75" s="23">
        <f t="shared" si="4"/>
        <v>345</v>
      </c>
      <c r="D75" s="23">
        <f t="shared" si="3"/>
        <v>414.42999999999995</v>
      </c>
      <c r="E75" s="23">
        <f t="shared" si="5"/>
        <v>759.43</v>
      </c>
      <c r="F75" s="23">
        <f t="shared" si="6"/>
        <v>345</v>
      </c>
    </row>
    <row r="76" spans="2:6" x14ac:dyDescent="0.2">
      <c r="B76" s="23">
        <v>350</v>
      </c>
      <c r="C76" s="23">
        <f t="shared" si="4"/>
        <v>350</v>
      </c>
      <c r="D76" s="23">
        <f t="shared" si="3"/>
        <v>409.42999999999995</v>
      </c>
      <c r="E76" s="23">
        <f t="shared" si="5"/>
        <v>759.43</v>
      </c>
      <c r="F76" s="23">
        <f t="shared" si="6"/>
        <v>350</v>
      </c>
    </row>
    <row r="77" spans="2:6" x14ac:dyDescent="0.2">
      <c r="B77" s="23">
        <v>355</v>
      </c>
      <c r="C77" s="23">
        <f t="shared" si="4"/>
        <v>355</v>
      </c>
      <c r="D77" s="23">
        <f t="shared" si="3"/>
        <v>404.42999999999995</v>
      </c>
      <c r="E77" s="23">
        <f t="shared" si="5"/>
        <v>759.43</v>
      </c>
      <c r="F77" s="23">
        <f t="shared" si="6"/>
        <v>355</v>
      </c>
    </row>
    <row r="78" spans="2:6" x14ac:dyDescent="0.2">
      <c r="B78" s="23">
        <v>360</v>
      </c>
      <c r="C78" s="23">
        <f t="shared" si="4"/>
        <v>360</v>
      </c>
      <c r="D78" s="23">
        <f t="shared" si="3"/>
        <v>399.42999999999995</v>
      </c>
      <c r="E78" s="23">
        <f t="shared" si="5"/>
        <v>759.43</v>
      </c>
      <c r="F78" s="23">
        <f t="shared" si="6"/>
        <v>360</v>
      </c>
    </row>
    <row r="79" spans="2:6" x14ac:dyDescent="0.2">
      <c r="B79" s="23">
        <v>365</v>
      </c>
      <c r="C79" s="23">
        <f t="shared" si="4"/>
        <v>365</v>
      </c>
      <c r="D79" s="23">
        <f t="shared" si="3"/>
        <v>394.42999999999995</v>
      </c>
      <c r="E79" s="23">
        <f t="shared" si="5"/>
        <v>759.43</v>
      </c>
      <c r="F79" s="23">
        <f t="shared" si="6"/>
        <v>365</v>
      </c>
    </row>
    <row r="80" spans="2:6" x14ac:dyDescent="0.2">
      <c r="B80" s="23">
        <v>370</v>
      </c>
      <c r="C80" s="23">
        <f t="shared" si="4"/>
        <v>370</v>
      </c>
      <c r="D80" s="23">
        <f t="shared" si="3"/>
        <v>389.42999999999995</v>
      </c>
      <c r="E80" s="23">
        <f t="shared" si="5"/>
        <v>759.43</v>
      </c>
      <c r="F80" s="23">
        <f t="shared" si="6"/>
        <v>370</v>
      </c>
    </row>
    <row r="81" spans="2:6" x14ac:dyDescent="0.2">
      <c r="B81" s="23">
        <v>375</v>
      </c>
      <c r="C81" s="23">
        <f t="shared" si="4"/>
        <v>375</v>
      </c>
      <c r="D81" s="23">
        <f t="shared" si="3"/>
        <v>384.42999999999995</v>
      </c>
      <c r="E81" s="23">
        <f t="shared" si="5"/>
        <v>759.43</v>
      </c>
      <c r="F81" s="23">
        <f t="shared" si="6"/>
        <v>375</v>
      </c>
    </row>
    <row r="82" spans="2:6" x14ac:dyDescent="0.2">
      <c r="B82" s="23">
        <v>380</v>
      </c>
      <c r="C82" s="23">
        <f t="shared" si="4"/>
        <v>380</v>
      </c>
      <c r="D82" s="23">
        <f t="shared" si="3"/>
        <v>379.42999999999995</v>
      </c>
      <c r="E82" s="23">
        <f t="shared" si="5"/>
        <v>759.43</v>
      </c>
      <c r="F82" s="23">
        <f t="shared" si="6"/>
        <v>380</v>
      </c>
    </row>
    <row r="83" spans="2:6" x14ac:dyDescent="0.2">
      <c r="B83" s="23">
        <v>385</v>
      </c>
      <c r="C83" s="23">
        <f t="shared" si="4"/>
        <v>385</v>
      </c>
      <c r="D83" s="23">
        <f t="shared" si="3"/>
        <v>374.42999999999995</v>
      </c>
      <c r="E83" s="23">
        <f t="shared" si="5"/>
        <v>759.43</v>
      </c>
      <c r="F83" s="23">
        <f t="shared" si="6"/>
        <v>385</v>
      </c>
    </row>
    <row r="84" spans="2:6" x14ac:dyDescent="0.2">
      <c r="B84" s="23">
        <v>390</v>
      </c>
      <c r="C84" s="23">
        <f t="shared" si="4"/>
        <v>390</v>
      </c>
      <c r="D84" s="23">
        <f t="shared" si="3"/>
        <v>369.42999999999995</v>
      </c>
      <c r="E84" s="23">
        <f t="shared" si="5"/>
        <v>759.43</v>
      </c>
      <c r="F84" s="23">
        <f t="shared" si="6"/>
        <v>390</v>
      </c>
    </row>
    <row r="85" spans="2:6" x14ac:dyDescent="0.2">
      <c r="B85" s="23">
        <v>395</v>
      </c>
      <c r="C85" s="23">
        <f t="shared" si="4"/>
        <v>395</v>
      </c>
      <c r="D85" s="23">
        <f t="shared" si="3"/>
        <v>364.42999999999995</v>
      </c>
      <c r="E85" s="23">
        <f t="shared" si="5"/>
        <v>759.43</v>
      </c>
      <c r="F85" s="23">
        <f t="shared" si="6"/>
        <v>395</v>
      </c>
    </row>
    <row r="86" spans="2:6" x14ac:dyDescent="0.2">
      <c r="B86" s="23">
        <v>400</v>
      </c>
      <c r="C86" s="23">
        <f t="shared" si="4"/>
        <v>400</v>
      </c>
      <c r="D86" s="23">
        <f t="shared" si="3"/>
        <v>359.42999999999995</v>
      </c>
      <c r="E86" s="23">
        <f t="shared" si="5"/>
        <v>759.43</v>
      </c>
      <c r="F86" s="23">
        <f t="shared" si="6"/>
        <v>400</v>
      </c>
    </row>
    <row r="87" spans="2:6" x14ac:dyDescent="0.2">
      <c r="B87" s="23">
        <v>405</v>
      </c>
      <c r="C87" s="23">
        <f t="shared" si="4"/>
        <v>405</v>
      </c>
      <c r="D87" s="23">
        <f t="shared" si="3"/>
        <v>354.42999999999995</v>
      </c>
      <c r="E87" s="23">
        <f t="shared" si="5"/>
        <v>759.43</v>
      </c>
      <c r="F87" s="23">
        <f t="shared" si="6"/>
        <v>405</v>
      </c>
    </row>
    <row r="88" spans="2:6" x14ac:dyDescent="0.2">
      <c r="B88" s="23">
        <v>410</v>
      </c>
      <c r="C88" s="23">
        <f t="shared" si="4"/>
        <v>410</v>
      </c>
      <c r="D88" s="23">
        <f t="shared" si="3"/>
        <v>349.42999999999995</v>
      </c>
      <c r="E88" s="23">
        <f t="shared" si="5"/>
        <v>759.43</v>
      </c>
      <c r="F88" s="23">
        <f t="shared" si="6"/>
        <v>410</v>
      </c>
    </row>
    <row r="89" spans="2:6" x14ac:dyDescent="0.2">
      <c r="B89" s="23">
        <v>415</v>
      </c>
      <c r="C89" s="23">
        <f t="shared" si="4"/>
        <v>415</v>
      </c>
      <c r="D89" s="23">
        <f t="shared" si="3"/>
        <v>344.42999999999995</v>
      </c>
      <c r="E89" s="23">
        <f t="shared" si="5"/>
        <v>759.43</v>
      </c>
      <c r="F89" s="23">
        <f t="shared" si="6"/>
        <v>415</v>
      </c>
    </row>
    <row r="90" spans="2:6" x14ac:dyDescent="0.2">
      <c r="B90" s="23">
        <v>420</v>
      </c>
      <c r="C90" s="23">
        <f t="shared" si="4"/>
        <v>420</v>
      </c>
      <c r="D90" s="23">
        <f t="shared" si="3"/>
        <v>339.42999999999995</v>
      </c>
      <c r="E90" s="23">
        <f t="shared" si="5"/>
        <v>759.43</v>
      </c>
      <c r="F90" s="23">
        <f t="shared" si="6"/>
        <v>420</v>
      </c>
    </row>
    <row r="91" spans="2:6" x14ac:dyDescent="0.2">
      <c r="B91" s="23">
        <v>425</v>
      </c>
      <c r="C91" s="23">
        <f t="shared" si="4"/>
        <v>425</v>
      </c>
      <c r="D91" s="23">
        <f t="shared" si="3"/>
        <v>334.42999999999995</v>
      </c>
      <c r="E91" s="23">
        <f t="shared" si="5"/>
        <v>759.43</v>
      </c>
      <c r="F91" s="23">
        <f t="shared" si="6"/>
        <v>425</v>
      </c>
    </row>
    <row r="92" spans="2:6" x14ac:dyDescent="0.2">
      <c r="B92" s="23">
        <v>430</v>
      </c>
      <c r="C92" s="23">
        <f t="shared" si="4"/>
        <v>430</v>
      </c>
      <c r="D92" s="23">
        <f t="shared" si="3"/>
        <v>329.42999999999995</v>
      </c>
      <c r="E92" s="23">
        <f t="shared" si="5"/>
        <v>759.43</v>
      </c>
      <c r="F92" s="23">
        <f t="shared" si="6"/>
        <v>430</v>
      </c>
    </row>
    <row r="93" spans="2:6" x14ac:dyDescent="0.2">
      <c r="B93" s="23">
        <v>435</v>
      </c>
      <c r="C93" s="23">
        <f t="shared" si="4"/>
        <v>435</v>
      </c>
      <c r="D93" s="23">
        <f t="shared" si="3"/>
        <v>324.42999999999995</v>
      </c>
      <c r="E93" s="23">
        <f t="shared" si="5"/>
        <v>759.43</v>
      </c>
      <c r="F93" s="23">
        <f t="shared" si="6"/>
        <v>435</v>
      </c>
    </row>
    <row r="94" spans="2:6" x14ac:dyDescent="0.2">
      <c r="B94" s="23">
        <v>440</v>
      </c>
      <c r="C94" s="23">
        <f t="shared" si="4"/>
        <v>440</v>
      </c>
      <c r="D94" s="23">
        <f t="shared" si="3"/>
        <v>319.42999999999995</v>
      </c>
      <c r="E94" s="23">
        <f t="shared" si="5"/>
        <v>759.43</v>
      </c>
      <c r="F94" s="23">
        <f t="shared" si="6"/>
        <v>440</v>
      </c>
    </row>
    <row r="95" spans="2:6" x14ac:dyDescent="0.2">
      <c r="B95" s="23">
        <v>445</v>
      </c>
      <c r="C95" s="23">
        <f t="shared" si="4"/>
        <v>445</v>
      </c>
      <c r="D95" s="23">
        <f t="shared" si="3"/>
        <v>314.42999999999995</v>
      </c>
      <c r="E95" s="23">
        <f t="shared" si="5"/>
        <v>759.43</v>
      </c>
      <c r="F95" s="23">
        <f t="shared" si="6"/>
        <v>445</v>
      </c>
    </row>
    <row r="96" spans="2:6" x14ac:dyDescent="0.2">
      <c r="B96" s="23">
        <v>450</v>
      </c>
      <c r="C96" s="23">
        <f t="shared" si="4"/>
        <v>450</v>
      </c>
      <c r="D96" s="23">
        <f t="shared" si="3"/>
        <v>309.42999999999995</v>
      </c>
      <c r="E96" s="23">
        <f t="shared" si="5"/>
        <v>759.43</v>
      </c>
      <c r="F96" s="23">
        <f t="shared" si="6"/>
        <v>450</v>
      </c>
    </row>
    <row r="97" spans="2:6" x14ac:dyDescent="0.2">
      <c r="B97" s="23">
        <v>455</v>
      </c>
      <c r="C97" s="23">
        <f t="shared" si="4"/>
        <v>455</v>
      </c>
      <c r="D97" s="23">
        <f t="shared" si="3"/>
        <v>304.42999999999995</v>
      </c>
      <c r="E97" s="23">
        <f t="shared" si="5"/>
        <v>759.43</v>
      </c>
      <c r="F97" s="23">
        <f t="shared" si="6"/>
        <v>455</v>
      </c>
    </row>
    <row r="98" spans="2:6" x14ac:dyDescent="0.2">
      <c r="B98" s="23">
        <v>460</v>
      </c>
      <c r="C98" s="23">
        <f t="shared" si="4"/>
        <v>460</v>
      </c>
      <c r="D98" s="23">
        <f t="shared" si="3"/>
        <v>299.42999999999995</v>
      </c>
      <c r="E98" s="23">
        <f t="shared" si="5"/>
        <v>759.43</v>
      </c>
      <c r="F98" s="23">
        <f t="shared" si="6"/>
        <v>460</v>
      </c>
    </row>
    <row r="99" spans="2:6" x14ac:dyDescent="0.2">
      <c r="B99" s="23">
        <v>465</v>
      </c>
      <c r="C99" s="23">
        <f t="shared" si="4"/>
        <v>465</v>
      </c>
      <c r="D99" s="23">
        <f t="shared" si="3"/>
        <v>294.42999999999995</v>
      </c>
      <c r="E99" s="23">
        <f t="shared" si="5"/>
        <v>759.43</v>
      </c>
      <c r="F99" s="23">
        <f t="shared" si="6"/>
        <v>465</v>
      </c>
    </row>
    <row r="100" spans="2:6" x14ac:dyDescent="0.2">
      <c r="B100" s="23">
        <v>470</v>
      </c>
      <c r="C100" s="23">
        <f t="shared" si="4"/>
        <v>470</v>
      </c>
      <c r="D100" s="23">
        <f t="shared" si="3"/>
        <v>289.42999999999995</v>
      </c>
      <c r="E100" s="23">
        <f t="shared" si="5"/>
        <v>759.43</v>
      </c>
      <c r="F100" s="23">
        <f t="shared" si="6"/>
        <v>470</v>
      </c>
    </row>
    <row r="101" spans="2:6" x14ac:dyDescent="0.2">
      <c r="B101" s="23">
        <v>475</v>
      </c>
      <c r="C101" s="23">
        <f t="shared" si="4"/>
        <v>475</v>
      </c>
      <c r="D101" s="23">
        <f t="shared" si="3"/>
        <v>284.42999999999995</v>
      </c>
      <c r="E101" s="23">
        <f t="shared" si="5"/>
        <v>759.43</v>
      </c>
      <c r="F101" s="23">
        <f t="shared" si="6"/>
        <v>475</v>
      </c>
    </row>
    <row r="102" spans="2:6" x14ac:dyDescent="0.2">
      <c r="B102" s="23">
        <v>480</v>
      </c>
      <c r="C102" s="23">
        <f t="shared" si="4"/>
        <v>480</v>
      </c>
      <c r="D102" s="23">
        <f t="shared" ref="D102:D158" si="7">759.43-C102</f>
        <v>279.42999999999995</v>
      </c>
      <c r="E102" s="23">
        <f t="shared" si="5"/>
        <v>759.43</v>
      </c>
      <c r="F102" s="23">
        <f t="shared" si="6"/>
        <v>480</v>
      </c>
    </row>
    <row r="103" spans="2:6" x14ac:dyDescent="0.2">
      <c r="B103" s="23">
        <v>485</v>
      </c>
      <c r="C103" s="23">
        <f t="shared" si="4"/>
        <v>485</v>
      </c>
      <c r="D103" s="23">
        <f t="shared" si="7"/>
        <v>274.42999999999995</v>
      </c>
      <c r="E103" s="23">
        <f t="shared" si="5"/>
        <v>759.43</v>
      </c>
      <c r="F103" s="23">
        <f t="shared" si="6"/>
        <v>485</v>
      </c>
    </row>
    <row r="104" spans="2:6" x14ac:dyDescent="0.2">
      <c r="B104" s="23">
        <v>490</v>
      </c>
      <c r="C104" s="23">
        <f t="shared" si="4"/>
        <v>490</v>
      </c>
      <c r="D104" s="23">
        <f t="shared" si="7"/>
        <v>269.42999999999995</v>
      </c>
      <c r="E104" s="23">
        <f t="shared" si="5"/>
        <v>759.43</v>
      </c>
      <c r="F104" s="23">
        <f t="shared" si="6"/>
        <v>490</v>
      </c>
    </row>
    <row r="105" spans="2:6" x14ac:dyDescent="0.2">
      <c r="B105" s="23">
        <v>495</v>
      </c>
      <c r="C105" s="23">
        <f t="shared" si="4"/>
        <v>495</v>
      </c>
      <c r="D105" s="23">
        <f t="shared" si="7"/>
        <v>264.42999999999995</v>
      </c>
      <c r="E105" s="23">
        <f t="shared" si="5"/>
        <v>759.43</v>
      </c>
      <c r="F105" s="23">
        <f t="shared" si="6"/>
        <v>495</v>
      </c>
    </row>
    <row r="106" spans="2:6" x14ac:dyDescent="0.2">
      <c r="B106" s="23">
        <v>500</v>
      </c>
      <c r="C106" s="23">
        <f t="shared" si="4"/>
        <v>500</v>
      </c>
      <c r="D106" s="23">
        <f t="shared" si="7"/>
        <v>259.42999999999995</v>
      </c>
      <c r="E106" s="23">
        <f t="shared" si="5"/>
        <v>759.43</v>
      </c>
      <c r="F106" s="23">
        <f t="shared" si="6"/>
        <v>500</v>
      </c>
    </row>
    <row r="107" spans="2:6" x14ac:dyDescent="0.2">
      <c r="B107" s="23">
        <v>505</v>
      </c>
      <c r="C107" s="23">
        <f t="shared" si="4"/>
        <v>505</v>
      </c>
      <c r="D107" s="23">
        <f t="shared" si="7"/>
        <v>254.42999999999995</v>
      </c>
      <c r="E107" s="23">
        <f t="shared" si="5"/>
        <v>759.43</v>
      </c>
      <c r="F107" s="23">
        <f t="shared" si="6"/>
        <v>505</v>
      </c>
    </row>
    <row r="108" spans="2:6" x14ac:dyDescent="0.2">
      <c r="B108" s="23">
        <v>510</v>
      </c>
      <c r="C108" s="23">
        <f t="shared" si="4"/>
        <v>510</v>
      </c>
      <c r="D108" s="23">
        <f t="shared" si="7"/>
        <v>249.42999999999995</v>
      </c>
      <c r="E108" s="23">
        <f t="shared" si="5"/>
        <v>759.43</v>
      </c>
      <c r="F108" s="23">
        <f t="shared" si="6"/>
        <v>510</v>
      </c>
    </row>
    <row r="109" spans="2:6" x14ac:dyDescent="0.2">
      <c r="B109" s="23">
        <v>515</v>
      </c>
      <c r="C109" s="23">
        <f t="shared" si="4"/>
        <v>515</v>
      </c>
      <c r="D109" s="23">
        <f t="shared" si="7"/>
        <v>244.42999999999995</v>
      </c>
      <c r="E109" s="23">
        <f t="shared" si="5"/>
        <v>759.43</v>
      </c>
      <c r="F109" s="23">
        <f t="shared" si="6"/>
        <v>515</v>
      </c>
    </row>
    <row r="110" spans="2:6" x14ac:dyDescent="0.2">
      <c r="B110" s="23">
        <v>520</v>
      </c>
      <c r="C110" s="23">
        <f t="shared" si="4"/>
        <v>520</v>
      </c>
      <c r="D110" s="23">
        <f t="shared" si="7"/>
        <v>239.42999999999995</v>
      </c>
      <c r="E110" s="23">
        <f t="shared" si="5"/>
        <v>759.43</v>
      </c>
      <c r="F110" s="23">
        <f t="shared" si="6"/>
        <v>520</v>
      </c>
    </row>
    <row r="111" spans="2:6" x14ac:dyDescent="0.2">
      <c r="B111" s="23">
        <v>525</v>
      </c>
      <c r="C111" s="23">
        <f t="shared" si="4"/>
        <v>525</v>
      </c>
      <c r="D111" s="23">
        <f t="shared" si="7"/>
        <v>234.42999999999995</v>
      </c>
      <c r="E111" s="23">
        <f t="shared" si="5"/>
        <v>759.43</v>
      </c>
      <c r="F111" s="23">
        <f t="shared" si="6"/>
        <v>525</v>
      </c>
    </row>
    <row r="112" spans="2:6" x14ac:dyDescent="0.2">
      <c r="B112" s="23">
        <v>530</v>
      </c>
      <c r="C112" s="23">
        <f t="shared" si="4"/>
        <v>530</v>
      </c>
      <c r="D112" s="23">
        <f t="shared" si="7"/>
        <v>229.42999999999995</v>
      </c>
      <c r="E112" s="23">
        <f t="shared" si="5"/>
        <v>759.43</v>
      </c>
      <c r="F112" s="23">
        <f t="shared" si="6"/>
        <v>530</v>
      </c>
    </row>
    <row r="113" spans="2:6" x14ac:dyDescent="0.2">
      <c r="B113" s="23">
        <v>535</v>
      </c>
      <c r="C113" s="23">
        <f t="shared" si="4"/>
        <v>535</v>
      </c>
      <c r="D113" s="23">
        <f t="shared" si="7"/>
        <v>224.42999999999995</v>
      </c>
      <c r="E113" s="23">
        <f t="shared" si="5"/>
        <v>759.43</v>
      </c>
      <c r="F113" s="23">
        <f t="shared" si="6"/>
        <v>535</v>
      </c>
    </row>
    <row r="114" spans="2:6" x14ac:dyDescent="0.2">
      <c r="B114" s="23">
        <v>540</v>
      </c>
      <c r="C114" s="23">
        <f t="shared" si="4"/>
        <v>540</v>
      </c>
      <c r="D114" s="23">
        <f t="shared" si="7"/>
        <v>219.42999999999995</v>
      </c>
      <c r="E114" s="23">
        <f t="shared" si="5"/>
        <v>759.43</v>
      </c>
      <c r="F114" s="23">
        <f t="shared" si="6"/>
        <v>540</v>
      </c>
    </row>
    <row r="115" spans="2:6" x14ac:dyDescent="0.2">
      <c r="B115" s="23">
        <v>545</v>
      </c>
      <c r="C115" s="23">
        <f t="shared" si="4"/>
        <v>545</v>
      </c>
      <c r="D115" s="23">
        <f t="shared" si="7"/>
        <v>214.42999999999995</v>
      </c>
      <c r="E115" s="23">
        <f t="shared" si="5"/>
        <v>759.43</v>
      </c>
      <c r="F115" s="23">
        <f t="shared" si="6"/>
        <v>545</v>
      </c>
    </row>
    <row r="116" spans="2:6" x14ac:dyDescent="0.2">
      <c r="B116" s="23">
        <v>550</v>
      </c>
      <c r="C116" s="23">
        <f t="shared" si="4"/>
        <v>550</v>
      </c>
      <c r="D116" s="23">
        <f t="shared" si="7"/>
        <v>209.42999999999995</v>
      </c>
      <c r="E116" s="23">
        <f t="shared" si="5"/>
        <v>759.43</v>
      </c>
      <c r="F116" s="23">
        <f t="shared" si="6"/>
        <v>550</v>
      </c>
    </row>
    <row r="117" spans="2:6" x14ac:dyDescent="0.2">
      <c r="B117" s="23">
        <v>555</v>
      </c>
      <c r="C117" s="23">
        <f t="shared" si="4"/>
        <v>555</v>
      </c>
      <c r="D117" s="23">
        <f t="shared" si="7"/>
        <v>204.42999999999995</v>
      </c>
      <c r="E117" s="23">
        <f t="shared" si="5"/>
        <v>759.43</v>
      </c>
      <c r="F117" s="23">
        <f t="shared" si="6"/>
        <v>555</v>
      </c>
    </row>
    <row r="118" spans="2:6" x14ac:dyDescent="0.2">
      <c r="B118" s="23">
        <v>560</v>
      </c>
      <c r="C118" s="23">
        <f t="shared" si="4"/>
        <v>560</v>
      </c>
      <c r="D118" s="23">
        <f t="shared" si="7"/>
        <v>199.42999999999995</v>
      </c>
      <c r="E118" s="23">
        <f t="shared" si="5"/>
        <v>759.43</v>
      </c>
      <c r="F118" s="23">
        <f t="shared" si="6"/>
        <v>560</v>
      </c>
    </row>
    <row r="119" spans="2:6" x14ac:dyDescent="0.2">
      <c r="B119" s="23">
        <v>565</v>
      </c>
      <c r="C119" s="23">
        <f t="shared" si="4"/>
        <v>565</v>
      </c>
      <c r="D119" s="23">
        <f t="shared" si="7"/>
        <v>194.42999999999995</v>
      </c>
      <c r="E119" s="23">
        <f t="shared" si="5"/>
        <v>759.43</v>
      </c>
      <c r="F119" s="23">
        <f t="shared" si="6"/>
        <v>565</v>
      </c>
    </row>
    <row r="120" spans="2:6" x14ac:dyDescent="0.2">
      <c r="B120" s="23">
        <v>570</v>
      </c>
      <c r="C120" s="23">
        <f t="shared" si="4"/>
        <v>570</v>
      </c>
      <c r="D120" s="23">
        <f t="shared" si="7"/>
        <v>189.42999999999995</v>
      </c>
      <c r="E120" s="23">
        <f t="shared" si="5"/>
        <v>759.43</v>
      </c>
      <c r="F120" s="23">
        <f t="shared" si="6"/>
        <v>570</v>
      </c>
    </row>
    <row r="121" spans="2:6" x14ac:dyDescent="0.2">
      <c r="B121" s="23">
        <v>575</v>
      </c>
      <c r="C121" s="23">
        <f t="shared" si="4"/>
        <v>575</v>
      </c>
      <c r="D121" s="23">
        <f t="shared" si="7"/>
        <v>184.42999999999995</v>
      </c>
      <c r="E121" s="23">
        <f t="shared" si="5"/>
        <v>759.43</v>
      </c>
      <c r="F121" s="23">
        <f t="shared" si="6"/>
        <v>575</v>
      </c>
    </row>
    <row r="122" spans="2:6" x14ac:dyDescent="0.2">
      <c r="B122" s="23">
        <v>580</v>
      </c>
      <c r="C122" s="23">
        <f t="shared" si="4"/>
        <v>580</v>
      </c>
      <c r="D122" s="23">
        <f t="shared" si="7"/>
        <v>179.42999999999995</v>
      </c>
      <c r="E122" s="23">
        <f t="shared" si="5"/>
        <v>759.43</v>
      </c>
      <c r="F122" s="23">
        <f t="shared" si="6"/>
        <v>580</v>
      </c>
    </row>
    <row r="123" spans="2:6" x14ac:dyDescent="0.2">
      <c r="B123" s="23">
        <v>585</v>
      </c>
      <c r="C123" s="23">
        <f t="shared" si="4"/>
        <v>585</v>
      </c>
      <c r="D123" s="23">
        <f t="shared" si="7"/>
        <v>174.42999999999995</v>
      </c>
      <c r="E123" s="23">
        <f t="shared" si="5"/>
        <v>759.43</v>
      </c>
      <c r="F123" s="23">
        <f t="shared" si="6"/>
        <v>585</v>
      </c>
    </row>
    <row r="124" spans="2:6" x14ac:dyDescent="0.2">
      <c r="B124" s="23">
        <v>590</v>
      </c>
      <c r="C124" s="23">
        <f t="shared" si="4"/>
        <v>590</v>
      </c>
      <c r="D124" s="23">
        <f t="shared" si="7"/>
        <v>169.42999999999995</v>
      </c>
      <c r="E124" s="23">
        <f t="shared" si="5"/>
        <v>759.43</v>
      </c>
      <c r="F124" s="23">
        <f t="shared" si="6"/>
        <v>590</v>
      </c>
    </row>
    <row r="125" spans="2:6" x14ac:dyDescent="0.2">
      <c r="B125" s="23">
        <v>595</v>
      </c>
      <c r="C125" s="23">
        <f t="shared" si="4"/>
        <v>595</v>
      </c>
      <c r="D125" s="23">
        <f t="shared" si="7"/>
        <v>164.42999999999995</v>
      </c>
      <c r="E125" s="23">
        <f t="shared" si="5"/>
        <v>759.43</v>
      </c>
      <c r="F125" s="23">
        <f t="shared" si="6"/>
        <v>595</v>
      </c>
    </row>
    <row r="126" spans="2:6" x14ac:dyDescent="0.2">
      <c r="B126" s="23">
        <v>600</v>
      </c>
      <c r="C126" s="23">
        <f t="shared" si="4"/>
        <v>600</v>
      </c>
      <c r="D126" s="23">
        <f t="shared" si="7"/>
        <v>159.42999999999995</v>
      </c>
      <c r="E126" s="23">
        <f t="shared" si="5"/>
        <v>759.43</v>
      </c>
      <c r="F126" s="23">
        <f t="shared" si="6"/>
        <v>600</v>
      </c>
    </row>
    <row r="127" spans="2:6" x14ac:dyDescent="0.2">
      <c r="B127" s="23">
        <v>605</v>
      </c>
      <c r="C127" s="23">
        <f t="shared" si="4"/>
        <v>605</v>
      </c>
      <c r="D127" s="23">
        <f t="shared" si="7"/>
        <v>154.42999999999995</v>
      </c>
      <c r="E127" s="23">
        <f t="shared" si="5"/>
        <v>759.43</v>
      </c>
      <c r="F127" s="23">
        <f t="shared" si="6"/>
        <v>605</v>
      </c>
    </row>
    <row r="128" spans="2:6" x14ac:dyDescent="0.2">
      <c r="B128" s="23">
        <v>610</v>
      </c>
      <c r="C128" s="23">
        <f t="shared" si="4"/>
        <v>610</v>
      </c>
      <c r="D128" s="23">
        <f t="shared" si="7"/>
        <v>149.42999999999995</v>
      </c>
      <c r="E128" s="23">
        <f t="shared" si="5"/>
        <v>759.43</v>
      </c>
      <c r="F128" s="23">
        <f t="shared" si="6"/>
        <v>610</v>
      </c>
    </row>
    <row r="129" spans="2:6" x14ac:dyDescent="0.2">
      <c r="B129" s="23">
        <v>615</v>
      </c>
      <c r="C129" s="23">
        <f t="shared" si="4"/>
        <v>615</v>
      </c>
      <c r="D129" s="23">
        <f t="shared" si="7"/>
        <v>144.42999999999995</v>
      </c>
      <c r="E129" s="23">
        <f t="shared" si="5"/>
        <v>759.43</v>
      </c>
      <c r="F129" s="23">
        <f t="shared" si="6"/>
        <v>615</v>
      </c>
    </row>
    <row r="130" spans="2:6" x14ac:dyDescent="0.2">
      <c r="B130" s="23">
        <v>620</v>
      </c>
      <c r="C130" s="23">
        <f t="shared" si="4"/>
        <v>620</v>
      </c>
      <c r="D130" s="23">
        <f t="shared" si="7"/>
        <v>139.42999999999995</v>
      </c>
      <c r="E130" s="23">
        <f t="shared" si="5"/>
        <v>759.43</v>
      </c>
      <c r="F130" s="23">
        <f t="shared" si="6"/>
        <v>620</v>
      </c>
    </row>
    <row r="131" spans="2:6" x14ac:dyDescent="0.2">
      <c r="B131" s="23">
        <v>625</v>
      </c>
      <c r="C131" s="23">
        <f t="shared" si="4"/>
        <v>625</v>
      </c>
      <c r="D131" s="23">
        <f t="shared" si="7"/>
        <v>134.42999999999995</v>
      </c>
      <c r="E131" s="23">
        <f t="shared" si="5"/>
        <v>759.43</v>
      </c>
      <c r="F131" s="23">
        <f t="shared" si="6"/>
        <v>625</v>
      </c>
    </row>
    <row r="132" spans="2:6" x14ac:dyDescent="0.2">
      <c r="B132" s="23">
        <v>630</v>
      </c>
      <c r="C132" s="23">
        <f t="shared" si="4"/>
        <v>630</v>
      </c>
      <c r="D132" s="23">
        <f t="shared" si="7"/>
        <v>129.42999999999995</v>
      </c>
      <c r="E132" s="23">
        <f t="shared" si="5"/>
        <v>759.43</v>
      </c>
      <c r="F132" s="23">
        <f t="shared" si="6"/>
        <v>630</v>
      </c>
    </row>
    <row r="133" spans="2:6" x14ac:dyDescent="0.2">
      <c r="B133" s="23">
        <v>635</v>
      </c>
      <c r="C133" s="23">
        <f t="shared" si="4"/>
        <v>635</v>
      </c>
      <c r="D133" s="23">
        <f t="shared" si="7"/>
        <v>124.42999999999995</v>
      </c>
      <c r="E133" s="23">
        <f t="shared" si="5"/>
        <v>759.43</v>
      </c>
      <c r="F133" s="23">
        <f t="shared" si="6"/>
        <v>635</v>
      </c>
    </row>
    <row r="134" spans="2:6" x14ac:dyDescent="0.2">
      <c r="B134" s="23">
        <v>640</v>
      </c>
      <c r="C134" s="23">
        <f t="shared" ref="C134:C158" si="8">+B134</f>
        <v>640</v>
      </c>
      <c r="D134" s="23">
        <f t="shared" si="7"/>
        <v>119.42999999999995</v>
      </c>
      <c r="E134" s="23">
        <f t="shared" si="5"/>
        <v>759.43</v>
      </c>
      <c r="F134" s="23">
        <f t="shared" si="6"/>
        <v>640</v>
      </c>
    </row>
    <row r="135" spans="2:6" x14ac:dyDescent="0.2">
      <c r="B135" s="23">
        <v>645</v>
      </c>
      <c r="C135" s="23">
        <f t="shared" si="8"/>
        <v>645</v>
      </c>
      <c r="D135" s="23">
        <f t="shared" si="7"/>
        <v>114.42999999999995</v>
      </c>
      <c r="E135" s="23">
        <f t="shared" si="5"/>
        <v>759.43</v>
      </c>
      <c r="F135" s="23">
        <f t="shared" ref="F135:F158" si="9">E135-D135</f>
        <v>645</v>
      </c>
    </row>
    <row r="136" spans="2:6" x14ac:dyDescent="0.2">
      <c r="B136" s="23">
        <v>650</v>
      </c>
      <c r="C136" s="23">
        <f t="shared" si="8"/>
        <v>650</v>
      </c>
      <c r="D136" s="23">
        <f t="shared" si="7"/>
        <v>109.42999999999995</v>
      </c>
      <c r="E136" s="23">
        <f>D136+B136</f>
        <v>759.43</v>
      </c>
      <c r="F136" s="23">
        <f t="shared" si="9"/>
        <v>650</v>
      </c>
    </row>
    <row r="137" spans="2:6" x14ac:dyDescent="0.2">
      <c r="B137" s="23">
        <v>655</v>
      </c>
      <c r="C137" s="23">
        <f t="shared" si="8"/>
        <v>655</v>
      </c>
      <c r="D137" s="23">
        <f t="shared" si="7"/>
        <v>104.42999999999995</v>
      </c>
      <c r="E137" s="23">
        <f t="shared" ref="E137:E158" si="10">D137+B137</f>
        <v>759.43</v>
      </c>
      <c r="F137" s="23">
        <f t="shared" si="9"/>
        <v>655</v>
      </c>
    </row>
    <row r="138" spans="2:6" x14ac:dyDescent="0.2">
      <c r="B138" s="23">
        <v>660</v>
      </c>
      <c r="C138" s="23">
        <f t="shared" si="8"/>
        <v>660</v>
      </c>
      <c r="D138" s="23">
        <f t="shared" si="7"/>
        <v>99.42999999999995</v>
      </c>
      <c r="E138" s="23">
        <f t="shared" si="10"/>
        <v>759.43</v>
      </c>
      <c r="F138" s="23">
        <f t="shared" si="9"/>
        <v>660</v>
      </c>
    </row>
    <row r="139" spans="2:6" x14ac:dyDescent="0.2">
      <c r="B139" s="23">
        <v>665</v>
      </c>
      <c r="C139" s="23">
        <f t="shared" si="8"/>
        <v>665</v>
      </c>
      <c r="D139" s="23">
        <f t="shared" si="7"/>
        <v>94.42999999999995</v>
      </c>
      <c r="E139" s="23">
        <f t="shared" si="10"/>
        <v>759.43</v>
      </c>
      <c r="F139" s="23">
        <f t="shared" si="9"/>
        <v>665</v>
      </c>
    </row>
    <row r="140" spans="2:6" x14ac:dyDescent="0.2">
      <c r="B140" s="23">
        <v>670</v>
      </c>
      <c r="C140" s="23">
        <f t="shared" si="8"/>
        <v>670</v>
      </c>
      <c r="D140" s="23">
        <f t="shared" si="7"/>
        <v>89.42999999999995</v>
      </c>
      <c r="E140" s="23">
        <f t="shared" si="10"/>
        <v>759.43</v>
      </c>
      <c r="F140" s="23">
        <f t="shared" si="9"/>
        <v>670</v>
      </c>
    </row>
    <row r="141" spans="2:6" x14ac:dyDescent="0.2">
      <c r="B141" s="23">
        <v>675</v>
      </c>
      <c r="C141" s="23">
        <f t="shared" si="8"/>
        <v>675</v>
      </c>
      <c r="D141" s="23">
        <f t="shared" si="7"/>
        <v>84.42999999999995</v>
      </c>
      <c r="E141" s="23">
        <f t="shared" si="10"/>
        <v>759.43</v>
      </c>
      <c r="F141" s="23">
        <f t="shared" si="9"/>
        <v>675</v>
      </c>
    </row>
    <row r="142" spans="2:6" x14ac:dyDescent="0.2">
      <c r="B142" s="23">
        <v>680</v>
      </c>
      <c r="C142" s="23">
        <f t="shared" si="8"/>
        <v>680</v>
      </c>
      <c r="D142" s="23">
        <f t="shared" si="7"/>
        <v>79.42999999999995</v>
      </c>
      <c r="E142" s="23">
        <f t="shared" si="10"/>
        <v>759.43</v>
      </c>
      <c r="F142" s="23">
        <f t="shared" si="9"/>
        <v>680</v>
      </c>
    </row>
    <row r="143" spans="2:6" x14ac:dyDescent="0.2">
      <c r="B143" s="23">
        <v>685</v>
      </c>
      <c r="C143" s="23">
        <f t="shared" si="8"/>
        <v>685</v>
      </c>
      <c r="D143" s="23">
        <f t="shared" si="7"/>
        <v>74.42999999999995</v>
      </c>
      <c r="E143" s="23">
        <f t="shared" si="10"/>
        <v>759.43</v>
      </c>
      <c r="F143" s="23">
        <f t="shared" si="9"/>
        <v>685</v>
      </c>
    </row>
    <row r="144" spans="2:6" x14ac:dyDescent="0.2">
      <c r="B144" s="23">
        <v>690</v>
      </c>
      <c r="C144" s="23">
        <f t="shared" si="8"/>
        <v>690</v>
      </c>
      <c r="D144" s="23">
        <f t="shared" si="7"/>
        <v>69.42999999999995</v>
      </c>
      <c r="E144" s="23">
        <f t="shared" si="10"/>
        <v>759.43</v>
      </c>
      <c r="F144" s="23">
        <f t="shared" si="9"/>
        <v>690</v>
      </c>
    </row>
    <row r="145" spans="2:6" x14ac:dyDescent="0.2">
      <c r="B145" s="23">
        <v>695</v>
      </c>
      <c r="C145" s="23">
        <f t="shared" si="8"/>
        <v>695</v>
      </c>
      <c r="D145" s="23">
        <f t="shared" si="7"/>
        <v>64.42999999999995</v>
      </c>
      <c r="E145" s="23">
        <f t="shared" si="10"/>
        <v>759.43</v>
      </c>
      <c r="F145" s="23">
        <f t="shared" si="9"/>
        <v>695</v>
      </c>
    </row>
    <row r="146" spans="2:6" x14ac:dyDescent="0.2">
      <c r="B146" s="23">
        <v>700</v>
      </c>
      <c r="C146" s="23">
        <f t="shared" si="8"/>
        <v>700</v>
      </c>
      <c r="D146" s="23">
        <f t="shared" si="7"/>
        <v>59.42999999999995</v>
      </c>
      <c r="E146" s="23">
        <f t="shared" si="10"/>
        <v>759.43</v>
      </c>
      <c r="F146" s="23">
        <f t="shared" si="9"/>
        <v>700</v>
      </c>
    </row>
    <row r="147" spans="2:6" x14ac:dyDescent="0.2">
      <c r="B147" s="23">
        <v>705</v>
      </c>
      <c r="C147" s="23">
        <f t="shared" si="8"/>
        <v>705</v>
      </c>
      <c r="D147" s="23">
        <f t="shared" si="7"/>
        <v>54.42999999999995</v>
      </c>
      <c r="E147" s="23">
        <f t="shared" si="10"/>
        <v>759.43</v>
      </c>
      <c r="F147" s="23">
        <f t="shared" si="9"/>
        <v>705</v>
      </c>
    </row>
    <row r="148" spans="2:6" x14ac:dyDescent="0.2">
      <c r="B148" s="23">
        <v>710</v>
      </c>
      <c r="C148" s="23">
        <f t="shared" si="8"/>
        <v>710</v>
      </c>
      <c r="D148" s="23">
        <f t="shared" si="7"/>
        <v>49.42999999999995</v>
      </c>
      <c r="E148" s="23">
        <f t="shared" si="10"/>
        <v>759.43</v>
      </c>
      <c r="F148" s="23">
        <f t="shared" si="9"/>
        <v>710</v>
      </c>
    </row>
    <row r="149" spans="2:6" x14ac:dyDescent="0.2">
      <c r="B149" s="23">
        <v>715</v>
      </c>
      <c r="C149" s="23">
        <f t="shared" si="8"/>
        <v>715</v>
      </c>
      <c r="D149" s="23">
        <f t="shared" si="7"/>
        <v>44.42999999999995</v>
      </c>
      <c r="E149" s="23">
        <f t="shared" si="10"/>
        <v>759.43</v>
      </c>
      <c r="F149" s="23">
        <f t="shared" si="9"/>
        <v>715</v>
      </c>
    </row>
    <row r="150" spans="2:6" x14ac:dyDescent="0.2">
      <c r="B150" s="23">
        <v>720</v>
      </c>
      <c r="C150" s="23">
        <f t="shared" si="8"/>
        <v>720</v>
      </c>
      <c r="D150" s="23">
        <f t="shared" si="7"/>
        <v>39.42999999999995</v>
      </c>
      <c r="E150" s="23">
        <f t="shared" si="10"/>
        <v>759.43</v>
      </c>
      <c r="F150" s="23">
        <f t="shared" si="9"/>
        <v>720</v>
      </c>
    </row>
    <row r="151" spans="2:6" x14ac:dyDescent="0.2">
      <c r="B151" s="23">
        <v>725</v>
      </c>
      <c r="C151" s="23">
        <f t="shared" si="8"/>
        <v>725</v>
      </c>
      <c r="D151" s="23">
        <f t="shared" si="7"/>
        <v>34.42999999999995</v>
      </c>
      <c r="E151" s="23">
        <f t="shared" si="10"/>
        <v>759.43</v>
      </c>
      <c r="F151" s="23">
        <f t="shared" si="9"/>
        <v>725</v>
      </c>
    </row>
    <row r="152" spans="2:6" x14ac:dyDescent="0.2">
      <c r="B152" s="23">
        <v>730</v>
      </c>
      <c r="C152" s="23">
        <f t="shared" si="8"/>
        <v>730</v>
      </c>
      <c r="D152" s="23">
        <f t="shared" si="7"/>
        <v>29.42999999999995</v>
      </c>
      <c r="E152" s="23">
        <f t="shared" si="10"/>
        <v>759.43</v>
      </c>
      <c r="F152" s="23">
        <f t="shared" si="9"/>
        <v>730</v>
      </c>
    </row>
    <row r="153" spans="2:6" x14ac:dyDescent="0.2">
      <c r="B153" s="23">
        <v>735</v>
      </c>
      <c r="C153" s="23">
        <f t="shared" si="8"/>
        <v>735</v>
      </c>
      <c r="D153" s="23">
        <f t="shared" si="7"/>
        <v>24.42999999999995</v>
      </c>
      <c r="E153" s="23">
        <f t="shared" si="10"/>
        <v>759.43</v>
      </c>
      <c r="F153" s="23">
        <f t="shared" si="9"/>
        <v>735</v>
      </c>
    </row>
    <row r="154" spans="2:6" x14ac:dyDescent="0.2">
      <c r="B154" s="23">
        <v>740</v>
      </c>
      <c r="C154" s="23">
        <f t="shared" si="8"/>
        <v>740</v>
      </c>
      <c r="D154" s="23">
        <f t="shared" si="7"/>
        <v>19.42999999999995</v>
      </c>
      <c r="E154" s="23">
        <f t="shared" si="10"/>
        <v>759.43</v>
      </c>
      <c r="F154" s="23">
        <f t="shared" si="9"/>
        <v>740</v>
      </c>
    </row>
    <row r="155" spans="2:6" x14ac:dyDescent="0.2">
      <c r="B155" s="23">
        <v>745</v>
      </c>
      <c r="C155" s="23">
        <f t="shared" si="8"/>
        <v>745</v>
      </c>
      <c r="D155" s="23">
        <f t="shared" si="7"/>
        <v>14.42999999999995</v>
      </c>
      <c r="E155" s="23">
        <f t="shared" si="10"/>
        <v>759.43</v>
      </c>
      <c r="F155" s="23">
        <f t="shared" si="9"/>
        <v>745</v>
      </c>
    </row>
    <row r="156" spans="2:6" x14ac:dyDescent="0.2">
      <c r="B156" s="23">
        <v>750</v>
      </c>
      <c r="C156" s="23">
        <f t="shared" si="8"/>
        <v>750</v>
      </c>
      <c r="D156" s="23">
        <f t="shared" si="7"/>
        <v>9.42999999999995</v>
      </c>
      <c r="E156" s="23">
        <f t="shared" si="10"/>
        <v>759.43</v>
      </c>
      <c r="F156" s="23">
        <f t="shared" si="9"/>
        <v>750</v>
      </c>
    </row>
    <row r="157" spans="2:6" x14ac:dyDescent="0.2">
      <c r="B157" s="23">
        <v>755</v>
      </c>
      <c r="C157" s="23">
        <f t="shared" si="8"/>
        <v>755</v>
      </c>
      <c r="D157" s="23">
        <f t="shared" si="7"/>
        <v>4.42999999999995</v>
      </c>
      <c r="E157" s="23">
        <f t="shared" si="10"/>
        <v>759.43</v>
      </c>
      <c r="F157" s="23">
        <f t="shared" si="9"/>
        <v>755</v>
      </c>
    </row>
    <row r="158" spans="2:6" x14ac:dyDescent="0.2">
      <c r="B158" s="23">
        <v>759</v>
      </c>
      <c r="C158" s="23">
        <f t="shared" si="8"/>
        <v>759</v>
      </c>
      <c r="D158" s="23">
        <f t="shared" si="7"/>
        <v>0.42999999999994998</v>
      </c>
      <c r="E158" s="23">
        <f t="shared" si="10"/>
        <v>759.43</v>
      </c>
      <c r="F158" s="23">
        <f t="shared" si="9"/>
        <v>759</v>
      </c>
    </row>
    <row r="160" spans="2:6" x14ac:dyDescent="0.2">
      <c r="B160" s="11" t="s">
        <v>231</v>
      </c>
    </row>
    <row r="161" spans="2:2" x14ac:dyDescent="0.2">
      <c r="B161" s="11" t="s">
        <v>232</v>
      </c>
    </row>
  </sheetData>
  <mergeCells count="1">
    <mergeCell ref="H46:O46"/>
  </mergeCell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showGridLines="0" zoomScaleNormal="100" workbookViewId="0"/>
  </sheetViews>
  <sheetFormatPr baseColWidth="10" defaultRowHeight="11.25" x14ac:dyDescent="0.2"/>
  <cols>
    <col min="1" max="1" width="3.7109375" style="11" customWidth="1"/>
    <col min="2" max="2" width="21.140625" style="11" customWidth="1"/>
    <col min="3" max="3" width="21.85546875" style="11" customWidth="1"/>
    <col min="4" max="4" width="27.5703125" style="11" customWidth="1"/>
    <col min="5" max="5" width="14.7109375" style="11" customWidth="1"/>
    <col min="6" max="6" width="11.5703125" style="11" customWidth="1"/>
    <col min="7" max="7" width="30" style="11" customWidth="1"/>
    <col min="8" max="16384" width="11.42578125" style="11"/>
  </cols>
  <sheetData>
    <row r="1" spans="2:5" x14ac:dyDescent="0.2">
      <c r="B1" s="5" t="s">
        <v>229</v>
      </c>
      <c r="C1" s="5"/>
      <c r="D1" s="5"/>
    </row>
    <row r="2" spans="2:5" x14ac:dyDescent="0.2">
      <c r="B2" s="26"/>
      <c r="C2" s="1"/>
      <c r="D2" s="2" t="s">
        <v>210</v>
      </c>
    </row>
    <row r="3" spans="2:5" ht="30" customHeight="1" x14ac:dyDescent="0.2">
      <c r="B3" s="20"/>
      <c r="C3" s="10" t="s">
        <v>221</v>
      </c>
      <c r="D3" s="10" t="s">
        <v>227</v>
      </c>
    </row>
    <row r="4" spans="2:5" ht="15" customHeight="1" x14ac:dyDescent="0.2">
      <c r="B4" s="3" t="s">
        <v>226</v>
      </c>
      <c r="C4" s="29">
        <v>7900</v>
      </c>
      <c r="D4" s="29">
        <v>29405199.499999996</v>
      </c>
    </row>
    <row r="5" spans="2:5" ht="15" customHeight="1" x14ac:dyDescent="0.2">
      <c r="B5" s="30" t="s">
        <v>203</v>
      </c>
      <c r="C5" s="31"/>
      <c r="D5" s="31"/>
    </row>
    <row r="6" spans="2:5" ht="15" customHeight="1" x14ac:dyDescent="0.2">
      <c r="B6" s="32" t="s">
        <v>213</v>
      </c>
      <c r="C6" s="33">
        <v>97</v>
      </c>
      <c r="D6" s="34">
        <v>51</v>
      </c>
    </row>
    <row r="7" spans="2:5" ht="15" customHeight="1" x14ac:dyDescent="0.2">
      <c r="B7" s="35" t="s">
        <v>212</v>
      </c>
      <c r="C7" s="36">
        <v>3</v>
      </c>
      <c r="D7" s="37">
        <v>49</v>
      </c>
    </row>
    <row r="8" spans="2:5" ht="15" customHeight="1" x14ac:dyDescent="0.2">
      <c r="B8" s="38" t="s">
        <v>205</v>
      </c>
      <c r="C8" s="39"/>
      <c r="D8" s="34"/>
    </row>
    <row r="9" spans="2:5" ht="15" customHeight="1" x14ac:dyDescent="0.2">
      <c r="B9" s="32" t="s">
        <v>204</v>
      </c>
      <c r="C9" s="40">
        <v>1</v>
      </c>
      <c r="D9" s="34">
        <v>13</v>
      </c>
    </row>
    <row r="10" spans="2:5" ht="15" customHeight="1" x14ac:dyDescent="0.2">
      <c r="B10" s="32" t="s">
        <v>206</v>
      </c>
      <c r="C10" s="40">
        <v>3</v>
      </c>
      <c r="D10" s="34">
        <v>14</v>
      </c>
    </row>
    <row r="11" spans="2:5" ht="15" customHeight="1" x14ac:dyDescent="0.2">
      <c r="B11" s="32" t="s">
        <v>209</v>
      </c>
      <c r="C11" s="40">
        <v>5</v>
      </c>
      <c r="D11" s="34">
        <v>14</v>
      </c>
    </row>
    <row r="12" spans="2:5" ht="15" customHeight="1" x14ac:dyDescent="0.2">
      <c r="B12" s="32" t="s">
        <v>207</v>
      </c>
      <c r="C12" s="40">
        <v>10</v>
      </c>
      <c r="D12" s="34">
        <v>15</v>
      </c>
    </row>
    <row r="13" spans="2:5" ht="15" customHeight="1" x14ac:dyDescent="0.2">
      <c r="B13" s="32" t="s">
        <v>208</v>
      </c>
      <c r="C13" s="40">
        <v>19</v>
      </c>
      <c r="D13" s="34">
        <v>15</v>
      </c>
    </row>
    <row r="14" spans="2:5" ht="15" customHeight="1" x14ac:dyDescent="0.2">
      <c r="B14" s="32" t="s">
        <v>211</v>
      </c>
      <c r="C14" s="40">
        <v>51</v>
      </c>
      <c r="D14" s="34">
        <v>15</v>
      </c>
    </row>
    <row r="15" spans="2:5" ht="15" customHeight="1" x14ac:dyDescent="0.2">
      <c r="B15" s="35" t="s">
        <v>243</v>
      </c>
      <c r="C15" s="41">
        <v>11</v>
      </c>
      <c r="D15" s="37">
        <v>14</v>
      </c>
      <c r="E15" s="24"/>
    </row>
    <row r="16" spans="2:5" hidden="1" x14ac:dyDescent="0.2"/>
    <row r="18" spans="2:2" x14ac:dyDescent="0.2">
      <c r="B18" s="11" t="s">
        <v>236</v>
      </c>
    </row>
    <row r="19" spans="2:2" x14ac:dyDescent="0.2">
      <c r="B19" s="11" t="s">
        <v>237</v>
      </c>
    </row>
    <row r="20" spans="2:2" x14ac:dyDescent="0.2">
      <c r="B20" s="11" t="s">
        <v>238</v>
      </c>
    </row>
  </sheetData>
  <mergeCells count="1">
    <mergeCell ref="B1:D1"/>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showGridLines="0" zoomScaleNormal="100" workbookViewId="0"/>
  </sheetViews>
  <sheetFormatPr baseColWidth="10" defaultRowHeight="11.25" x14ac:dyDescent="0.2"/>
  <cols>
    <col min="1" max="1" width="3.7109375" style="11" customWidth="1"/>
    <col min="2" max="2" width="8.85546875" style="11" customWidth="1"/>
    <col min="3" max="3" width="21.42578125" style="11" customWidth="1"/>
    <col min="4" max="4" width="20.5703125" style="11" customWidth="1"/>
    <col min="5" max="5" width="30.5703125" style="11" customWidth="1"/>
    <col min="6" max="7" width="9.140625" style="11" customWidth="1"/>
    <col min="8" max="8" width="3.5703125" style="11" customWidth="1"/>
    <col min="9" max="244" width="9.140625" style="11" customWidth="1"/>
    <col min="245" max="16384" width="11.42578125" style="11"/>
  </cols>
  <sheetData>
    <row r="1" spans="2:5" s="11" customFormat="1" x14ac:dyDescent="0.2">
      <c r="B1" s="4" t="s">
        <v>228</v>
      </c>
      <c r="C1" s="4"/>
      <c r="D1" s="4"/>
      <c r="E1" s="4"/>
    </row>
    <row r="2" spans="2:5" s="11" customFormat="1" x14ac:dyDescent="0.2">
      <c r="B2" s="7"/>
      <c r="C2" s="7"/>
      <c r="D2" s="7"/>
      <c r="E2" s="7"/>
    </row>
    <row r="3" spans="2:5" s="11" customFormat="1" ht="12.75" customHeight="1" x14ac:dyDescent="0.2">
      <c r="B3" s="8"/>
      <c r="D3" s="2" t="s">
        <v>219</v>
      </c>
    </row>
    <row r="4" spans="2:5" s="11" customFormat="1" ht="15" customHeight="1" x14ac:dyDescent="0.2">
      <c r="B4" s="20"/>
      <c r="C4" s="21" t="s">
        <v>0</v>
      </c>
      <c r="D4" s="21" t="s">
        <v>1</v>
      </c>
    </row>
    <row r="5" spans="2:5" s="11" customFormat="1" ht="15" customHeight="1" x14ac:dyDescent="0.2">
      <c r="B5" s="22">
        <v>1981</v>
      </c>
      <c r="C5" s="16">
        <v>5.0456521739130435</v>
      </c>
      <c r="D5" s="23"/>
    </row>
    <row r="6" spans="2:5" s="11" customFormat="1" ht="15" customHeight="1" x14ac:dyDescent="0.2">
      <c r="B6" s="22">
        <v>1982</v>
      </c>
      <c r="C6" s="16">
        <v>10.602173913043478</v>
      </c>
      <c r="D6" s="23"/>
    </row>
    <row r="7" spans="2:5" s="11" customFormat="1" ht="15" customHeight="1" x14ac:dyDescent="0.2">
      <c r="B7" s="22">
        <v>1983</v>
      </c>
      <c r="C7" s="16">
        <v>15.044565217391304</v>
      </c>
      <c r="D7" s="23"/>
    </row>
    <row r="8" spans="2:5" s="11" customFormat="1" ht="15" customHeight="1" x14ac:dyDescent="0.2">
      <c r="B8" s="22">
        <v>1984</v>
      </c>
      <c r="C8" s="16">
        <v>15.339130434782609</v>
      </c>
      <c r="D8" s="23"/>
    </row>
    <row r="9" spans="2:5" s="11" customFormat="1" ht="15" customHeight="1" x14ac:dyDescent="0.2">
      <c r="B9" s="22">
        <v>1985</v>
      </c>
      <c r="C9" s="16">
        <v>15.276086956521739</v>
      </c>
      <c r="D9" s="23"/>
    </row>
    <row r="10" spans="2:5" s="11" customFormat="1" ht="15" customHeight="1" x14ac:dyDescent="0.2">
      <c r="B10" s="22">
        <v>1986</v>
      </c>
      <c r="C10" s="16">
        <v>15.420652173913043</v>
      </c>
      <c r="D10" s="23"/>
    </row>
    <row r="11" spans="2:5" s="11" customFormat="1" ht="15" customHeight="1" x14ac:dyDescent="0.2">
      <c r="B11" s="22">
        <v>1987</v>
      </c>
      <c r="C11" s="16">
        <v>16.220652173913042</v>
      </c>
      <c r="D11" s="23"/>
    </row>
    <row r="12" spans="2:5" s="11" customFormat="1" ht="15" customHeight="1" x14ac:dyDescent="0.2">
      <c r="B12" s="22">
        <v>1988</v>
      </c>
      <c r="C12" s="16">
        <v>16.981521739130432</v>
      </c>
      <c r="D12" s="23"/>
    </row>
    <row r="13" spans="2:5" s="11" customFormat="1" ht="15" customHeight="1" x14ac:dyDescent="0.2">
      <c r="B13" s="22">
        <v>1989</v>
      </c>
      <c r="C13" s="16">
        <v>16.72282608695652</v>
      </c>
      <c r="D13" s="23"/>
    </row>
    <row r="14" spans="2:5" s="11" customFormat="1" ht="15" customHeight="1" x14ac:dyDescent="0.2">
      <c r="B14" s="22">
        <v>1990</v>
      </c>
      <c r="C14" s="16">
        <v>16</v>
      </c>
      <c r="D14" s="23"/>
    </row>
    <row r="15" spans="2:5" s="11" customFormat="1" ht="15" customHeight="1" x14ac:dyDescent="0.2">
      <c r="B15" s="22">
        <v>1991</v>
      </c>
      <c r="C15" s="16">
        <v>15.7</v>
      </c>
      <c r="D15" s="23"/>
    </row>
    <row r="16" spans="2:5" s="11" customFormat="1" ht="15" customHeight="1" x14ac:dyDescent="0.2">
      <c r="B16" s="22">
        <v>1992</v>
      </c>
      <c r="C16" s="16">
        <v>15.803000000000001</v>
      </c>
      <c r="D16" s="23"/>
    </row>
    <row r="17" spans="2:7" s="11" customFormat="1" ht="15" customHeight="1" x14ac:dyDescent="0.2">
      <c r="B17" s="22">
        <v>1993</v>
      </c>
      <c r="C17" s="16">
        <v>15.958</v>
      </c>
      <c r="D17" s="23"/>
    </row>
    <row r="18" spans="2:7" s="11" customFormat="1" ht="15" customHeight="1" x14ac:dyDescent="0.2">
      <c r="B18" s="22">
        <v>1994</v>
      </c>
      <c r="C18" s="16">
        <v>16.3</v>
      </c>
      <c r="D18" s="23"/>
    </row>
    <row r="19" spans="2:7" s="11" customFormat="1" ht="15" customHeight="1" x14ac:dyDescent="0.2">
      <c r="B19" s="22">
        <v>1995</v>
      </c>
      <c r="C19" s="16">
        <v>16.196000000000002</v>
      </c>
      <c r="D19" s="23"/>
    </row>
    <row r="20" spans="2:7" s="11" customFormat="1" ht="15" customHeight="1" x14ac:dyDescent="0.2">
      <c r="B20" s="22">
        <v>1996</v>
      </c>
      <c r="C20" s="16">
        <v>17.045999999999999</v>
      </c>
      <c r="D20" s="16">
        <v>17.445652173913043</v>
      </c>
    </row>
    <row r="21" spans="2:7" s="11" customFormat="1" ht="15" customHeight="1" x14ac:dyDescent="0.2">
      <c r="B21" s="22">
        <v>1997</v>
      </c>
      <c r="C21" s="16">
        <v>18.241</v>
      </c>
      <c r="D21" s="16">
        <v>18.818478260869565</v>
      </c>
    </row>
    <row r="22" spans="2:7" s="11" customFormat="1" ht="15" customHeight="1" x14ac:dyDescent="0.2">
      <c r="B22" s="22">
        <v>1998</v>
      </c>
      <c r="C22" s="16">
        <v>20.085999999999999</v>
      </c>
      <c r="D22" s="16">
        <v>20.74565217391304</v>
      </c>
    </row>
    <row r="23" spans="2:7" s="11" customFormat="1" ht="15" customHeight="1" x14ac:dyDescent="0.2">
      <c r="B23" s="22">
        <v>1999</v>
      </c>
      <c r="C23" s="16">
        <v>19.207999999999998</v>
      </c>
      <c r="D23" s="16">
        <v>19.754000000000001</v>
      </c>
    </row>
    <row r="24" spans="2:7" s="11" customFormat="1" ht="15" customHeight="1" x14ac:dyDescent="0.2">
      <c r="B24" s="22">
        <v>2000</v>
      </c>
      <c r="C24" s="16">
        <v>14.574999999999999</v>
      </c>
      <c r="D24" s="16">
        <v>14.984</v>
      </c>
    </row>
    <row r="25" spans="2:7" s="11" customFormat="1" ht="15" customHeight="1" x14ac:dyDescent="0.2">
      <c r="B25" s="22">
        <v>2001</v>
      </c>
      <c r="C25" s="16">
        <v>13.625</v>
      </c>
      <c r="D25" s="16">
        <v>14.036</v>
      </c>
    </row>
    <row r="26" spans="2:7" s="11" customFormat="1" ht="15" customHeight="1" x14ac:dyDescent="0.2">
      <c r="B26" s="22">
        <v>2002</v>
      </c>
      <c r="C26" s="16">
        <v>13</v>
      </c>
      <c r="D26" s="16">
        <v>13.385999999999999</v>
      </c>
    </row>
    <row r="27" spans="2:7" s="11" customFormat="1" ht="15" customHeight="1" x14ac:dyDescent="0.2">
      <c r="B27" s="22">
        <v>2003</v>
      </c>
      <c r="C27" s="16">
        <v>12.2</v>
      </c>
      <c r="D27" s="16">
        <v>12.515000000000001</v>
      </c>
    </row>
    <row r="28" spans="2:7" s="11" customFormat="1" ht="15" customHeight="1" x14ac:dyDescent="0.2">
      <c r="B28" s="22">
        <v>2004</v>
      </c>
      <c r="C28" s="16">
        <v>11.3</v>
      </c>
      <c r="D28" s="16">
        <v>11.566000000000001</v>
      </c>
    </row>
    <row r="29" spans="2:7" s="11" customFormat="1" ht="15" customHeight="1" x14ac:dyDescent="0.2">
      <c r="B29" s="22">
        <v>2005</v>
      </c>
      <c r="C29" s="16">
        <v>6.5960000000000001</v>
      </c>
      <c r="D29" s="16">
        <v>6.7569999999999997</v>
      </c>
    </row>
    <row r="30" spans="2:7" s="11" customFormat="1" ht="15" customHeight="1" x14ac:dyDescent="0.2">
      <c r="B30" s="22">
        <v>2006</v>
      </c>
      <c r="C30" s="16">
        <v>6.024</v>
      </c>
      <c r="D30" s="16">
        <v>6.2050000000000001</v>
      </c>
      <c r="G30" s="24"/>
    </row>
    <row r="31" spans="2:7" s="11" customFormat="1" ht="15" customHeight="1" x14ac:dyDescent="0.2">
      <c r="B31" s="22">
        <v>2007</v>
      </c>
      <c r="C31" s="16">
        <v>5.23</v>
      </c>
      <c r="D31" s="16">
        <v>5.31</v>
      </c>
    </row>
    <row r="32" spans="2:7" s="11" customFormat="1" ht="15" customHeight="1" x14ac:dyDescent="0.2">
      <c r="B32" s="22">
        <v>2008</v>
      </c>
      <c r="C32" s="16">
        <v>4.9489999999999998</v>
      </c>
      <c r="D32" s="16">
        <v>5.0869999999999997</v>
      </c>
    </row>
    <row r="33" spans="2:10" s="11" customFormat="1" ht="15" customHeight="1" x14ac:dyDescent="0.2">
      <c r="B33" s="22">
        <v>2009</v>
      </c>
      <c r="C33" s="16">
        <v>5.5979999999999999</v>
      </c>
      <c r="D33" s="16">
        <v>5.7919999999999998</v>
      </c>
    </row>
    <row r="34" spans="2:10" s="11" customFormat="1" ht="15" customHeight="1" x14ac:dyDescent="0.2">
      <c r="B34" s="22">
        <v>2010</v>
      </c>
      <c r="C34" s="16">
        <v>6.12</v>
      </c>
      <c r="D34" s="16">
        <v>6.3529999999999998</v>
      </c>
      <c r="E34" s="24"/>
    </row>
    <row r="35" spans="2:10" s="11" customFormat="1" ht="15" customHeight="1" x14ac:dyDescent="0.2">
      <c r="B35" s="22">
        <v>2011</v>
      </c>
      <c r="C35" s="16">
        <v>6.4870000000000001</v>
      </c>
      <c r="D35" s="16">
        <v>6.7140000000000004</v>
      </c>
      <c r="E35" s="24"/>
    </row>
    <row r="36" spans="2:10" s="11" customFormat="1" ht="15" customHeight="1" x14ac:dyDescent="0.2">
      <c r="B36" s="22">
        <v>2012</v>
      </c>
      <c r="C36" s="16">
        <v>6.3170000000000002</v>
      </c>
      <c r="D36" s="16">
        <v>6.53</v>
      </c>
      <c r="E36" s="25"/>
      <c r="F36" s="26"/>
      <c r="G36" s="26"/>
      <c r="H36" s="26"/>
      <c r="I36" s="26"/>
      <c r="J36" s="26"/>
    </row>
    <row r="37" spans="2:10" s="11" customFormat="1" ht="15" customHeight="1" x14ac:dyDescent="0.2">
      <c r="B37" s="22">
        <v>2013</v>
      </c>
      <c r="C37" s="16">
        <v>7.2279999999999998</v>
      </c>
      <c r="D37" s="16">
        <v>7.4640000000000004</v>
      </c>
      <c r="E37" s="27"/>
      <c r="F37" s="26"/>
      <c r="G37" s="26"/>
      <c r="H37" s="26"/>
      <c r="I37" s="26"/>
      <c r="J37" s="26"/>
    </row>
    <row r="38" spans="2:10" s="11" customFormat="1" ht="15" customHeight="1" x14ac:dyDescent="0.2">
      <c r="B38" s="22">
        <v>2014</v>
      </c>
      <c r="C38" s="16">
        <v>7.226</v>
      </c>
      <c r="D38" s="16">
        <v>7.4610000000000003</v>
      </c>
      <c r="E38" s="27"/>
      <c r="F38" s="26"/>
      <c r="G38" s="26"/>
      <c r="H38" s="26"/>
      <c r="I38" s="26"/>
      <c r="J38" s="26"/>
    </row>
    <row r="39" spans="2:10" s="11" customFormat="1" ht="15" customHeight="1" x14ac:dyDescent="0.2">
      <c r="B39" s="22">
        <v>2015</v>
      </c>
      <c r="C39" s="16">
        <v>7.5049999999999999</v>
      </c>
      <c r="D39" s="16">
        <v>7.7450000000000001</v>
      </c>
      <c r="E39" s="28"/>
      <c r="F39" s="26"/>
      <c r="G39" s="26"/>
      <c r="H39" s="26"/>
      <c r="I39" s="26"/>
      <c r="J39" s="26"/>
    </row>
    <row r="40" spans="2:10" s="11" customFormat="1" ht="15" customHeight="1" x14ac:dyDescent="0.2">
      <c r="B40" s="22">
        <v>2016</v>
      </c>
      <c r="C40" s="16">
        <v>7.6509999999999998</v>
      </c>
      <c r="D40" s="16">
        <v>7.9020000000000001</v>
      </c>
      <c r="E40" s="28"/>
      <c r="F40" s="26"/>
      <c r="G40" s="26"/>
      <c r="H40" s="26"/>
      <c r="I40" s="26"/>
      <c r="J40" s="26"/>
    </row>
    <row r="41" spans="2:10" s="11" customFormat="1" x14ac:dyDescent="0.2">
      <c r="B41" s="26"/>
      <c r="C41" s="26"/>
      <c r="D41" s="26"/>
      <c r="E41" s="26"/>
      <c r="F41" s="26"/>
      <c r="G41" s="26"/>
      <c r="H41" s="26"/>
      <c r="I41" s="26"/>
      <c r="J41" s="26"/>
    </row>
    <row r="42" spans="2:10" s="11" customFormat="1" x14ac:dyDescent="0.2">
      <c r="B42" s="26" t="s">
        <v>233</v>
      </c>
      <c r="C42" s="26"/>
      <c r="D42" s="26"/>
      <c r="E42" s="26"/>
      <c r="F42" s="26"/>
      <c r="G42" s="26"/>
      <c r="H42" s="26"/>
      <c r="I42" s="26"/>
      <c r="J42" s="26"/>
    </row>
    <row r="43" spans="2:10" s="11" customFormat="1" x14ac:dyDescent="0.2">
      <c r="B43" s="26" t="s">
        <v>234</v>
      </c>
      <c r="C43" s="26"/>
      <c r="D43" s="26"/>
      <c r="E43" s="26"/>
      <c r="F43" s="26"/>
      <c r="G43" s="26"/>
      <c r="H43" s="26"/>
      <c r="I43" s="26"/>
      <c r="J43" s="26"/>
    </row>
    <row r="44" spans="2:10" s="11" customFormat="1" x14ac:dyDescent="0.2">
      <c r="B44" s="26"/>
      <c r="C44" s="26"/>
      <c r="D44" s="26"/>
      <c r="E44" s="26"/>
      <c r="F44" s="26"/>
      <c r="G44" s="26"/>
      <c r="H44" s="26"/>
      <c r="I44" s="26"/>
      <c r="J44" s="26"/>
    </row>
    <row r="45" spans="2:10" s="11" customFormat="1" x14ac:dyDescent="0.2">
      <c r="B45" s="26"/>
      <c r="C45" s="26"/>
      <c r="D45" s="26"/>
      <c r="E45" s="26"/>
      <c r="F45" s="26"/>
      <c r="G45" s="26"/>
      <c r="H45" s="26"/>
      <c r="I45" s="26"/>
      <c r="J45" s="26"/>
    </row>
    <row r="46" spans="2:10" s="11" customFormat="1" x14ac:dyDescent="0.2">
      <c r="B46" s="26"/>
      <c r="C46" s="26"/>
      <c r="D46" s="26"/>
      <c r="E46" s="26"/>
      <c r="F46" s="26"/>
      <c r="G46" s="26"/>
      <c r="H46" s="26"/>
      <c r="I46" s="26"/>
      <c r="J46" s="26"/>
    </row>
    <row r="47" spans="2:10" s="11" customFormat="1" x14ac:dyDescent="0.2">
      <c r="B47" s="26"/>
      <c r="C47" s="26"/>
      <c r="D47" s="26"/>
      <c r="E47" s="26"/>
      <c r="F47" s="26"/>
      <c r="G47" s="26"/>
      <c r="H47" s="26"/>
      <c r="I47" s="26"/>
      <c r="J47" s="26"/>
    </row>
    <row r="48" spans="2:10" s="11" customFormat="1" x14ac:dyDescent="0.2">
      <c r="B48" s="26"/>
      <c r="C48" s="26"/>
      <c r="D48" s="26"/>
      <c r="E48" s="26"/>
      <c r="F48" s="26"/>
      <c r="G48" s="26"/>
      <c r="H48" s="26"/>
      <c r="I48" s="26"/>
      <c r="J48" s="26"/>
    </row>
    <row r="49" spans="2:10" s="11" customFormat="1" x14ac:dyDescent="0.2">
      <c r="B49" s="26"/>
      <c r="C49" s="26"/>
      <c r="D49" s="26"/>
      <c r="E49" s="26"/>
      <c r="F49" s="26"/>
      <c r="G49" s="26"/>
      <c r="H49" s="26"/>
      <c r="I49" s="26"/>
      <c r="J49" s="26"/>
    </row>
    <row r="50" spans="2:10" s="11" customFormat="1" x14ac:dyDescent="0.2">
      <c r="B50" s="26"/>
      <c r="C50" s="26"/>
      <c r="D50" s="26"/>
      <c r="E50" s="26"/>
      <c r="F50" s="26"/>
      <c r="G50" s="26"/>
      <c r="H50" s="26"/>
      <c r="I50" s="26"/>
      <c r="J50" s="26"/>
    </row>
    <row r="51" spans="2:10" s="11" customFormat="1" x14ac:dyDescent="0.2">
      <c r="B51" s="26"/>
      <c r="C51" s="26"/>
      <c r="D51" s="26"/>
      <c r="E51" s="26"/>
      <c r="F51" s="26"/>
      <c r="G51" s="26"/>
      <c r="H51" s="26"/>
      <c r="I51" s="26"/>
      <c r="J51" s="26"/>
    </row>
    <row r="52" spans="2:10" s="11" customFormat="1" x14ac:dyDescent="0.2">
      <c r="B52" s="26"/>
      <c r="C52" s="26"/>
      <c r="D52" s="26"/>
      <c r="E52" s="26"/>
      <c r="F52" s="26"/>
      <c r="G52" s="26"/>
      <c r="H52" s="26"/>
      <c r="I52" s="26"/>
      <c r="J52" s="26"/>
    </row>
    <row r="53" spans="2:10" s="11" customFormat="1" x14ac:dyDescent="0.2">
      <c r="B53" s="26"/>
      <c r="C53" s="26"/>
      <c r="D53" s="26"/>
      <c r="E53" s="26"/>
      <c r="F53" s="26"/>
      <c r="G53" s="26"/>
      <c r="H53" s="26"/>
      <c r="I53" s="26"/>
      <c r="J53" s="26"/>
    </row>
    <row r="54" spans="2:10" s="11" customFormat="1" x14ac:dyDescent="0.2">
      <c r="B54" s="26"/>
      <c r="C54" s="26"/>
      <c r="D54" s="26"/>
      <c r="E54" s="26"/>
      <c r="F54" s="26"/>
      <c r="G54" s="26"/>
      <c r="H54" s="26"/>
      <c r="I54" s="26"/>
      <c r="J54" s="26"/>
    </row>
    <row r="55" spans="2:10" s="11" customFormat="1" x14ac:dyDescent="0.2">
      <c r="B55" s="26"/>
      <c r="C55" s="26"/>
      <c r="D55" s="26"/>
      <c r="E55" s="26"/>
      <c r="F55" s="26"/>
      <c r="G55" s="26"/>
      <c r="H55" s="26"/>
      <c r="I55" s="26"/>
      <c r="J55" s="26"/>
    </row>
    <row r="56" spans="2:10" s="11" customFormat="1" ht="15" customHeight="1" x14ac:dyDescent="0.2">
      <c r="B56" s="26"/>
      <c r="C56" s="26"/>
      <c r="D56" s="26"/>
      <c r="E56" s="26"/>
      <c r="F56" s="26"/>
      <c r="G56" s="26"/>
      <c r="H56" s="26"/>
      <c r="I56" s="26"/>
      <c r="J56" s="26"/>
    </row>
    <row r="57" spans="2:10" s="11" customFormat="1" x14ac:dyDescent="0.2">
      <c r="B57" s="26"/>
      <c r="C57" s="26"/>
      <c r="D57" s="26"/>
      <c r="E57" s="26"/>
      <c r="F57" s="26"/>
      <c r="G57" s="26"/>
      <c r="H57" s="26"/>
      <c r="I57" s="26"/>
      <c r="J57" s="26"/>
    </row>
    <row r="58" spans="2:10" s="11" customFormat="1" x14ac:dyDescent="0.2">
      <c r="B58" s="26"/>
      <c r="C58" s="26"/>
      <c r="D58" s="26"/>
      <c r="E58" s="26"/>
      <c r="F58" s="26"/>
      <c r="G58" s="26"/>
      <c r="H58" s="26"/>
      <c r="I58" s="26"/>
      <c r="J58" s="26"/>
    </row>
    <row r="59" spans="2:10" s="11" customFormat="1" x14ac:dyDescent="0.2">
      <c r="B59" s="26"/>
      <c r="C59" s="26"/>
      <c r="D59" s="26"/>
      <c r="E59" s="26"/>
      <c r="F59" s="26"/>
      <c r="G59" s="26"/>
      <c r="H59" s="26"/>
      <c r="I59" s="26"/>
      <c r="J59" s="26"/>
    </row>
    <row r="60" spans="2:10" s="11" customFormat="1" x14ac:dyDescent="0.2">
      <c r="B60" s="26"/>
      <c r="C60" s="26"/>
      <c r="D60" s="26"/>
      <c r="E60" s="26"/>
      <c r="F60" s="26"/>
      <c r="G60" s="26"/>
      <c r="H60" s="26"/>
      <c r="I60" s="26"/>
      <c r="J60" s="26"/>
    </row>
    <row r="61" spans="2:10" s="11" customFormat="1" x14ac:dyDescent="0.2">
      <c r="B61" s="26"/>
      <c r="C61" s="26"/>
      <c r="D61" s="26"/>
      <c r="E61" s="26"/>
      <c r="F61" s="26"/>
      <c r="G61" s="26"/>
      <c r="H61" s="26"/>
      <c r="I61" s="26"/>
      <c r="J61" s="26"/>
    </row>
    <row r="62" spans="2:10" s="11" customFormat="1" x14ac:dyDescent="0.2">
      <c r="B62" s="26"/>
      <c r="C62" s="26"/>
      <c r="D62" s="26"/>
      <c r="E62" s="26"/>
      <c r="F62" s="26"/>
      <c r="G62" s="26"/>
      <c r="H62" s="26"/>
      <c r="I62" s="26"/>
      <c r="J62" s="26"/>
    </row>
    <row r="63" spans="2:10" s="11" customFormat="1" x14ac:dyDescent="0.2">
      <c r="B63" s="26"/>
      <c r="C63" s="26"/>
      <c r="D63" s="26"/>
      <c r="E63" s="26"/>
      <c r="F63" s="26"/>
      <c r="G63" s="26"/>
      <c r="H63" s="26"/>
      <c r="I63" s="26"/>
      <c r="J63" s="26"/>
    </row>
    <row r="64" spans="2:10" s="11" customFormat="1" x14ac:dyDescent="0.2">
      <c r="B64" s="26"/>
      <c r="C64" s="26"/>
      <c r="D64" s="26"/>
      <c r="E64" s="26"/>
      <c r="F64" s="26"/>
      <c r="G64" s="26"/>
      <c r="H64" s="26"/>
      <c r="I64" s="26"/>
      <c r="J64" s="26"/>
    </row>
    <row r="65" spans="2:10" s="11" customFormat="1" x14ac:dyDescent="0.2">
      <c r="B65" s="26"/>
      <c r="C65" s="26"/>
      <c r="D65" s="26"/>
      <c r="E65" s="26"/>
      <c r="F65" s="26"/>
      <c r="G65" s="26"/>
      <c r="H65" s="26"/>
      <c r="I65" s="26"/>
      <c r="J65" s="26"/>
    </row>
    <row r="66" spans="2:10" s="11" customFormat="1" x14ac:dyDescent="0.2">
      <c r="B66" s="26"/>
      <c r="C66" s="26"/>
      <c r="D66" s="26"/>
      <c r="E66" s="26"/>
      <c r="F66" s="26"/>
      <c r="G66" s="26"/>
      <c r="H66" s="26"/>
      <c r="I66" s="26"/>
      <c r="J66" s="26"/>
    </row>
    <row r="67" spans="2:10" s="11" customFormat="1" x14ac:dyDescent="0.2">
      <c r="B67" s="26"/>
      <c r="C67" s="26"/>
      <c r="D67" s="26"/>
      <c r="E67" s="26"/>
      <c r="F67" s="26"/>
      <c r="G67" s="26"/>
      <c r="H67" s="26"/>
      <c r="I67" s="26"/>
      <c r="J67" s="26"/>
    </row>
  </sheetData>
  <mergeCells count="1">
    <mergeCell ref="B1:E1"/>
  </mergeCells>
  <phoneticPr fontId="0" type="noConversion"/>
  <printOptions horizontalCentered="1" verticalCentered="1" gridLinesSet="0"/>
  <pageMargins left="0.70866141732283472" right="0.70866141732283472" top="0.39370078740157483" bottom="0" header="0.51181102362204722" footer="0.51181102362204722"/>
  <pageSetup paperSize="9" orientation="portrait" horizontalDpi="300"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7"/>
  <sheetViews>
    <sheetView showGridLines="0" zoomScaleNormal="100" workbookViewId="0"/>
  </sheetViews>
  <sheetFormatPr baseColWidth="10" defaultRowHeight="11.25" x14ac:dyDescent="0.2"/>
  <cols>
    <col min="1" max="1" width="3.7109375" style="11" customWidth="1"/>
    <col min="2" max="2" width="7.7109375" style="11" customWidth="1"/>
    <col min="3" max="3" width="20.42578125" style="11" customWidth="1"/>
    <col min="4" max="4" width="10.140625" style="11" customWidth="1"/>
    <col min="5" max="5" width="11.42578125" style="11"/>
    <col min="6" max="6" width="15.5703125" style="11" bestFit="1" customWidth="1"/>
    <col min="7" max="16384" width="11.42578125" style="11"/>
  </cols>
  <sheetData>
    <row r="1" spans="2:6" s="6" customFormat="1" x14ac:dyDescent="0.2">
      <c r="B1" s="4" t="s">
        <v>239</v>
      </c>
      <c r="C1" s="5"/>
      <c r="D1" s="5"/>
      <c r="E1" s="5"/>
      <c r="F1" s="5"/>
    </row>
    <row r="2" spans="2:6" s="6" customFormat="1" x14ac:dyDescent="0.2">
      <c r="B2" s="7"/>
      <c r="C2" s="8"/>
      <c r="D2" s="8"/>
      <c r="E2" s="8"/>
      <c r="F2" s="8"/>
    </row>
    <row r="3" spans="2:6" s="11" customFormat="1" ht="22.5" x14ac:dyDescent="0.2">
      <c r="B3" s="9" t="s">
        <v>2</v>
      </c>
      <c r="C3" s="9" t="s">
        <v>220</v>
      </c>
      <c r="D3" s="9" t="s">
        <v>218</v>
      </c>
      <c r="E3" s="10" t="s">
        <v>222</v>
      </c>
      <c r="F3" s="10" t="s">
        <v>223</v>
      </c>
    </row>
    <row r="4" spans="2:6" s="11" customFormat="1" x14ac:dyDescent="0.2">
      <c r="B4" s="12" t="s">
        <v>3</v>
      </c>
      <c r="C4" s="13" t="s">
        <v>4</v>
      </c>
      <c r="D4" s="14">
        <v>37</v>
      </c>
      <c r="E4" s="15">
        <v>297710</v>
      </c>
      <c r="F4" s="16">
        <f t="shared" ref="F4:F9" si="0">D4/E4*10000</f>
        <v>1.2428201941486683</v>
      </c>
    </row>
    <row r="5" spans="2:6" s="11" customFormat="1" x14ac:dyDescent="0.2">
      <c r="B5" s="12" t="s">
        <v>5</v>
      </c>
      <c r="C5" s="13" t="s">
        <v>6</v>
      </c>
      <c r="D5" s="14">
        <v>65</v>
      </c>
      <c r="E5" s="15">
        <v>234483</v>
      </c>
      <c r="F5" s="16">
        <f t="shared" si="0"/>
        <v>2.7720559699423837</v>
      </c>
    </row>
    <row r="6" spans="2:6" s="11" customFormat="1" x14ac:dyDescent="0.2">
      <c r="B6" s="17" t="s">
        <v>7</v>
      </c>
      <c r="C6" s="18" t="s">
        <v>8</v>
      </c>
      <c r="D6" s="14">
        <v>21</v>
      </c>
      <c r="E6" s="15">
        <v>140519</v>
      </c>
      <c r="F6" s="16">
        <f t="shared" si="0"/>
        <v>1.4944598239383997</v>
      </c>
    </row>
    <row r="7" spans="2:6" s="11" customFormat="1" x14ac:dyDescent="0.2">
      <c r="B7" s="12" t="s">
        <v>9</v>
      </c>
      <c r="C7" s="13" t="s">
        <v>10</v>
      </c>
      <c r="D7" s="14">
        <v>14</v>
      </c>
      <c r="E7" s="15">
        <v>67868</v>
      </c>
      <c r="F7" s="16">
        <f t="shared" si="0"/>
        <v>2.0628278422820769</v>
      </c>
    </row>
    <row r="8" spans="2:6" s="11" customFormat="1" x14ac:dyDescent="0.2">
      <c r="B8" s="12" t="s">
        <v>11</v>
      </c>
      <c r="C8" s="13" t="s">
        <v>12</v>
      </c>
      <c r="D8" s="14">
        <v>8</v>
      </c>
      <c r="E8" s="15">
        <v>62089</v>
      </c>
      <c r="F8" s="16">
        <f t="shared" si="0"/>
        <v>1.2884729984377263</v>
      </c>
    </row>
    <row r="9" spans="2:6" s="11" customFormat="1" x14ac:dyDescent="0.2">
      <c r="B9" s="12" t="s">
        <v>13</v>
      </c>
      <c r="C9" s="13" t="s">
        <v>14</v>
      </c>
      <c r="D9" s="14">
        <v>59</v>
      </c>
      <c r="E9" s="15">
        <v>471634</v>
      </c>
      <c r="F9" s="16">
        <f t="shared" si="0"/>
        <v>1.2509700318467285</v>
      </c>
    </row>
    <row r="10" spans="2:6" s="11" customFormat="1" x14ac:dyDescent="0.2">
      <c r="B10" s="12" t="s">
        <v>15</v>
      </c>
      <c r="C10" s="13" t="s">
        <v>16</v>
      </c>
      <c r="D10" s="14">
        <v>19</v>
      </c>
      <c r="E10" s="15">
        <v>139976</v>
      </c>
      <c r="F10" s="16">
        <f t="shared" ref="F10:F73" si="1">D10/E10*10000</f>
        <v>1.3573755500943019</v>
      </c>
    </row>
    <row r="11" spans="2:6" s="11" customFormat="1" x14ac:dyDescent="0.2">
      <c r="B11" s="12" t="s">
        <v>17</v>
      </c>
      <c r="C11" s="13" t="s">
        <v>18</v>
      </c>
      <c r="D11" s="14">
        <v>45</v>
      </c>
      <c r="E11" s="15">
        <v>120896</v>
      </c>
      <c r="F11" s="16">
        <f t="shared" si="1"/>
        <v>3.7222075172048705</v>
      </c>
    </row>
    <row r="12" spans="2:6" s="11" customFormat="1" x14ac:dyDescent="0.2">
      <c r="B12" s="12" t="s">
        <v>19</v>
      </c>
      <c r="C12" s="13" t="s">
        <v>20</v>
      </c>
      <c r="D12" s="14">
        <v>4</v>
      </c>
      <c r="E12" s="15">
        <v>64654</v>
      </c>
      <c r="F12" s="16">
        <f t="shared" si="1"/>
        <v>0.61867788535898793</v>
      </c>
    </row>
    <row r="13" spans="2:6" s="11" customFormat="1" x14ac:dyDescent="0.2">
      <c r="B13" s="12" t="s">
        <v>21</v>
      </c>
      <c r="C13" s="13" t="s">
        <v>22</v>
      </c>
      <c r="D13" s="14">
        <v>27</v>
      </c>
      <c r="E13" s="15">
        <v>133769</v>
      </c>
      <c r="F13" s="16">
        <f t="shared" si="1"/>
        <v>2.0184048621130457</v>
      </c>
    </row>
    <row r="14" spans="2:6" s="11" customFormat="1" x14ac:dyDescent="0.2">
      <c r="B14" s="12" t="s">
        <v>23</v>
      </c>
      <c r="C14" s="13" t="s">
        <v>24</v>
      </c>
      <c r="D14" s="14">
        <v>31</v>
      </c>
      <c r="E14" s="15">
        <v>154204</v>
      </c>
      <c r="F14" s="16">
        <f t="shared" si="1"/>
        <v>2.0103239864076161</v>
      </c>
    </row>
    <row r="15" spans="2:6" s="11" customFormat="1" x14ac:dyDescent="0.2">
      <c r="B15" s="12" t="s">
        <v>25</v>
      </c>
      <c r="C15" s="13" t="s">
        <v>26</v>
      </c>
      <c r="D15" s="14">
        <v>5</v>
      </c>
      <c r="E15" s="15">
        <v>116699</v>
      </c>
      <c r="F15" s="16">
        <f t="shared" si="1"/>
        <v>0.42845268596988834</v>
      </c>
    </row>
    <row r="16" spans="2:6" s="11" customFormat="1" x14ac:dyDescent="0.2">
      <c r="B16" s="12" t="s">
        <v>27</v>
      </c>
      <c r="C16" s="13" t="s">
        <v>28</v>
      </c>
      <c r="D16" s="14">
        <v>179</v>
      </c>
      <c r="E16" s="15">
        <v>904619</v>
      </c>
      <c r="F16" s="16">
        <f t="shared" si="1"/>
        <v>1.9787335883946722</v>
      </c>
    </row>
    <row r="17" spans="2:6" s="11" customFormat="1" x14ac:dyDescent="0.2">
      <c r="B17" s="12" t="s">
        <v>29</v>
      </c>
      <c r="C17" s="13" t="s">
        <v>30</v>
      </c>
      <c r="D17" s="14">
        <v>23</v>
      </c>
      <c r="E17" s="15">
        <v>296584</v>
      </c>
      <c r="F17" s="16">
        <f t="shared" si="1"/>
        <v>0.77549699242035985</v>
      </c>
    </row>
    <row r="18" spans="2:6" s="11" customFormat="1" x14ac:dyDescent="0.2">
      <c r="B18" s="12" t="s">
        <v>31</v>
      </c>
      <c r="C18" s="13" t="s">
        <v>32</v>
      </c>
      <c r="D18" s="14">
        <v>7</v>
      </c>
      <c r="E18" s="15">
        <v>61088</v>
      </c>
      <c r="F18" s="16">
        <f t="shared" si="1"/>
        <v>1.1458878994237822</v>
      </c>
    </row>
    <row r="19" spans="2:6" s="11" customFormat="1" x14ac:dyDescent="0.2">
      <c r="B19" s="12" t="s">
        <v>33</v>
      </c>
      <c r="C19" s="13" t="s">
        <v>34</v>
      </c>
      <c r="D19" s="14">
        <v>20</v>
      </c>
      <c r="E19" s="15">
        <v>150346</v>
      </c>
      <c r="F19" s="16">
        <f t="shared" si="1"/>
        <v>1.3302648557327763</v>
      </c>
    </row>
    <row r="20" spans="2:6" s="11" customFormat="1" x14ac:dyDescent="0.2">
      <c r="B20" s="12" t="s">
        <v>35</v>
      </c>
      <c r="C20" s="13" t="s">
        <v>36</v>
      </c>
      <c r="D20" s="14">
        <v>33</v>
      </c>
      <c r="E20" s="15">
        <v>262996</v>
      </c>
      <c r="F20" s="16">
        <f t="shared" si="1"/>
        <v>1.2547719356948392</v>
      </c>
    </row>
    <row r="21" spans="2:6" s="11" customFormat="1" x14ac:dyDescent="0.2">
      <c r="B21" s="12" t="s">
        <v>37</v>
      </c>
      <c r="C21" s="13" t="s">
        <v>38</v>
      </c>
      <c r="D21" s="14">
        <v>22</v>
      </c>
      <c r="E21" s="15">
        <v>129630</v>
      </c>
      <c r="F21" s="16">
        <f t="shared" si="1"/>
        <v>1.6971380081771195</v>
      </c>
    </row>
    <row r="22" spans="2:6" s="11" customFormat="1" x14ac:dyDescent="0.2">
      <c r="B22" s="12" t="s">
        <v>39</v>
      </c>
      <c r="C22" s="13" t="s">
        <v>40</v>
      </c>
      <c r="D22" s="14">
        <v>15</v>
      </c>
      <c r="E22" s="15">
        <v>100655</v>
      </c>
      <c r="F22" s="16">
        <f t="shared" si="1"/>
        <v>1.4902389349759078</v>
      </c>
    </row>
    <row r="23" spans="2:6" s="11" customFormat="1" x14ac:dyDescent="0.2">
      <c r="B23" s="19" t="s">
        <v>41</v>
      </c>
      <c r="C23" s="13" t="s">
        <v>42</v>
      </c>
      <c r="D23" s="14">
        <v>10</v>
      </c>
      <c r="E23" s="15">
        <v>72065</v>
      </c>
      <c r="F23" s="16">
        <f t="shared" si="1"/>
        <v>1.3876361617983766</v>
      </c>
    </row>
    <row r="24" spans="2:6" s="11" customFormat="1" x14ac:dyDescent="0.2">
      <c r="B24" s="19" t="s">
        <v>43</v>
      </c>
      <c r="C24" s="13" t="s">
        <v>44</v>
      </c>
      <c r="D24" s="14">
        <v>9</v>
      </c>
      <c r="E24" s="15">
        <v>79424</v>
      </c>
      <c r="F24" s="16">
        <f t="shared" si="1"/>
        <v>1.1331587429492345</v>
      </c>
    </row>
    <row r="25" spans="2:6" s="11" customFormat="1" x14ac:dyDescent="0.2">
      <c r="B25" s="12" t="s">
        <v>45</v>
      </c>
      <c r="C25" s="13" t="s">
        <v>46</v>
      </c>
      <c r="D25" s="14">
        <v>36</v>
      </c>
      <c r="E25" s="15">
        <v>233595</v>
      </c>
      <c r="F25" s="16">
        <f t="shared" si="1"/>
        <v>1.541128876902331</v>
      </c>
    </row>
    <row r="26" spans="2:6" s="11" customFormat="1" x14ac:dyDescent="0.2">
      <c r="B26" s="12" t="s">
        <v>47</v>
      </c>
      <c r="C26" s="13" t="s">
        <v>48</v>
      </c>
      <c r="D26" s="14">
        <v>26</v>
      </c>
      <c r="E26" s="15">
        <v>243860</v>
      </c>
      <c r="F26" s="16">
        <f t="shared" si="1"/>
        <v>1.0661855162798326</v>
      </c>
    </row>
    <row r="27" spans="2:6" s="11" customFormat="1" x14ac:dyDescent="0.2">
      <c r="B27" s="12" t="s">
        <v>49</v>
      </c>
      <c r="C27" s="13" t="s">
        <v>50</v>
      </c>
      <c r="D27" s="14">
        <v>9</v>
      </c>
      <c r="E27" s="15">
        <v>48288</v>
      </c>
      <c r="F27" s="16">
        <f t="shared" si="1"/>
        <v>1.8638170974155068</v>
      </c>
    </row>
    <row r="28" spans="2:6" s="11" customFormat="1" x14ac:dyDescent="0.2">
      <c r="B28" s="12" t="s">
        <v>51</v>
      </c>
      <c r="C28" s="13" t="s">
        <v>52</v>
      </c>
      <c r="D28" s="14">
        <v>23</v>
      </c>
      <c r="E28" s="15">
        <v>169542</v>
      </c>
      <c r="F28" s="16">
        <f t="shared" si="1"/>
        <v>1.3565960057094999</v>
      </c>
    </row>
    <row r="29" spans="2:6" s="11" customFormat="1" x14ac:dyDescent="0.2">
      <c r="B29" s="12" t="s">
        <v>53</v>
      </c>
      <c r="C29" s="13" t="s">
        <v>54</v>
      </c>
      <c r="D29" s="14">
        <v>24</v>
      </c>
      <c r="E29" s="15">
        <v>238135</v>
      </c>
      <c r="F29" s="16">
        <f t="shared" si="1"/>
        <v>1.007831692107418</v>
      </c>
    </row>
    <row r="30" spans="2:6" s="11" customFormat="1" x14ac:dyDescent="0.2">
      <c r="B30" s="12" t="s">
        <v>55</v>
      </c>
      <c r="C30" s="13" t="s">
        <v>56</v>
      </c>
      <c r="D30" s="14">
        <v>56</v>
      </c>
      <c r="E30" s="15">
        <v>223791</v>
      </c>
      <c r="F30" s="16">
        <f t="shared" si="1"/>
        <v>2.5023347677073695</v>
      </c>
    </row>
    <row r="31" spans="2:6" s="11" customFormat="1" x14ac:dyDescent="0.2">
      <c r="B31" s="12" t="s">
        <v>57</v>
      </c>
      <c r="C31" s="13" t="s">
        <v>58</v>
      </c>
      <c r="D31" s="14">
        <v>30</v>
      </c>
      <c r="E31" s="15">
        <v>272133</v>
      </c>
      <c r="F31" s="16">
        <f t="shared" si="1"/>
        <v>1.1024021342505319</v>
      </c>
    </row>
    <row r="32" spans="2:6" s="11" customFormat="1" x14ac:dyDescent="0.2">
      <c r="B32" s="12" t="s">
        <v>59</v>
      </c>
      <c r="C32" s="13" t="s">
        <v>60</v>
      </c>
      <c r="D32" s="14">
        <v>20</v>
      </c>
      <c r="E32" s="15">
        <v>191826</v>
      </c>
      <c r="F32" s="16">
        <f t="shared" si="1"/>
        <v>1.0426115333687822</v>
      </c>
    </row>
    <row r="33" spans="2:6" s="11" customFormat="1" x14ac:dyDescent="0.2">
      <c r="B33" s="12" t="s">
        <v>61</v>
      </c>
      <c r="C33" s="13" t="s">
        <v>62</v>
      </c>
      <c r="D33" s="14">
        <v>28</v>
      </c>
      <c r="E33" s="15">
        <v>391595</v>
      </c>
      <c r="F33" s="16">
        <f t="shared" si="1"/>
        <v>0.71502445128257519</v>
      </c>
    </row>
    <row r="34" spans="2:6" s="11" customFormat="1" x14ac:dyDescent="0.2">
      <c r="B34" s="12" t="s">
        <v>63</v>
      </c>
      <c r="C34" s="13" t="s">
        <v>64</v>
      </c>
      <c r="D34" s="14">
        <v>56</v>
      </c>
      <c r="E34" s="15">
        <v>319908</v>
      </c>
      <c r="F34" s="16">
        <f t="shared" si="1"/>
        <v>1.7505032696900358</v>
      </c>
    </row>
    <row r="35" spans="2:6" s="11" customFormat="1" x14ac:dyDescent="0.2">
      <c r="B35" s="12" t="s">
        <v>65</v>
      </c>
      <c r="C35" s="13" t="s">
        <v>66</v>
      </c>
      <c r="D35" s="14">
        <v>38</v>
      </c>
      <c r="E35" s="15">
        <v>645906</v>
      </c>
      <c r="F35" s="16">
        <f t="shared" si="1"/>
        <v>0.58832090118376357</v>
      </c>
    </row>
    <row r="36" spans="2:6" s="11" customFormat="1" x14ac:dyDescent="0.2">
      <c r="B36" s="12" t="s">
        <v>67</v>
      </c>
      <c r="C36" s="13" t="s">
        <v>68</v>
      </c>
      <c r="D36" s="14">
        <v>5</v>
      </c>
      <c r="E36" s="15">
        <v>79752</v>
      </c>
      <c r="F36" s="16">
        <f t="shared" si="1"/>
        <v>0.62694352492727445</v>
      </c>
    </row>
    <row r="37" spans="2:6" s="11" customFormat="1" x14ac:dyDescent="0.2">
      <c r="B37" s="12" t="s">
        <v>69</v>
      </c>
      <c r="C37" s="13" t="s">
        <v>70</v>
      </c>
      <c r="D37" s="14">
        <v>77</v>
      </c>
      <c r="E37" s="15">
        <v>722581</v>
      </c>
      <c r="F37" s="16">
        <f t="shared" si="1"/>
        <v>1.0656244767022658</v>
      </c>
    </row>
    <row r="38" spans="2:6" s="11" customFormat="1" x14ac:dyDescent="0.2">
      <c r="B38" s="12" t="s">
        <v>71</v>
      </c>
      <c r="C38" s="13" t="s">
        <v>72</v>
      </c>
      <c r="D38" s="14">
        <v>75</v>
      </c>
      <c r="E38" s="15">
        <v>498600</v>
      </c>
      <c r="F38" s="16">
        <f t="shared" si="1"/>
        <v>1.5042117930204573</v>
      </c>
    </row>
    <row r="39" spans="2:6" s="11" customFormat="1" x14ac:dyDescent="0.2">
      <c r="B39" s="12" t="s">
        <v>73</v>
      </c>
      <c r="C39" s="13" t="s">
        <v>74</v>
      </c>
      <c r="D39" s="14">
        <v>27</v>
      </c>
      <c r="E39" s="15">
        <v>474708</v>
      </c>
      <c r="F39" s="16">
        <f t="shared" si="1"/>
        <v>0.56877069693369398</v>
      </c>
    </row>
    <row r="40" spans="2:6" s="11" customFormat="1" x14ac:dyDescent="0.2">
      <c r="B40" s="12" t="s">
        <v>75</v>
      </c>
      <c r="C40" s="13" t="s">
        <v>76</v>
      </c>
      <c r="D40" s="14">
        <v>17</v>
      </c>
      <c r="E40" s="15">
        <v>90385</v>
      </c>
      <c r="F40" s="16">
        <f t="shared" si="1"/>
        <v>1.8808430602422967</v>
      </c>
    </row>
    <row r="41" spans="2:6" s="11" customFormat="1" x14ac:dyDescent="0.2">
      <c r="B41" s="12" t="s">
        <v>77</v>
      </c>
      <c r="C41" s="13" t="s">
        <v>78</v>
      </c>
      <c r="D41" s="14">
        <v>26</v>
      </c>
      <c r="E41" s="15">
        <v>261020</v>
      </c>
      <c r="F41" s="16">
        <f t="shared" si="1"/>
        <v>0.99609225346716723</v>
      </c>
    </row>
    <row r="42" spans="2:6" s="11" customFormat="1" x14ac:dyDescent="0.2">
      <c r="B42" s="12" t="s">
        <v>79</v>
      </c>
      <c r="C42" s="13" t="s">
        <v>80</v>
      </c>
      <c r="D42" s="14">
        <v>96</v>
      </c>
      <c r="E42" s="15">
        <v>564748</v>
      </c>
      <c r="F42" s="16">
        <f t="shared" si="1"/>
        <v>1.6998732177891731</v>
      </c>
    </row>
    <row r="43" spans="2:6" s="11" customFormat="1" x14ac:dyDescent="0.2">
      <c r="B43" s="12" t="s">
        <v>81</v>
      </c>
      <c r="C43" s="13" t="s">
        <v>82</v>
      </c>
      <c r="D43" s="14">
        <v>14</v>
      </c>
      <c r="E43" s="15">
        <v>112028</v>
      </c>
      <c r="F43" s="16">
        <f t="shared" si="1"/>
        <v>1.2496875781054737</v>
      </c>
    </row>
    <row r="44" spans="2:6" s="11" customFormat="1" x14ac:dyDescent="0.2">
      <c r="B44" s="12" t="s">
        <v>83</v>
      </c>
      <c r="C44" s="13" t="s">
        <v>84</v>
      </c>
      <c r="D44" s="14">
        <v>14</v>
      </c>
      <c r="E44" s="15">
        <v>178207</v>
      </c>
      <c r="F44" s="16">
        <f t="shared" si="1"/>
        <v>0.78560325913123508</v>
      </c>
    </row>
    <row r="45" spans="2:6" s="11" customFormat="1" x14ac:dyDescent="0.2">
      <c r="B45" s="12" t="s">
        <v>85</v>
      </c>
      <c r="C45" s="13" t="s">
        <v>86</v>
      </c>
      <c r="D45" s="14">
        <v>13</v>
      </c>
      <c r="E45" s="15">
        <v>140856</v>
      </c>
      <c r="F45" s="16">
        <f t="shared" si="1"/>
        <v>0.92292838075765327</v>
      </c>
    </row>
    <row r="46" spans="2:6" s="11" customFormat="1" x14ac:dyDescent="0.2">
      <c r="B46" s="12" t="s">
        <v>87</v>
      </c>
      <c r="C46" s="13" t="s">
        <v>88</v>
      </c>
      <c r="D46" s="14">
        <v>74</v>
      </c>
      <c r="E46" s="15">
        <v>320737</v>
      </c>
      <c r="F46" s="16">
        <f t="shared" si="1"/>
        <v>2.3071862616411578</v>
      </c>
    </row>
    <row r="47" spans="2:6" s="11" customFormat="1" x14ac:dyDescent="0.2">
      <c r="B47" s="12" t="s">
        <v>89</v>
      </c>
      <c r="C47" s="13" t="s">
        <v>90</v>
      </c>
      <c r="D47" s="14">
        <v>8</v>
      </c>
      <c r="E47" s="15">
        <v>97356</v>
      </c>
      <c r="F47" s="16">
        <f t="shared" si="1"/>
        <v>0.82172644726570521</v>
      </c>
    </row>
    <row r="48" spans="2:6" s="11" customFormat="1" x14ac:dyDescent="0.2">
      <c r="B48" s="12" t="s">
        <v>91</v>
      </c>
      <c r="C48" s="13" t="s">
        <v>92</v>
      </c>
      <c r="D48" s="14">
        <v>57</v>
      </c>
      <c r="E48" s="15">
        <v>627444</v>
      </c>
      <c r="F48" s="16">
        <f t="shared" si="1"/>
        <v>0.90844760647962208</v>
      </c>
    </row>
    <row r="49" spans="2:6" s="11" customFormat="1" x14ac:dyDescent="0.2">
      <c r="B49" s="12" t="s">
        <v>93</v>
      </c>
      <c r="C49" s="13" t="s">
        <v>94</v>
      </c>
      <c r="D49" s="14">
        <v>38</v>
      </c>
      <c r="E49" s="15">
        <v>297307</v>
      </c>
      <c r="F49" s="16">
        <f t="shared" si="1"/>
        <v>1.278140104336595</v>
      </c>
    </row>
    <row r="50" spans="2:6" s="11" customFormat="1" x14ac:dyDescent="0.2">
      <c r="B50" s="12" t="s">
        <v>95</v>
      </c>
      <c r="C50" s="13" t="s">
        <v>96</v>
      </c>
      <c r="D50" s="14">
        <v>9</v>
      </c>
      <c r="E50" s="15">
        <v>69573</v>
      </c>
      <c r="F50" s="16">
        <f t="shared" si="1"/>
        <v>1.2936052779095337</v>
      </c>
    </row>
    <row r="51" spans="2:6" s="11" customFormat="1" x14ac:dyDescent="0.2">
      <c r="B51" s="12" t="s">
        <v>97</v>
      </c>
      <c r="C51" s="13" t="s">
        <v>98</v>
      </c>
      <c r="D51" s="14">
        <v>21</v>
      </c>
      <c r="E51" s="15">
        <v>138574</v>
      </c>
      <c r="F51" s="16">
        <f t="shared" si="1"/>
        <v>1.5154357960367746</v>
      </c>
    </row>
    <row r="52" spans="2:6" s="11" customFormat="1" x14ac:dyDescent="0.2">
      <c r="B52" s="12" t="s">
        <v>99</v>
      </c>
      <c r="C52" s="13" t="s">
        <v>100</v>
      </c>
      <c r="D52" s="14">
        <v>1</v>
      </c>
      <c r="E52" s="15">
        <v>32418</v>
      </c>
      <c r="F52" s="16">
        <f t="shared" si="1"/>
        <v>0.30847060275155774</v>
      </c>
    </row>
    <row r="53" spans="2:6" s="11" customFormat="1" x14ac:dyDescent="0.2">
      <c r="B53" s="12" t="s">
        <v>101</v>
      </c>
      <c r="C53" s="13" t="s">
        <v>102</v>
      </c>
      <c r="D53" s="14">
        <v>18</v>
      </c>
      <c r="E53" s="15">
        <v>350502</v>
      </c>
      <c r="F53" s="16">
        <f t="shared" si="1"/>
        <v>0.51354913809336322</v>
      </c>
    </row>
    <row r="54" spans="2:6" s="11" customFormat="1" x14ac:dyDescent="0.2">
      <c r="B54" s="12" t="s">
        <v>103</v>
      </c>
      <c r="C54" s="13" t="s">
        <v>104</v>
      </c>
      <c r="D54" s="14">
        <v>35</v>
      </c>
      <c r="E54" s="15">
        <v>210651</v>
      </c>
      <c r="F54" s="16">
        <f t="shared" si="1"/>
        <v>1.6615159671684443</v>
      </c>
    </row>
    <row r="55" spans="2:6" s="11" customFormat="1" x14ac:dyDescent="0.2">
      <c r="B55" s="12" t="s">
        <v>105</v>
      </c>
      <c r="C55" s="13" t="s">
        <v>106</v>
      </c>
      <c r="D55" s="14">
        <v>41</v>
      </c>
      <c r="E55" s="15">
        <v>252912</v>
      </c>
      <c r="F55" s="16">
        <f t="shared" si="1"/>
        <v>1.6211172265452014</v>
      </c>
    </row>
    <row r="56" spans="2:6" s="11" customFormat="1" x14ac:dyDescent="0.2">
      <c r="B56" s="12" t="s">
        <v>107</v>
      </c>
      <c r="C56" s="13" t="s">
        <v>108</v>
      </c>
      <c r="D56" s="14">
        <v>17</v>
      </c>
      <c r="E56" s="15">
        <v>75458</v>
      </c>
      <c r="F56" s="16">
        <f t="shared" si="1"/>
        <v>2.252908902965888</v>
      </c>
    </row>
    <row r="57" spans="2:6" s="11" customFormat="1" x14ac:dyDescent="0.2">
      <c r="B57" s="12" t="s">
        <v>109</v>
      </c>
      <c r="C57" s="13" t="s">
        <v>110</v>
      </c>
      <c r="D57" s="14">
        <v>12</v>
      </c>
      <c r="E57" s="15">
        <v>129794</v>
      </c>
      <c r="F57" s="16">
        <f t="shared" si="1"/>
        <v>0.9245419665007627</v>
      </c>
    </row>
    <row r="58" spans="2:6" s="11" customFormat="1" x14ac:dyDescent="0.2">
      <c r="B58" s="12" t="s">
        <v>111</v>
      </c>
      <c r="C58" s="13" t="s">
        <v>112</v>
      </c>
      <c r="D58" s="14">
        <v>49</v>
      </c>
      <c r="E58" s="15">
        <v>324446</v>
      </c>
      <c r="F58" s="16">
        <f t="shared" si="1"/>
        <v>1.5102667315978622</v>
      </c>
    </row>
    <row r="59" spans="2:6" s="11" customFormat="1" x14ac:dyDescent="0.2">
      <c r="B59" s="12" t="s">
        <v>113</v>
      </c>
      <c r="C59" s="13" t="s">
        <v>114</v>
      </c>
      <c r="D59" s="14">
        <v>21</v>
      </c>
      <c r="E59" s="15">
        <v>82120</v>
      </c>
      <c r="F59" s="16">
        <f t="shared" si="1"/>
        <v>2.5572333170969315</v>
      </c>
    </row>
    <row r="60" spans="2:6" s="11" customFormat="1" x14ac:dyDescent="0.2">
      <c r="B60" s="12" t="s">
        <v>115</v>
      </c>
      <c r="C60" s="13" t="s">
        <v>116</v>
      </c>
      <c r="D60" s="14">
        <v>37</v>
      </c>
      <c r="E60" s="15">
        <v>318111</v>
      </c>
      <c r="F60" s="16">
        <f t="shared" si="1"/>
        <v>1.1631160192511421</v>
      </c>
    </row>
    <row r="61" spans="2:6" s="11" customFormat="1" x14ac:dyDescent="0.2">
      <c r="B61" s="12" t="s">
        <v>117</v>
      </c>
      <c r="C61" s="13" t="s">
        <v>118</v>
      </c>
      <c r="D61" s="14">
        <v>84</v>
      </c>
      <c r="E61" s="15">
        <v>482324</v>
      </c>
      <c r="F61" s="16">
        <f t="shared" si="1"/>
        <v>1.7415679087086688</v>
      </c>
    </row>
    <row r="62" spans="2:6" s="11" customFormat="1" x14ac:dyDescent="0.2">
      <c r="B62" s="12" t="s">
        <v>119</v>
      </c>
      <c r="C62" s="13" t="s">
        <v>120</v>
      </c>
      <c r="D62" s="14">
        <v>24</v>
      </c>
      <c r="E62" s="15">
        <v>82998</v>
      </c>
      <c r="F62" s="16">
        <f t="shared" si="1"/>
        <v>2.891635943034772</v>
      </c>
    </row>
    <row r="63" spans="2:6" s="11" customFormat="1" x14ac:dyDescent="0.2">
      <c r="B63" s="12" t="s">
        <v>121</v>
      </c>
      <c r="C63" s="13" t="s">
        <v>122</v>
      </c>
      <c r="D63" s="14">
        <v>284</v>
      </c>
      <c r="E63" s="15">
        <v>1164451</v>
      </c>
      <c r="F63" s="16">
        <f t="shared" si="1"/>
        <v>2.4389175671625511</v>
      </c>
    </row>
    <row r="64" spans="2:6" s="11" customFormat="1" x14ac:dyDescent="0.2">
      <c r="B64" s="12" t="s">
        <v>123</v>
      </c>
      <c r="C64" s="13" t="s">
        <v>124</v>
      </c>
      <c r="D64" s="14">
        <v>74</v>
      </c>
      <c r="E64" s="15">
        <v>380305</v>
      </c>
      <c r="F64" s="16">
        <f t="shared" si="1"/>
        <v>1.9458066551846545</v>
      </c>
    </row>
    <row r="65" spans="2:6" s="11" customFormat="1" x14ac:dyDescent="0.2">
      <c r="B65" s="12" t="s">
        <v>125</v>
      </c>
      <c r="C65" s="13" t="s">
        <v>126</v>
      </c>
      <c r="D65" s="14">
        <v>20</v>
      </c>
      <c r="E65" s="15">
        <v>116598</v>
      </c>
      <c r="F65" s="16">
        <f t="shared" si="1"/>
        <v>1.7152952880838437</v>
      </c>
    </row>
    <row r="66" spans="2:6" s="11" customFormat="1" x14ac:dyDescent="0.2">
      <c r="B66" s="12" t="s">
        <v>127</v>
      </c>
      <c r="C66" s="13" t="s">
        <v>128</v>
      </c>
      <c r="D66" s="14">
        <v>229</v>
      </c>
      <c r="E66" s="15">
        <v>653791</v>
      </c>
      <c r="F66" s="16">
        <f t="shared" si="1"/>
        <v>3.5026483998709068</v>
      </c>
    </row>
    <row r="67" spans="2:6" s="11" customFormat="1" x14ac:dyDescent="0.2">
      <c r="B67" s="12" t="s">
        <v>129</v>
      </c>
      <c r="C67" s="13" t="s">
        <v>130</v>
      </c>
      <c r="D67" s="14">
        <v>38</v>
      </c>
      <c r="E67" s="15">
        <v>285158</v>
      </c>
      <c r="F67" s="16">
        <f t="shared" si="1"/>
        <v>1.3325945616114574</v>
      </c>
    </row>
    <row r="68" spans="2:6" s="11" customFormat="1" x14ac:dyDescent="0.2">
      <c r="B68" s="12" t="s">
        <v>131</v>
      </c>
      <c r="C68" s="13" t="s">
        <v>132</v>
      </c>
      <c r="D68" s="14">
        <v>32</v>
      </c>
      <c r="E68" s="15">
        <v>295637</v>
      </c>
      <c r="F68" s="16">
        <f t="shared" si="1"/>
        <v>1.0824084942006582</v>
      </c>
    </row>
    <row r="69" spans="2:6" s="11" customFormat="1" x14ac:dyDescent="0.2">
      <c r="B69" s="12" t="s">
        <v>133</v>
      </c>
      <c r="C69" s="13" t="s">
        <v>134</v>
      </c>
      <c r="D69" s="14">
        <v>7</v>
      </c>
      <c r="E69" s="15">
        <v>94162</v>
      </c>
      <c r="F69" s="16">
        <f t="shared" si="1"/>
        <v>0.74339967290414388</v>
      </c>
    </row>
    <row r="70" spans="2:6" s="11" customFormat="1" x14ac:dyDescent="0.2">
      <c r="B70" s="12" t="s">
        <v>135</v>
      </c>
      <c r="C70" s="13" t="s">
        <v>136</v>
      </c>
      <c r="D70" s="14">
        <v>39</v>
      </c>
      <c r="E70" s="15">
        <v>197259</v>
      </c>
      <c r="F70" s="16">
        <f t="shared" si="1"/>
        <v>1.9770961020789926</v>
      </c>
    </row>
    <row r="71" spans="2:6" s="11" customFormat="1" x14ac:dyDescent="0.2">
      <c r="B71" s="12" t="s">
        <v>137</v>
      </c>
      <c r="C71" s="13" t="s">
        <v>138</v>
      </c>
      <c r="D71" s="14">
        <v>70</v>
      </c>
      <c r="E71" s="15">
        <v>520121</v>
      </c>
      <c r="F71" s="16">
        <f t="shared" si="1"/>
        <v>1.345840679380375</v>
      </c>
    </row>
    <row r="72" spans="2:6" s="11" customFormat="1" x14ac:dyDescent="0.2">
      <c r="B72" s="12" t="s">
        <v>139</v>
      </c>
      <c r="C72" s="13" t="s">
        <v>140</v>
      </c>
      <c r="D72" s="14">
        <v>49</v>
      </c>
      <c r="E72" s="15">
        <v>352510</v>
      </c>
      <c r="F72" s="16">
        <f t="shared" si="1"/>
        <v>1.3900314884684122</v>
      </c>
    </row>
    <row r="73" spans="2:6" s="11" customFormat="1" x14ac:dyDescent="0.2">
      <c r="B73" s="12" t="s">
        <v>141</v>
      </c>
      <c r="C73" s="13" t="s">
        <v>142</v>
      </c>
      <c r="D73" s="14">
        <v>154</v>
      </c>
      <c r="E73" s="15">
        <v>838085</v>
      </c>
      <c r="F73" s="16">
        <f t="shared" si="1"/>
        <v>1.8375224470071649</v>
      </c>
    </row>
    <row r="74" spans="2:6" s="11" customFormat="1" x14ac:dyDescent="0.2">
      <c r="B74" s="12" t="s">
        <v>143</v>
      </c>
      <c r="C74" s="13" t="s">
        <v>144</v>
      </c>
      <c r="D74" s="14">
        <v>18</v>
      </c>
      <c r="E74" s="15">
        <v>102766</v>
      </c>
      <c r="F74" s="16">
        <f t="shared" ref="F74:F103" si="2">D74/E74*10000</f>
        <v>1.7515520697506957</v>
      </c>
    </row>
    <row r="75" spans="2:6" s="11" customFormat="1" x14ac:dyDescent="0.2">
      <c r="B75" s="12" t="s">
        <v>145</v>
      </c>
      <c r="C75" s="13" t="s">
        <v>146</v>
      </c>
      <c r="D75" s="14">
        <v>36</v>
      </c>
      <c r="E75" s="15">
        <v>232848</v>
      </c>
      <c r="F75" s="16">
        <f t="shared" si="2"/>
        <v>1.5460729746444033</v>
      </c>
    </row>
    <row r="76" spans="2:6" s="11" customFormat="1" x14ac:dyDescent="0.2">
      <c r="B76" s="12" t="s">
        <v>147</v>
      </c>
      <c r="C76" s="13" t="s">
        <v>148</v>
      </c>
      <c r="D76" s="14">
        <v>36</v>
      </c>
      <c r="E76" s="15">
        <v>240888</v>
      </c>
      <c r="F76" s="16">
        <f t="shared" si="2"/>
        <v>1.4944704593005878</v>
      </c>
    </row>
    <row r="77" spans="2:6" s="11" customFormat="1" x14ac:dyDescent="0.2">
      <c r="B77" s="12" t="s">
        <v>149</v>
      </c>
      <c r="C77" s="13" t="s">
        <v>150</v>
      </c>
      <c r="D77" s="14">
        <v>35</v>
      </c>
      <c r="E77" s="15">
        <v>196639</v>
      </c>
      <c r="F77" s="16">
        <f t="shared" si="2"/>
        <v>1.7799114112663308</v>
      </c>
    </row>
    <row r="78" spans="2:6" s="11" customFormat="1" x14ac:dyDescent="0.2">
      <c r="B78" s="12" t="s">
        <v>151</v>
      </c>
      <c r="C78" s="13" t="s">
        <v>152</v>
      </c>
      <c r="D78" s="14">
        <v>39</v>
      </c>
      <c r="E78" s="15">
        <v>396457</v>
      </c>
      <c r="F78" s="16">
        <f t="shared" si="2"/>
        <v>0.98371324002350824</v>
      </c>
    </row>
    <row r="79" spans="2:6" s="11" customFormat="1" x14ac:dyDescent="0.2">
      <c r="B79" s="12" t="s">
        <v>153</v>
      </c>
      <c r="C79" s="13" t="s">
        <v>154</v>
      </c>
      <c r="D79" s="14">
        <v>81</v>
      </c>
      <c r="E79" s="15">
        <v>1104820</v>
      </c>
      <c r="F79" s="16">
        <f t="shared" si="2"/>
        <v>0.73315110153690188</v>
      </c>
    </row>
    <row r="80" spans="2:6" s="11" customFormat="1" x14ac:dyDescent="0.2">
      <c r="B80" s="12" t="s">
        <v>155</v>
      </c>
      <c r="C80" s="13" t="s">
        <v>156</v>
      </c>
      <c r="D80" s="14">
        <v>97</v>
      </c>
      <c r="E80" s="15">
        <v>551409</v>
      </c>
      <c r="F80" s="16">
        <f t="shared" si="2"/>
        <v>1.7591297929486098</v>
      </c>
    </row>
    <row r="81" spans="2:6" s="11" customFormat="1" x14ac:dyDescent="0.2">
      <c r="B81" s="12" t="s">
        <v>157</v>
      </c>
      <c r="C81" s="13" t="s">
        <v>158</v>
      </c>
      <c r="D81" s="14">
        <v>65</v>
      </c>
      <c r="E81" s="15">
        <v>663313</v>
      </c>
      <c r="F81" s="16">
        <f t="shared" si="2"/>
        <v>0.97992953552847595</v>
      </c>
    </row>
    <row r="82" spans="2:6" s="11" customFormat="1" x14ac:dyDescent="0.2">
      <c r="B82" s="12" t="s">
        <v>159</v>
      </c>
      <c r="C82" s="13" t="s">
        <v>160</v>
      </c>
      <c r="D82" s="14">
        <v>58</v>
      </c>
      <c r="E82" s="15">
        <v>660392</v>
      </c>
      <c r="F82" s="16">
        <f t="shared" si="2"/>
        <v>0.87826624186846602</v>
      </c>
    </row>
    <row r="83" spans="2:6" s="11" customFormat="1" x14ac:dyDescent="0.2">
      <c r="B83" s="12" t="s">
        <v>161</v>
      </c>
      <c r="C83" s="13" t="s">
        <v>162</v>
      </c>
      <c r="D83" s="14">
        <v>14</v>
      </c>
      <c r="E83" s="15">
        <v>162275</v>
      </c>
      <c r="F83" s="16">
        <f t="shared" si="2"/>
        <v>0.86273301494376831</v>
      </c>
    </row>
    <row r="84" spans="2:6" s="11" customFormat="1" x14ac:dyDescent="0.2">
      <c r="B84" s="12" t="s">
        <v>163</v>
      </c>
      <c r="C84" s="13" t="s">
        <v>164</v>
      </c>
      <c r="D84" s="14">
        <v>47</v>
      </c>
      <c r="E84" s="15">
        <v>249423</v>
      </c>
      <c r="F84" s="16">
        <f t="shared" si="2"/>
        <v>1.8843490776712652</v>
      </c>
    </row>
    <row r="85" spans="2:6" s="11" customFormat="1" x14ac:dyDescent="0.2">
      <c r="B85" s="12" t="s">
        <v>165</v>
      </c>
      <c r="C85" s="13" t="s">
        <v>166</v>
      </c>
      <c r="D85" s="14">
        <v>16</v>
      </c>
      <c r="E85" s="15">
        <v>164193</v>
      </c>
      <c r="F85" s="16">
        <f t="shared" si="2"/>
        <v>0.97446297954236782</v>
      </c>
    </row>
    <row r="86" spans="2:6" s="11" customFormat="1" x14ac:dyDescent="0.2">
      <c r="B86" s="12" t="s">
        <v>167</v>
      </c>
      <c r="C86" s="13" t="s">
        <v>168</v>
      </c>
      <c r="D86" s="14">
        <v>11</v>
      </c>
      <c r="E86" s="15">
        <v>112990</v>
      </c>
      <c r="F86" s="16">
        <f t="shared" si="2"/>
        <v>0.97353748119302597</v>
      </c>
    </row>
    <row r="87" spans="2:6" s="11" customFormat="1" x14ac:dyDescent="0.2">
      <c r="B87" s="12" t="s">
        <v>169</v>
      </c>
      <c r="C87" s="13" t="s">
        <v>170</v>
      </c>
      <c r="D87" s="14">
        <v>81</v>
      </c>
      <c r="E87" s="15">
        <v>452263</v>
      </c>
      <c r="F87" s="16">
        <f t="shared" si="2"/>
        <v>1.7909932937251112</v>
      </c>
    </row>
    <row r="88" spans="2:6" s="11" customFormat="1" x14ac:dyDescent="0.2">
      <c r="B88" s="12" t="s">
        <v>171</v>
      </c>
      <c r="C88" s="13" t="s">
        <v>172</v>
      </c>
      <c r="D88" s="14">
        <v>57</v>
      </c>
      <c r="E88" s="15">
        <v>244462</v>
      </c>
      <c r="F88" s="16">
        <f t="shared" si="2"/>
        <v>2.3316507269023408</v>
      </c>
    </row>
    <row r="89" spans="2:6" s="11" customFormat="1" x14ac:dyDescent="0.2">
      <c r="B89" s="12" t="s">
        <v>173</v>
      </c>
      <c r="C89" s="13" t="s">
        <v>174</v>
      </c>
      <c r="D89" s="14">
        <v>26</v>
      </c>
      <c r="E89" s="15">
        <v>285909</v>
      </c>
      <c r="F89" s="16">
        <f t="shared" si="2"/>
        <v>0.90938025735461281</v>
      </c>
    </row>
    <row r="90" spans="2:6" s="11" customFormat="1" x14ac:dyDescent="0.2">
      <c r="B90" s="12" t="s">
        <v>175</v>
      </c>
      <c r="C90" s="13" t="s">
        <v>176</v>
      </c>
      <c r="D90" s="14">
        <v>23</v>
      </c>
      <c r="E90" s="15">
        <v>185406</v>
      </c>
      <c r="F90" s="16">
        <f t="shared" si="2"/>
        <v>1.2405208029945094</v>
      </c>
    </row>
    <row r="91" spans="2:6" s="11" customFormat="1" x14ac:dyDescent="0.2">
      <c r="B91" s="12" t="s">
        <v>177</v>
      </c>
      <c r="C91" s="13" t="s">
        <v>178</v>
      </c>
      <c r="D91" s="14">
        <v>14</v>
      </c>
      <c r="E91" s="15">
        <v>157847</v>
      </c>
      <c r="F91" s="16">
        <f t="shared" si="2"/>
        <v>0.88693481662622664</v>
      </c>
    </row>
    <row r="92" spans="2:6" s="11" customFormat="1" x14ac:dyDescent="0.2">
      <c r="B92" s="12" t="s">
        <v>179</v>
      </c>
      <c r="C92" s="13" t="s">
        <v>180</v>
      </c>
      <c r="D92" s="14">
        <v>36</v>
      </c>
      <c r="E92" s="15">
        <v>157808</v>
      </c>
      <c r="F92" s="16">
        <f t="shared" si="2"/>
        <v>2.2812531684071784</v>
      </c>
    </row>
    <row r="93" spans="2:6" s="11" customFormat="1" x14ac:dyDescent="0.2">
      <c r="B93" s="12" t="s">
        <v>181</v>
      </c>
      <c r="C93" s="13" t="s">
        <v>182</v>
      </c>
      <c r="D93" s="14">
        <v>27</v>
      </c>
      <c r="E93" s="15">
        <v>144237</v>
      </c>
      <c r="F93" s="16">
        <f t="shared" si="2"/>
        <v>1.8719191330934504</v>
      </c>
    </row>
    <row r="94" spans="2:6" s="11" customFormat="1" x14ac:dyDescent="0.2">
      <c r="B94" s="12" t="s">
        <v>183</v>
      </c>
      <c r="C94" s="13" t="s">
        <v>184</v>
      </c>
      <c r="D94" s="14">
        <v>13</v>
      </c>
      <c r="E94" s="15">
        <v>64392</v>
      </c>
      <c r="F94" s="16">
        <f t="shared" si="2"/>
        <v>2.0188843334575721</v>
      </c>
    </row>
    <row r="95" spans="2:6" s="11" customFormat="1" x14ac:dyDescent="0.2">
      <c r="B95" s="12" t="s">
        <v>185</v>
      </c>
      <c r="C95" s="13" t="s">
        <v>186</v>
      </c>
      <c r="D95" s="14">
        <v>37</v>
      </c>
      <c r="E95" s="15">
        <v>606673</v>
      </c>
      <c r="F95" s="16">
        <f t="shared" si="2"/>
        <v>0.60988374297191406</v>
      </c>
    </row>
    <row r="96" spans="2:6" s="11" customFormat="1" x14ac:dyDescent="0.2">
      <c r="B96" s="12" t="s">
        <v>187</v>
      </c>
      <c r="C96" s="13" t="s">
        <v>188</v>
      </c>
      <c r="D96" s="14">
        <v>60</v>
      </c>
      <c r="E96" s="15">
        <v>791034</v>
      </c>
      <c r="F96" s="16">
        <f t="shared" si="2"/>
        <v>0.75850089882356508</v>
      </c>
    </row>
    <row r="97" spans="2:6" s="11" customFormat="1" x14ac:dyDescent="0.2">
      <c r="B97" s="12" t="s">
        <v>189</v>
      </c>
      <c r="C97" s="13" t="s">
        <v>190</v>
      </c>
      <c r="D97" s="14">
        <v>131</v>
      </c>
      <c r="E97" s="15">
        <v>780063</v>
      </c>
      <c r="F97" s="16">
        <f t="shared" si="2"/>
        <v>1.6793515395551386</v>
      </c>
    </row>
    <row r="98" spans="2:6" s="11" customFormat="1" x14ac:dyDescent="0.2">
      <c r="B98" s="12" t="s">
        <v>191</v>
      </c>
      <c r="C98" s="13" t="s">
        <v>192</v>
      </c>
      <c r="D98" s="14">
        <v>67</v>
      </c>
      <c r="E98" s="15">
        <v>666044</v>
      </c>
      <c r="F98" s="16">
        <f t="shared" si="2"/>
        <v>1.0059395475374</v>
      </c>
    </row>
    <row r="99" spans="2:6" s="11" customFormat="1" x14ac:dyDescent="0.2">
      <c r="B99" s="12" t="s">
        <v>193</v>
      </c>
      <c r="C99" s="13" t="s">
        <v>194</v>
      </c>
      <c r="D99" s="14">
        <v>73</v>
      </c>
      <c r="E99" s="15">
        <v>576392</v>
      </c>
      <c r="F99" s="16">
        <f t="shared" si="2"/>
        <v>1.2664991880525756</v>
      </c>
    </row>
    <row r="100" spans="2:6" s="11" customFormat="1" x14ac:dyDescent="0.2">
      <c r="B100" s="12">
        <v>971</v>
      </c>
      <c r="C100" s="13" t="s">
        <v>195</v>
      </c>
      <c r="D100" s="14">
        <v>62</v>
      </c>
      <c r="E100" s="15">
        <v>175774</v>
      </c>
      <c r="F100" s="16">
        <f t="shared" si="2"/>
        <v>3.5272565908496136</v>
      </c>
    </row>
    <row r="101" spans="2:6" s="11" customFormat="1" x14ac:dyDescent="0.2">
      <c r="B101" s="12">
        <v>972</v>
      </c>
      <c r="C101" s="13" t="s">
        <v>196</v>
      </c>
      <c r="D101" s="14">
        <v>38</v>
      </c>
      <c r="E101" s="15">
        <v>168899</v>
      </c>
      <c r="F101" s="16">
        <f t="shared" si="2"/>
        <v>2.2498653041166614</v>
      </c>
    </row>
    <row r="102" spans="2:6" s="11" customFormat="1" x14ac:dyDescent="0.2">
      <c r="B102" s="12">
        <v>973</v>
      </c>
      <c r="C102" s="13" t="s">
        <v>197</v>
      </c>
      <c r="D102" s="14">
        <v>24</v>
      </c>
      <c r="E102" s="15">
        <v>116533</v>
      </c>
      <c r="F102" s="16">
        <f t="shared" si="2"/>
        <v>2.05950245853106</v>
      </c>
    </row>
    <row r="103" spans="2:6" s="11" customFormat="1" ht="10.5" customHeight="1" x14ac:dyDescent="0.2">
      <c r="B103" s="12">
        <v>974</v>
      </c>
      <c r="C103" s="13" t="s">
        <v>198</v>
      </c>
      <c r="D103" s="14">
        <v>125</v>
      </c>
      <c r="E103" s="15">
        <v>397741</v>
      </c>
      <c r="F103" s="16">
        <f t="shared" si="2"/>
        <v>3.1427486731315102</v>
      </c>
    </row>
    <row r="105" spans="2:6" s="11" customFormat="1" x14ac:dyDescent="0.2">
      <c r="B105" s="11" t="s">
        <v>240</v>
      </c>
    </row>
    <row r="106" spans="2:6" s="11" customFormat="1" x14ac:dyDescent="0.2">
      <c r="B106" s="11" t="s">
        <v>241</v>
      </c>
    </row>
    <row r="107" spans="2:6" s="11" customFormat="1" x14ac:dyDescent="0.2">
      <c r="B107" s="11" t="s">
        <v>242</v>
      </c>
    </row>
  </sheetData>
  <mergeCells count="1">
    <mergeCell ref="B1:F1"/>
  </mergeCells>
  <phoneticPr fontId="0" type="noConversion"/>
  <pageMargins left="0.78740157499999996" right="0.78740157499999996" top="0.984251969" bottom="0.984251969" header="0.4921259845" footer="0.4921259845"/>
  <pageSetup paperSize="9" scale="60" orientation="landscape"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tableau 1</vt:lpstr>
      <vt:lpstr>schéma 1</vt:lpstr>
      <vt:lpstr>tableau 2</vt:lpstr>
      <vt:lpstr>graphique 1</vt:lpstr>
      <vt:lpstr>carte 1</vt:lpstr>
      <vt:lpstr>'graphique 1'!Zone_d_impression</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BETTY, Thierry (DREES/DIRECTION)</cp:lastModifiedBy>
  <dcterms:created xsi:type="dcterms:W3CDTF">2009-09-01T13:17:23Z</dcterms:created>
  <dcterms:modified xsi:type="dcterms:W3CDTF">2018-08-09T09:05:53Z</dcterms:modified>
</cp:coreProperties>
</file>