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660" yWindow="45" windowWidth="12495" windowHeight="7155" tabRatio="418"/>
  </bookViews>
  <sheets>
    <sheet name="Tableau 1" sheetId="9" r:id="rId1"/>
    <sheet name="Graphique 1" sheetId="3" r:id="rId2"/>
    <sheet name="Graphique 2" sheetId="2" r:id="rId3"/>
    <sheet name="Graphique 3" sheetId="8" r:id="rId4"/>
    <sheet name="Tableau 2" sheetId="5" r:id="rId5"/>
    <sheet name="Graphique 4" sheetId="6" r:id="rId6"/>
  </sheets>
  <definedNames>
    <definedName name="_xlnm.Print_Area" localSheetId="4">'Tableau 2'!$B$1:$C$22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7" i="3" l="1"/>
  <c r="D8" i="3"/>
  <c r="D6" i="3"/>
  <c r="C8" i="3"/>
  <c r="C7" i="3"/>
  <c r="C6" i="3"/>
  <c r="Q5" i="6"/>
  <c r="P5" i="6" l="1"/>
  <c r="E5" i="6" l="1"/>
  <c r="F5" i="6"/>
  <c r="G5" i="6"/>
  <c r="H5" i="6"/>
  <c r="I5" i="6"/>
  <c r="J5" i="6"/>
  <c r="K5" i="6"/>
  <c r="L5" i="6"/>
  <c r="M5" i="6"/>
  <c r="N5" i="6"/>
  <c r="O5" i="6"/>
  <c r="D5" i="6"/>
  <c r="C15" i="8"/>
</calcChain>
</file>

<file path=xl/comments1.xml><?xml version="1.0" encoding="utf-8"?>
<comments xmlns="http://schemas.openxmlformats.org/spreadsheetml/2006/main">
  <authors>
    <author>RICHET-MASTAIN, Lucile (DREES/OS/LCE)</author>
  </authors>
  <commentList>
    <comment ref="E1" authorId="0">
      <text>
        <r>
          <rPr>
            <b/>
            <sz val="9"/>
            <color indexed="81"/>
            <rFont val="Tahoma"/>
            <family val="2"/>
          </rPr>
          <t>RICHET-MASTAIN, Lucile (DREES/OS/LCE):</t>
        </r>
        <r>
          <rPr>
            <sz val="9"/>
            <color indexed="81"/>
            <rFont val="Tahoma"/>
            <family val="2"/>
          </rPr>
          <t xml:space="preserve">
Ok avec Aurélien pour laisser en ETP</t>
        </r>
      </text>
    </comment>
  </commentList>
</comments>
</file>

<file path=xl/sharedStrings.xml><?xml version="1.0" encoding="utf-8"?>
<sst xmlns="http://schemas.openxmlformats.org/spreadsheetml/2006/main" count="100" uniqueCount="89">
  <si>
    <t>Moins de 25 ans</t>
  </si>
  <si>
    <t>25 à 29 ans</t>
  </si>
  <si>
    <t>30 à 39 ans</t>
  </si>
  <si>
    <t>40 à 49 ans</t>
  </si>
  <si>
    <t>50 à 59 ans</t>
  </si>
  <si>
    <t>60 ans ou plus</t>
  </si>
  <si>
    <t>Décile de niveau de vie</t>
  </si>
  <si>
    <t xml:space="preserve">Répartition des ménages bénéficiaires </t>
  </si>
  <si>
    <t>Total</t>
  </si>
  <si>
    <t>Quotité de travail (en %)</t>
  </si>
  <si>
    <t>Nombre de foyers fiscaux bénéficiaires de la PPE</t>
  </si>
  <si>
    <t>Homme seul</t>
  </si>
  <si>
    <t>Femme seule</t>
  </si>
  <si>
    <t>Famille monoparentale avec un enfant</t>
  </si>
  <si>
    <t>Famille monoparentale avec deux enfants ou plus</t>
  </si>
  <si>
    <t>Couple avec un enfant</t>
  </si>
  <si>
    <t>Couple avec deux enfants</t>
  </si>
  <si>
    <t>Couple avec trois enfants ou plus</t>
  </si>
  <si>
    <t>Ménage complexe</t>
  </si>
  <si>
    <t>Evolution annuelle</t>
  </si>
  <si>
    <t>Couple sans enfant</t>
  </si>
  <si>
    <t xml:space="preserve">R x  (7,7 %) </t>
  </si>
  <si>
    <t>(17 451 - R) x (19,3 %)</t>
  </si>
  <si>
    <t>Personne célibataire/veuve/divorcée élevant seule des enfants à charge</t>
  </si>
  <si>
    <t>Revenu d’activité 
(en % du SMIC)</t>
  </si>
  <si>
    <t>PPE individuelle sans majoration pour temps partiel</t>
  </si>
  <si>
    <t>PPE individuelle avec majoration pour temps partiel</t>
  </si>
  <si>
    <t>Droit théorique de PPE en 2015</t>
  </si>
  <si>
    <t>RSA activité perçu en 2014</t>
  </si>
  <si>
    <t>Ménages 
bénéficiaires 
de la PPE en 2015</t>
  </si>
  <si>
    <t>PPE effectivement perçue en 2015</t>
  </si>
  <si>
    <t>Montant de la PPE individuelle en 2015
avant majoration éventuelle
(en euros)</t>
  </si>
  <si>
    <t>3 743 euros ≤ R ≤ 12 475 euros</t>
  </si>
  <si>
    <t>12 475 euros &lt; R ≤ 17 451 euros</t>
  </si>
  <si>
    <t>17 451 euros &lt; R ≤ 24 950 euros</t>
  </si>
  <si>
    <t>24 950 euros &lt; R ≤ 26 572 euros</t>
  </si>
  <si>
    <t>Forfait de 83 euros</t>
  </si>
  <si>
    <t>([26 572 - R] x 5,1 %) euros</t>
  </si>
  <si>
    <t>Forfait de 36 euros</t>
  </si>
  <si>
    <t>72 euros pour la première personne à charge,
36 euros pour chaque personne à charge suivante</t>
  </si>
  <si>
    <t>Forfait de 72 euros</t>
  </si>
  <si>
    <t>Revenu d’activité annuel R
 de la personne en 2014
(en euros)</t>
  </si>
  <si>
    <t>36 euros 
x 
nombre de personnes à charge</t>
  </si>
  <si>
    <t>[D1 ; D2[</t>
  </si>
  <si>
    <t>[D2 ; D3[</t>
  </si>
  <si>
    <t>[D3 ; D4[</t>
  </si>
  <si>
    <t>[D4 ; D5[</t>
  </si>
  <si>
    <t>&lt; D1</t>
  </si>
  <si>
    <t>&gt; D9</t>
  </si>
  <si>
    <t>[D8 ; D9[</t>
  </si>
  <si>
    <t>[D7 ; D8[</t>
  </si>
  <si>
    <t>[D6 ; D7[</t>
  </si>
  <si>
    <t>[D5 ; D6[</t>
  </si>
  <si>
    <t>17 038</t>
  </si>
  <si>
    <t>Ménages 
dont au moins 
un des membres 
est en emploi en 2015</t>
  </si>
  <si>
    <t>En %</t>
  </si>
  <si>
    <t>Composition familiale</t>
  </si>
  <si>
    <t>Âge de la personne de référence</t>
  </si>
  <si>
    <t>Effectifs (en milliers)</t>
  </si>
  <si>
    <t>Graphique 3 - Répartition des personnes appartenant à un ménage bénéficiant de la PPE, par décile de niveau de vie, en 2015</t>
  </si>
  <si>
    <t>Graphique 4 - Évolution du nombre de foyers fiscaux bénéficiaires de la PPE, depuis 2001</t>
  </si>
  <si>
    <t>Tableau 2 Caractéristiques des ménages bénéficiaires de la PPE, en 2015</t>
  </si>
  <si>
    <t xml:space="preserve">Note &gt; Le bénéfice de la PPE en 2015 est calculé d’après les revenus de 2014 et examiné après déduction du RSA activité </t>
  </si>
  <si>
    <t xml:space="preserve">éventuellement perçu en 2014 et prise en compte du seuil de versement de 30 euros. </t>
  </si>
  <si>
    <t xml:space="preserve">Lecture &gt; 10,9 % des personnes appartenant à un ménage bénéficiaire de la PPE en 2015 ont un niveau de vie inférieur </t>
  </si>
  <si>
    <t>au premier décile (D1).</t>
  </si>
  <si>
    <t>Champ &gt; France métropolitaine, personnes vivant dans un ménage ordinaire dont le revenu déclaré au fisc est positif ou nul, percevant la PPE en 2015, et dont la personne de référence n’est pas étudiante.</t>
  </si>
  <si>
    <t>Sources &gt; Insee, DGFiP, CNAF, CNAV, CCMSA, enquête Revenus fiscaux et sociaux 2015.</t>
  </si>
  <si>
    <t>Note &gt; Le bénéfice de la PPE en 2015 est calculé d’après les revenus de 2014 et examiné après déduction du RSA activité éventuellement perçu en 2014 et prise en compte du seuil de versement de 30 euros. Dans ce tableau sont décrits des ménages et non des foyers fiscaux.</t>
  </si>
  <si>
    <t>Lecture &gt; Parmi les 4 441 000 ménages bénéficiant de la PPE en 2015, 17 % sont des couples avec un enfant. Ces derniers représentent 15 % des ménages dont au moins un des membres est en emploi.</t>
  </si>
  <si>
    <t>Champ &gt; France métropolitaine, ménages ordinaires dont le revenu déclaré au fisc est positif ou nul et dont la personne de référence n’est pas étudiante.</t>
  </si>
  <si>
    <t>Tableau 1 Calcul de la PPE versée en 2015 à partir des revenus d’activité de 2014, pour une personne ayant travaillé à temps plein en 2014</t>
  </si>
  <si>
    <t>1. Ou lié par un pacte civil de solidarité (PACS).</t>
  </si>
  <si>
    <t>2. Dans ce tableau, être actif signifie déclarer un revenu d’activité supérieur à 3 743 euros annuels en 2014.</t>
  </si>
  <si>
    <t>3. La majoration pour personnes à charge du foyer est versée une seule fois par foyer. Elle peut par ailleurs être réduite de moitié en cas de résidence alternée des personnes à charge.</t>
  </si>
  <si>
    <t>Note &gt; Ce tableau ne prend pas en compte le mécanisme de compensation de la PPE de l’année n+1 avec le RSA activité de l’année n. Par ailleurs, la PPE n’est pas versée lorsque son montant annuel est inférieur à 30 euros.</t>
  </si>
  <si>
    <t>Source &gt; Législation, calculs DREES.</t>
  </si>
  <si>
    <t>Graphique 1 - Montant de la PPE individuelle mensuelle en 2015, selon la quotité annuelle de travail, pour une personne occupant un emploi correspondant à 1 130 euros de revenu d’activité mensuel déclaré en équivalent temps plein</t>
  </si>
  <si>
    <t>Note &gt; Ce graphique ne prend pas en compte le mécanisme de compensation de la PPE de l’année n+1 avec le RSA activité de l’année n. Il ne tient pas compte non plus de l'éventuelle majoration si la personne fait partie d’un couple marié dont un seul membre est actif.</t>
  </si>
  <si>
    <t>Lecture &gt; Une personne travaillant à mi-temps au cours de l’année, pour un revenu d’activité déclaré correspondant à 1 130 euros mensuels net en équivalent temps plein en 2014, perçoit en 2015 une PPE individuelle de 58 euros par mois, alors qu’elle ne percevrait que 31 euros par mois si le dispositif ne prévoyait pas de majoration pour temps partiel.</t>
  </si>
  <si>
    <t>Graphique 2 - Montants théorique et effectif de la PPE en 2015 et du RSA activité en 2014 pour une personne seule sans enfant travaillant à temps plein, selon ses revenus d’activité de 2014</t>
  </si>
  <si>
    <t>Note &gt; Ce graphique ne tient pas compte des seuils de versement de la PPE (30 euros annuels) et du RSA activité (6 euros mensuels).</t>
  </si>
  <si>
    <t>Lecture &gt; Une personne seule sans enfant dont les revenus d’activité s’élevaient à 110 % du smic net en 2014 est éligible au RSA activité à hauteur de 27 euros par mois en 2014. Ses revenus de 2014 lui ouvrent également un droit théorique à la PPE versée en 2015 pour un montant de 41 euros par mois. Cependant, le principe de compensation de la PPE de l’année n+1 avec le RSA activité de l’année n permet seulement de percevoir une PPE résiduelle de 14 euros par mois.</t>
  </si>
  <si>
    <t>Champ &gt; France.</t>
  </si>
  <si>
    <t>Sources &gt; Ministère des Finances et des Comptes publics ; chiffres Direction générale des finances publiques, calculs Direction générale du Trésor.</t>
  </si>
  <si>
    <r>
      <t>Majoration de la PPE individuelle
lorsque l’individu appartient
 à un couple marié</t>
    </r>
    <r>
      <rPr>
        <b/>
        <vertAlign val="superscript"/>
        <sz val="8"/>
        <color theme="1"/>
        <rFont val="Arial"/>
        <family val="2"/>
      </rPr>
      <t>1</t>
    </r>
    <r>
      <rPr>
        <b/>
        <sz val="8"/>
        <color theme="1"/>
        <rFont val="Arial"/>
        <family val="2"/>
      </rPr>
      <t xml:space="preserve"> dont un seul des deux membres est actif</t>
    </r>
    <r>
      <rPr>
        <b/>
        <vertAlign val="superscript"/>
        <sz val="8"/>
        <color theme="1"/>
        <rFont val="Arial"/>
        <family val="2"/>
      </rPr>
      <t>2</t>
    </r>
    <r>
      <rPr>
        <b/>
        <sz val="8"/>
        <color theme="1"/>
        <rFont val="Arial"/>
        <family val="2"/>
      </rPr>
      <t xml:space="preserve">
(en euros)</t>
    </r>
  </si>
  <si>
    <r>
      <t>Majoration de la PPE pour personnes à charge du foyer</t>
    </r>
    <r>
      <rPr>
        <b/>
        <vertAlign val="superscript"/>
        <sz val="8"/>
        <color theme="1"/>
        <rFont val="Arial"/>
        <family val="2"/>
      </rPr>
      <t>3</t>
    </r>
    <r>
      <rPr>
        <b/>
        <sz val="8"/>
        <color theme="1"/>
        <rFont val="Arial"/>
        <family val="2"/>
      </rPr>
      <t xml:space="preserve"> (en euros)</t>
    </r>
  </si>
  <si>
    <r>
      <t>Couple marié</t>
    </r>
    <r>
      <rPr>
        <b/>
        <vertAlign val="superscript"/>
        <sz val="8"/>
        <color theme="1"/>
        <rFont val="Arial"/>
        <family val="2"/>
      </rPr>
      <t>1</t>
    </r>
    <r>
      <rPr>
        <b/>
        <sz val="8"/>
        <color theme="1"/>
        <rFont val="Arial"/>
        <family val="2"/>
      </rPr>
      <t xml:space="preserve"> dont un seul des deux membres est actif</t>
    </r>
    <r>
      <rPr>
        <b/>
        <vertAlign val="superscript"/>
        <sz val="8"/>
        <color theme="1"/>
        <rFont val="Arial"/>
        <family val="2"/>
      </rPr>
      <t>2</t>
    </r>
  </si>
  <si>
    <r>
      <t>Couple marié</t>
    </r>
    <r>
      <rPr>
        <b/>
        <vertAlign val="superscript"/>
        <sz val="8"/>
        <color theme="1"/>
        <rFont val="Arial"/>
        <family val="2"/>
      </rPr>
      <t>1</t>
    </r>
    <r>
      <rPr>
        <b/>
        <sz val="8"/>
        <color theme="1"/>
        <rFont val="Arial"/>
        <family val="2"/>
      </rPr>
      <t xml:space="preserve"> dont les deux membres sont actifs</t>
    </r>
    <r>
      <rPr>
        <b/>
        <vertAlign val="superscript"/>
        <sz val="8"/>
        <color theme="1"/>
        <rFont val="Arial"/>
        <family val="2"/>
      </rPr>
      <t>2</t>
    </r>
    <r>
      <rPr>
        <b/>
        <sz val="8"/>
        <color theme="1"/>
        <rFont val="Arial"/>
        <family val="2"/>
      </rPr>
      <t xml:space="preserve"> 
ou personne célibataire/veuve/divorcée n’élevant pas seule des enfants à charge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</si>
</sst>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6" formatCode="_-* #,##0.00\ [$€-1]_-;\-* #,##0.00\ [$€-1]_-;_-* &quot;-&quot;??\ [$€-1]_-"/>
    <numFmt numFmtId="168" formatCode="_-* #,##0\ _€_-;\-* #,##0\ _€_-;_-* &quot;-&quot;??\ _€_-;_-@_-"/>
    <numFmt numFmtId="169" formatCode="_-* #,##0.0\ _€_-;\-* #,##0.0\ _€_-;_-* &quot;-&quot;??\ _€_-;_-@_-"/>
  </numFmts>
  <fonts count="10" x14ac:knownFonts="1">
    <font>
      <sz val="11"/>
      <color theme="1"/>
      <name val="Calibri"/>
      <family val="2"/>
      <scheme val="minor"/>
    </font>
    <font>
      <sz val="11"/>
      <color theme="1"/>
      <name val="Calibri"/>
      <family val="2"/>
      <scheme val="minor"/>
    </font>
    <font>
      <sz val="10"/>
      <name val="Arial"/>
      <family val="2"/>
    </font>
    <font>
      <sz val="10"/>
      <name val="Helv"/>
    </font>
    <font>
      <sz val="9"/>
      <color indexed="81"/>
      <name val="Tahoma"/>
      <family val="2"/>
    </font>
    <font>
      <b/>
      <sz val="9"/>
      <color indexed="81"/>
      <name val="Tahoma"/>
      <family val="2"/>
    </font>
    <font>
      <sz val="8"/>
      <color theme="1"/>
      <name val="Arial"/>
      <family val="2"/>
    </font>
    <font>
      <b/>
      <sz val="8"/>
      <color theme="1"/>
      <name val="Arial"/>
      <family val="2"/>
    </font>
    <font>
      <b/>
      <vertAlign val="superscript"/>
      <sz val="8"/>
      <color theme="1"/>
      <name val="Arial"/>
      <family val="2"/>
    </font>
    <font>
      <i/>
      <sz val="8"/>
      <color theme="1"/>
      <name val="Arial"/>
      <family val="2"/>
    </font>
  </fonts>
  <fills count="2">
    <fill>
      <patternFill patternType="none"/>
    </fill>
    <fill>
      <patternFill patternType="gray125"/>
    </fill>
  </fills>
  <borders count="8">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style="hair">
        <color auto="1"/>
      </right>
      <top style="hair">
        <color indexed="64"/>
      </top>
      <bottom style="thin">
        <color indexed="64"/>
      </bottom>
      <diagonal/>
    </border>
    <border>
      <left style="hair">
        <color indexed="64"/>
      </left>
      <right style="hair">
        <color auto="1"/>
      </right>
      <top/>
      <bottom style="hair">
        <color indexed="64"/>
      </bottom>
      <diagonal/>
    </border>
    <border>
      <left style="hair">
        <color indexed="64"/>
      </left>
      <right style="hair">
        <color auto="1"/>
      </right>
      <top style="thin">
        <color auto="1"/>
      </top>
      <bottom style="hair">
        <color indexed="64"/>
      </bottom>
      <diagonal/>
    </border>
    <border>
      <left style="hair">
        <color auto="1"/>
      </left>
      <right style="thin">
        <color auto="1"/>
      </right>
      <top style="hair">
        <color auto="1"/>
      </top>
      <bottom style="thin">
        <color indexed="64"/>
      </bottom>
      <diagonal/>
    </border>
    <border>
      <left style="hair">
        <color auto="1"/>
      </left>
      <right style="thin">
        <color auto="1"/>
      </right>
      <top/>
      <bottom style="hair">
        <color auto="1"/>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3" fillId="0" borderId="0"/>
    <xf numFmtId="166" fontId="2" fillId="0" borderId="0" applyFont="0" applyFill="0" applyBorder="0" applyAlignment="0" applyProtection="0"/>
  </cellStyleXfs>
  <cellXfs count="57">
    <xf numFmtId="0" fontId="0" fillId="0" borderId="0" xfId="0"/>
    <xf numFmtId="0" fontId="7" fillId="0" borderId="0" xfId="0" applyFont="1" applyFill="1" applyBorder="1" applyAlignment="1">
      <alignment horizontal="left" vertical="center" wrapText="1"/>
    </xf>
    <xf numFmtId="0" fontId="6" fillId="0" borderId="0" xfId="0" applyFont="1" applyFill="1" applyAlignment="1">
      <alignment vertical="center"/>
    </xf>
    <xf numFmtId="0" fontId="7"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68" fontId="6" fillId="0" borderId="1" xfId="2" applyNumberFormat="1" applyFont="1" applyFill="1" applyBorder="1" applyAlignment="1">
      <alignment horizontal="right" vertical="center" wrapText="1"/>
    </xf>
    <xf numFmtId="168" fontId="6" fillId="0" borderId="1" xfId="2" applyNumberFormat="1" applyFont="1" applyFill="1" applyBorder="1" applyAlignment="1">
      <alignment horizontal="center" vertical="center" wrapText="1"/>
    </xf>
    <xf numFmtId="164" fontId="6" fillId="0" borderId="1" xfId="1" applyNumberFormat="1" applyFont="1" applyFill="1" applyBorder="1" applyAlignment="1">
      <alignment horizontal="right"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Border="1" applyAlignment="1">
      <alignment vertical="center" wrapText="1"/>
    </xf>
    <xf numFmtId="168" fontId="6" fillId="0" borderId="1" xfId="2"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3" applyFont="1" applyFill="1" applyBorder="1" applyAlignment="1">
      <alignment horizontal="left" vertical="center" wrapText="1"/>
    </xf>
    <xf numFmtId="0" fontId="6" fillId="0" borderId="0" xfId="3" applyFont="1" applyFill="1" applyBorder="1" applyAlignment="1">
      <alignment horizontal="left" vertical="center" wrapText="1"/>
    </xf>
    <xf numFmtId="1" fontId="6" fillId="0" borderId="0" xfId="1" applyNumberFormat="1" applyFont="1" applyFill="1" applyAlignment="1">
      <alignment vertical="center"/>
    </xf>
    <xf numFmtId="0" fontId="6" fillId="0" borderId="0" xfId="3" applyFont="1" applyFill="1" applyAlignment="1">
      <alignment vertical="center"/>
    </xf>
    <xf numFmtId="0" fontId="7" fillId="0" borderId="0" xfId="3" applyFont="1" applyFill="1" applyBorder="1" applyAlignment="1">
      <alignment horizontal="left" vertical="center"/>
    </xf>
    <xf numFmtId="0" fontId="6" fillId="0" borderId="0" xfId="3" applyFont="1" applyFill="1" applyBorder="1" applyAlignment="1">
      <alignment vertical="center"/>
    </xf>
    <xf numFmtId="0" fontId="7" fillId="0" borderId="1" xfId="3" applyFont="1" applyFill="1" applyBorder="1" applyAlignment="1">
      <alignment horizontal="center" vertical="center"/>
    </xf>
    <xf numFmtId="0" fontId="7" fillId="0" borderId="1" xfId="3" applyFont="1" applyFill="1" applyBorder="1" applyAlignment="1">
      <alignment vertical="center" wrapText="1"/>
    </xf>
    <xf numFmtId="0" fontId="7" fillId="0" borderId="0" xfId="3" applyFont="1" applyFill="1" applyAlignment="1">
      <alignment horizontal="left" vertical="center" wrapText="1"/>
    </xf>
    <xf numFmtId="0" fontId="7" fillId="0" borderId="0" xfId="3" applyFont="1" applyFill="1" applyAlignment="1">
      <alignment horizontal="left" vertical="center" wrapText="1"/>
    </xf>
    <xf numFmtId="0" fontId="9" fillId="0" borderId="0" xfId="3" applyFont="1" applyFill="1" applyAlignment="1">
      <alignment horizontal="right" vertical="center" wrapText="1"/>
    </xf>
    <xf numFmtId="0" fontId="7" fillId="0" borderId="0" xfId="3" applyFont="1" applyFill="1" applyBorder="1" applyAlignment="1">
      <alignment vertical="center" wrapText="1"/>
    </xf>
    <xf numFmtId="0" fontId="7" fillId="0" borderId="1"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3" xfId="3" applyFont="1" applyFill="1" applyBorder="1" applyAlignment="1">
      <alignment vertical="center" wrapText="1"/>
    </xf>
    <xf numFmtId="3" fontId="7" fillId="0" borderId="3" xfId="3" applyNumberFormat="1" applyFont="1" applyFill="1" applyBorder="1" applyAlignment="1">
      <alignment horizontal="center" vertical="center" wrapText="1"/>
    </xf>
    <xf numFmtId="0" fontId="7" fillId="0" borderId="6" xfId="3" applyFont="1" applyFill="1" applyBorder="1" applyAlignment="1">
      <alignment horizontal="center" vertical="center" wrapText="1"/>
    </xf>
    <xf numFmtId="0" fontId="7" fillId="0" borderId="5" xfId="3" applyFont="1" applyFill="1" applyBorder="1" applyAlignment="1">
      <alignment vertical="center" wrapText="1"/>
    </xf>
    <xf numFmtId="0" fontId="7" fillId="0" borderId="4" xfId="3" applyFont="1" applyFill="1" applyBorder="1" applyAlignment="1">
      <alignment vertical="center" wrapText="1"/>
    </xf>
    <xf numFmtId="0" fontId="7" fillId="0" borderId="7" xfId="3" applyFont="1" applyFill="1" applyBorder="1" applyAlignment="1">
      <alignment vertical="center" wrapText="1"/>
    </xf>
    <xf numFmtId="0" fontId="6" fillId="0" borderId="1" xfId="3" applyFont="1" applyFill="1" applyBorder="1" applyAlignment="1">
      <alignment vertical="center" wrapText="1"/>
    </xf>
    <xf numFmtId="1" fontId="6" fillId="0" borderId="1" xfId="3"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xf>
    <xf numFmtId="0" fontId="6" fillId="0" borderId="3" xfId="3" applyFont="1" applyFill="1" applyBorder="1" applyAlignment="1">
      <alignment vertical="center" wrapText="1"/>
    </xf>
    <xf numFmtId="1" fontId="6" fillId="0" borderId="3" xfId="3" applyNumberFormat="1" applyFont="1" applyFill="1" applyBorder="1" applyAlignment="1">
      <alignment horizontal="center" vertical="center" wrapText="1"/>
    </xf>
    <xf numFmtId="1" fontId="6" fillId="0" borderId="6" xfId="0" applyNumberFormat="1" applyFont="1" applyFill="1" applyBorder="1" applyAlignment="1">
      <alignment horizontal="center" vertical="center"/>
    </xf>
    <xf numFmtId="0" fontId="7" fillId="0" borderId="5" xfId="3" applyFont="1" applyFill="1" applyBorder="1" applyAlignment="1">
      <alignment horizontal="left" vertical="center" wrapText="1"/>
    </xf>
    <xf numFmtId="0" fontId="7" fillId="0" borderId="4" xfId="3" applyFont="1" applyFill="1" applyBorder="1" applyAlignment="1">
      <alignment horizontal="left" vertical="center" wrapText="1"/>
    </xf>
    <xf numFmtId="1" fontId="6" fillId="0" borderId="7" xfId="3" applyNumberFormat="1" applyFont="1" applyFill="1" applyBorder="1" applyAlignment="1">
      <alignment horizontal="center" vertical="center"/>
    </xf>
    <xf numFmtId="0" fontId="6" fillId="0" borderId="1" xfId="3" applyFont="1" applyFill="1" applyBorder="1" applyAlignment="1">
      <alignment horizontal="left" vertical="center" wrapText="1"/>
    </xf>
    <xf numFmtId="1" fontId="6" fillId="0" borderId="1" xfId="3" applyNumberFormat="1" applyFont="1" applyFill="1" applyBorder="1" applyAlignment="1">
      <alignment horizontal="center" vertical="center"/>
    </xf>
    <xf numFmtId="0" fontId="6" fillId="0" borderId="0" xfId="3" applyFont="1" applyFill="1" applyAlignment="1">
      <alignment horizontal="justify" vertical="center"/>
    </xf>
    <xf numFmtId="0" fontId="6" fillId="0" borderId="0" xfId="4" applyFont="1" applyFill="1" applyBorder="1" applyAlignment="1">
      <alignment horizontal="center" vertical="center"/>
    </xf>
    <xf numFmtId="3" fontId="6" fillId="0" borderId="0" xfId="3" applyNumberFormat="1" applyFont="1" applyFill="1" applyAlignment="1">
      <alignment vertical="center"/>
    </xf>
    <xf numFmtId="0" fontId="6" fillId="0" borderId="0" xfId="0" applyFont="1" applyFill="1" applyBorder="1" applyAlignment="1">
      <alignment horizontal="left" vertical="center" wrapText="1"/>
    </xf>
    <xf numFmtId="169" fontId="6" fillId="0" borderId="1" xfId="2" applyNumberFormat="1" applyFont="1" applyFill="1" applyBorder="1" applyAlignment="1">
      <alignment horizontal="center" vertical="center"/>
    </xf>
    <xf numFmtId="0" fontId="7" fillId="0" borderId="1" xfId="0" applyFont="1" applyFill="1" applyBorder="1" applyAlignment="1">
      <alignment horizontal="center" vertical="center"/>
    </xf>
    <xf numFmtId="168" fontId="7" fillId="0" borderId="1" xfId="2" applyNumberFormat="1"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cellXfs>
  <cellStyles count="6">
    <cellStyle name="Euro" xfId="5"/>
    <cellStyle name="Milliers" xfId="2" builtinId="3"/>
    <cellStyle name="Normal" xfId="0" builtinId="0"/>
    <cellStyle name="Normal 2" xfId="3"/>
    <cellStyle name="Normal_RMIJ95" xfId="4"/>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showGridLines="0" tabSelected="1" zoomScaleNormal="100" workbookViewId="0"/>
  </sheetViews>
  <sheetFormatPr baseColWidth="10" defaultRowHeight="11.25" x14ac:dyDescent="0.25"/>
  <cols>
    <col min="1" max="1" width="3.7109375" style="2" customWidth="1"/>
    <col min="2" max="2" width="28" style="2" customWidth="1"/>
    <col min="3" max="3" width="21.42578125" style="2" customWidth="1"/>
    <col min="4" max="4" width="30.85546875" style="2" customWidth="1"/>
    <col min="5" max="5" width="28.5703125" style="2" customWidth="1"/>
    <col min="6" max="6" width="28.85546875" style="2" customWidth="1"/>
    <col min="7" max="7" width="25.28515625" style="2" customWidth="1"/>
    <col min="8" max="16384" width="11.42578125" style="2"/>
  </cols>
  <sheetData>
    <row r="1" spans="2:7" s="2" customFormat="1" x14ac:dyDescent="0.25">
      <c r="B1" s="1" t="s">
        <v>71</v>
      </c>
      <c r="C1" s="1"/>
      <c r="D1" s="1"/>
      <c r="E1" s="1"/>
      <c r="F1" s="1"/>
      <c r="G1" s="1"/>
    </row>
    <row r="2" spans="2:7" s="2" customFormat="1" x14ac:dyDescent="0.25">
      <c r="B2" s="3"/>
      <c r="C2" s="3"/>
      <c r="D2" s="3"/>
      <c r="E2" s="3"/>
      <c r="F2" s="3"/>
      <c r="G2" s="3"/>
    </row>
    <row r="3" spans="2:7" s="2" customFormat="1" ht="38.25" customHeight="1" x14ac:dyDescent="0.25">
      <c r="B3" s="15" t="s">
        <v>41</v>
      </c>
      <c r="C3" s="15" t="s">
        <v>31</v>
      </c>
      <c r="D3" s="15" t="s">
        <v>85</v>
      </c>
      <c r="E3" s="15" t="s">
        <v>86</v>
      </c>
      <c r="F3" s="15"/>
      <c r="G3" s="15"/>
    </row>
    <row r="4" spans="2:7" s="2" customFormat="1" ht="91.5" customHeight="1" x14ac:dyDescent="0.25">
      <c r="B4" s="15"/>
      <c r="C4" s="15"/>
      <c r="D4" s="15"/>
      <c r="E4" s="10" t="s">
        <v>87</v>
      </c>
      <c r="F4" s="10" t="s">
        <v>88</v>
      </c>
      <c r="G4" s="10" t="s">
        <v>23</v>
      </c>
    </row>
    <row r="5" spans="2:7" s="2" customFormat="1" ht="56.25" customHeight="1" x14ac:dyDescent="0.25">
      <c r="B5" s="4" t="s">
        <v>32</v>
      </c>
      <c r="C5" s="4" t="s">
        <v>21</v>
      </c>
      <c r="D5" s="4" t="s">
        <v>36</v>
      </c>
      <c r="E5" s="4" t="s">
        <v>42</v>
      </c>
      <c r="F5" s="4" t="s">
        <v>42</v>
      </c>
      <c r="G5" s="4" t="s">
        <v>39</v>
      </c>
    </row>
    <row r="6" spans="2:7" s="2" customFormat="1" ht="63.75" customHeight="1" x14ac:dyDescent="0.25">
      <c r="B6" s="4" t="s">
        <v>33</v>
      </c>
      <c r="C6" s="4" t="s">
        <v>22</v>
      </c>
      <c r="D6" s="4" t="s">
        <v>36</v>
      </c>
      <c r="E6" s="4" t="s">
        <v>42</v>
      </c>
      <c r="F6" s="4" t="s">
        <v>42</v>
      </c>
      <c r="G6" s="4" t="s">
        <v>39</v>
      </c>
    </row>
    <row r="7" spans="2:7" s="2" customFormat="1" ht="48" customHeight="1" x14ac:dyDescent="0.25">
      <c r="B7" s="4" t="s">
        <v>34</v>
      </c>
      <c r="C7" s="5">
        <v>0</v>
      </c>
      <c r="D7" s="4" t="s">
        <v>36</v>
      </c>
      <c r="E7" s="4" t="s">
        <v>38</v>
      </c>
      <c r="F7" s="5">
        <v>0</v>
      </c>
      <c r="G7" s="4" t="s">
        <v>40</v>
      </c>
    </row>
    <row r="8" spans="2:7" s="2" customFormat="1" ht="49.5" customHeight="1" x14ac:dyDescent="0.25">
      <c r="B8" s="4" t="s">
        <v>35</v>
      </c>
      <c r="C8" s="5">
        <v>0</v>
      </c>
      <c r="D8" s="5" t="s">
        <v>37</v>
      </c>
      <c r="E8" s="4" t="s">
        <v>38</v>
      </c>
      <c r="F8" s="5">
        <v>0</v>
      </c>
      <c r="G8" s="4" t="s">
        <v>40</v>
      </c>
    </row>
    <row r="10" spans="2:7" s="2" customFormat="1" x14ac:dyDescent="0.25">
      <c r="B10" s="2" t="s">
        <v>72</v>
      </c>
    </row>
    <row r="11" spans="2:7" s="2" customFormat="1" x14ac:dyDescent="0.25">
      <c r="B11" s="2" t="s">
        <v>73</v>
      </c>
    </row>
    <row r="12" spans="2:7" s="2" customFormat="1" x14ac:dyDescent="0.25">
      <c r="B12" s="2" t="s">
        <v>74</v>
      </c>
    </row>
    <row r="13" spans="2:7" s="2" customFormat="1" x14ac:dyDescent="0.25">
      <c r="B13" s="2" t="s">
        <v>75</v>
      </c>
    </row>
    <row r="14" spans="2:7" s="2" customFormat="1" x14ac:dyDescent="0.25">
      <c r="B14" s="2" t="s">
        <v>76</v>
      </c>
    </row>
  </sheetData>
  <mergeCells count="5">
    <mergeCell ref="B1:G1"/>
    <mergeCell ref="B3:B4"/>
    <mergeCell ref="C3:C4"/>
    <mergeCell ref="D3:D4"/>
    <mergeCell ref="E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2"/>
  <sheetViews>
    <sheetView showGridLines="0" zoomScaleNormal="100" workbookViewId="0"/>
  </sheetViews>
  <sheetFormatPr baseColWidth="10" defaultRowHeight="11.25" x14ac:dyDescent="0.25"/>
  <cols>
    <col min="1" max="1" width="3.7109375" style="2" customWidth="1"/>
    <col min="2" max="2" width="30.7109375" style="2" customWidth="1"/>
    <col min="3" max="3" width="49.42578125" style="2" customWidth="1"/>
    <col min="4" max="4" width="53.140625" style="2" customWidth="1"/>
    <col min="5" max="5" width="20.28515625" style="2" customWidth="1"/>
    <col min="6" max="257" width="11.42578125" style="2"/>
    <col min="258" max="258" width="12.42578125" style="2" bestFit="1" customWidth="1"/>
    <col min="259" max="259" width="19.85546875" style="2" customWidth="1"/>
    <col min="260" max="260" width="15.42578125" style="2" customWidth="1"/>
    <col min="261" max="513" width="11.42578125" style="2"/>
    <col min="514" max="514" width="12.42578125" style="2" bestFit="1" customWidth="1"/>
    <col min="515" max="515" width="19.85546875" style="2" customWidth="1"/>
    <col min="516" max="516" width="15.42578125" style="2" customWidth="1"/>
    <col min="517" max="769" width="11.42578125" style="2"/>
    <col min="770" max="770" width="12.42578125" style="2" bestFit="1" customWidth="1"/>
    <col min="771" max="771" width="19.85546875" style="2" customWidth="1"/>
    <col min="772" max="772" width="15.42578125" style="2" customWidth="1"/>
    <col min="773" max="1025" width="11.42578125" style="2"/>
    <col min="1026" max="1026" width="12.42578125" style="2" bestFit="1" customWidth="1"/>
    <col min="1027" max="1027" width="19.85546875" style="2" customWidth="1"/>
    <col min="1028" max="1028" width="15.42578125" style="2" customWidth="1"/>
    <col min="1029" max="1281" width="11.42578125" style="2"/>
    <col min="1282" max="1282" width="12.42578125" style="2" bestFit="1" customWidth="1"/>
    <col min="1283" max="1283" width="19.85546875" style="2" customWidth="1"/>
    <col min="1284" max="1284" width="15.42578125" style="2" customWidth="1"/>
    <col min="1285" max="1537" width="11.42578125" style="2"/>
    <col min="1538" max="1538" width="12.42578125" style="2" bestFit="1" customWidth="1"/>
    <col min="1539" max="1539" width="19.85546875" style="2" customWidth="1"/>
    <col min="1540" max="1540" width="15.42578125" style="2" customWidth="1"/>
    <col min="1541" max="1793" width="11.42578125" style="2"/>
    <col min="1794" max="1794" width="12.42578125" style="2" bestFit="1" customWidth="1"/>
    <col min="1795" max="1795" width="19.85546875" style="2" customWidth="1"/>
    <col min="1796" max="1796" width="15.42578125" style="2" customWidth="1"/>
    <col min="1797" max="2049" width="11.42578125" style="2"/>
    <col min="2050" max="2050" width="12.42578125" style="2" bestFit="1" customWidth="1"/>
    <col min="2051" max="2051" width="19.85546875" style="2" customWidth="1"/>
    <col min="2052" max="2052" width="15.42578125" style="2" customWidth="1"/>
    <col min="2053" max="2305" width="11.42578125" style="2"/>
    <col min="2306" max="2306" width="12.42578125" style="2" bestFit="1" customWidth="1"/>
    <col min="2307" max="2307" width="19.85546875" style="2" customWidth="1"/>
    <col min="2308" max="2308" width="15.42578125" style="2" customWidth="1"/>
    <col min="2309" max="2561" width="11.42578125" style="2"/>
    <col min="2562" max="2562" width="12.42578125" style="2" bestFit="1" customWidth="1"/>
    <col min="2563" max="2563" width="19.85546875" style="2" customWidth="1"/>
    <col min="2564" max="2564" width="15.42578125" style="2" customWidth="1"/>
    <col min="2565" max="2817" width="11.42578125" style="2"/>
    <col min="2818" max="2818" width="12.42578125" style="2" bestFit="1" customWidth="1"/>
    <col min="2819" max="2819" width="19.85546875" style="2" customWidth="1"/>
    <col min="2820" max="2820" width="15.42578125" style="2" customWidth="1"/>
    <col min="2821" max="3073" width="11.42578125" style="2"/>
    <col min="3074" max="3074" width="12.42578125" style="2" bestFit="1" customWidth="1"/>
    <col min="3075" max="3075" width="19.85546875" style="2" customWidth="1"/>
    <col min="3076" max="3076" width="15.42578125" style="2" customWidth="1"/>
    <col min="3077" max="3329" width="11.42578125" style="2"/>
    <col min="3330" max="3330" width="12.42578125" style="2" bestFit="1" customWidth="1"/>
    <col min="3331" max="3331" width="19.85546875" style="2" customWidth="1"/>
    <col min="3332" max="3332" width="15.42578125" style="2" customWidth="1"/>
    <col min="3333" max="3585" width="11.42578125" style="2"/>
    <col min="3586" max="3586" width="12.42578125" style="2" bestFit="1" customWidth="1"/>
    <col min="3587" max="3587" width="19.85546875" style="2" customWidth="1"/>
    <col min="3588" max="3588" width="15.42578125" style="2" customWidth="1"/>
    <col min="3589" max="3841" width="11.42578125" style="2"/>
    <col min="3842" max="3842" width="12.42578125" style="2" bestFit="1" customWidth="1"/>
    <col min="3843" max="3843" width="19.85546875" style="2" customWidth="1"/>
    <col min="3844" max="3844" width="15.42578125" style="2" customWidth="1"/>
    <col min="3845" max="4097" width="11.42578125" style="2"/>
    <col min="4098" max="4098" width="12.42578125" style="2" bestFit="1" customWidth="1"/>
    <col min="4099" max="4099" width="19.85546875" style="2" customWidth="1"/>
    <col min="4100" max="4100" width="15.42578125" style="2" customWidth="1"/>
    <col min="4101" max="4353" width="11.42578125" style="2"/>
    <col min="4354" max="4354" width="12.42578125" style="2" bestFit="1" customWidth="1"/>
    <col min="4355" max="4355" width="19.85546875" style="2" customWidth="1"/>
    <col min="4356" max="4356" width="15.42578125" style="2" customWidth="1"/>
    <col min="4357" max="4609" width="11.42578125" style="2"/>
    <col min="4610" max="4610" width="12.42578125" style="2" bestFit="1" customWidth="1"/>
    <col min="4611" max="4611" width="19.85546875" style="2" customWidth="1"/>
    <col min="4612" max="4612" width="15.42578125" style="2" customWidth="1"/>
    <col min="4613" max="4865" width="11.42578125" style="2"/>
    <col min="4866" max="4866" width="12.42578125" style="2" bestFit="1" customWidth="1"/>
    <col min="4867" max="4867" width="19.85546875" style="2" customWidth="1"/>
    <col min="4868" max="4868" width="15.42578125" style="2" customWidth="1"/>
    <col min="4869" max="5121" width="11.42578125" style="2"/>
    <col min="5122" max="5122" width="12.42578125" style="2" bestFit="1" customWidth="1"/>
    <col min="5123" max="5123" width="19.85546875" style="2" customWidth="1"/>
    <col min="5124" max="5124" width="15.42578125" style="2" customWidth="1"/>
    <col min="5125" max="5377" width="11.42578125" style="2"/>
    <col min="5378" max="5378" width="12.42578125" style="2" bestFit="1" customWidth="1"/>
    <col min="5379" max="5379" width="19.85546875" style="2" customWidth="1"/>
    <col min="5380" max="5380" width="15.42578125" style="2" customWidth="1"/>
    <col min="5381" max="5633" width="11.42578125" style="2"/>
    <col min="5634" max="5634" width="12.42578125" style="2" bestFit="1" customWidth="1"/>
    <col min="5635" max="5635" width="19.85546875" style="2" customWidth="1"/>
    <col min="5636" max="5636" width="15.42578125" style="2" customWidth="1"/>
    <col min="5637" max="5889" width="11.42578125" style="2"/>
    <col min="5890" max="5890" width="12.42578125" style="2" bestFit="1" customWidth="1"/>
    <col min="5891" max="5891" width="19.85546875" style="2" customWidth="1"/>
    <col min="5892" max="5892" width="15.42578125" style="2" customWidth="1"/>
    <col min="5893" max="6145" width="11.42578125" style="2"/>
    <col min="6146" max="6146" width="12.42578125" style="2" bestFit="1" customWidth="1"/>
    <col min="6147" max="6147" width="19.85546875" style="2" customWidth="1"/>
    <col min="6148" max="6148" width="15.42578125" style="2" customWidth="1"/>
    <col min="6149" max="6401" width="11.42578125" style="2"/>
    <col min="6402" max="6402" width="12.42578125" style="2" bestFit="1" customWidth="1"/>
    <col min="6403" max="6403" width="19.85546875" style="2" customWidth="1"/>
    <col min="6404" max="6404" width="15.42578125" style="2" customWidth="1"/>
    <col min="6405" max="6657" width="11.42578125" style="2"/>
    <col min="6658" max="6658" width="12.42578125" style="2" bestFit="1" customWidth="1"/>
    <col min="6659" max="6659" width="19.85546875" style="2" customWidth="1"/>
    <col min="6660" max="6660" width="15.42578125" style="2" customWidth="1"/>
    <col min="6661" max="6913" width="11.42578125" style="2"/>
    <col min="6914" max="6914" width="12.42578125" style="2" bestFit="1" customWidth="1"/>
    <col min="6915" max="6915" width="19.85546875" style="2" customWidth="1"/>
    <col min="6916" max="6916" width="15.42578125" style="2" customWidth="1"/>
    <col min="6917" max="7169" width="11.42578125" style="2"/>
    <col min="7170" max="7170" width="12.42578125" style="2" bestFit="1" customWidth="1"/>
    <col min="7171" max="7171" width="19.85546875" style="2" customWidth="1"/>
    <col min="7172" max="7172" width="15.42578125" style="2" customWidth="1"/>
    <col min="7173" max="7425" width="11.42578125" style="2"/>
    <col min="7426" max="7426" width="12.42578125" style="2" bestFit="1" customWidth="1"/>
    <col min="7427" max="7427" width="19.85546875" style="2" customWidth="1"/>
    <col min="7428" max="7428" width="15.42578125" style="2" customWidth="1"/>
    <col min="7429" max="7681" width="11.42578125" style="2"/>
    <col min="7682" max="7682" width="12.42578125" style="2" bestFit="1" customWidth="1"/>
    <col min="7683" max="7683" width="19.85546875" style="2" customWidth="1"/>
    <col min="7684" max="7684" width="15.42578125" style="2" customWidth="1"/>
    <col min="7685" max="7937" width="11.42578125" style="2"/>
    <col min="7938" max="7938" width="12.42578125" style="2" bestFit="1" customWidth="1"/>
    <col min="7939" max="7939" width="19.85546875" style="2" customWidth="1"/>
    <col min="7940" max="7940" width="15.42578125" style="2" customWidth="1"/>
    <col min="7941" max="8193" width="11.42578125" style="2"/>
    <col min="8194" max="8194" width="12.42578125" style="2" bestFit="1" customWidth="1"/>
    <col min="8195" max="8195" width="19.85546875" style="2" customWidth="1"/>
    <col min="8196" max="8196" width="15.42578125" style="2" customWidth="1"/>
    <col min="8197" max="8449" width="11.42578125" style="2"/>
    <col min="8450" max="8450" width="12.42578125" style="2" bestFit="1" customWidth="1"/>
    <col min="8451" max="8451" width="19.85546875" style="2" customWidth="1"/>
    <col min="8452" max="8452" width="15.42578125" style="2" customWidth="1"/>
    <col min="8453" max="8705" width="11.42578125" style="2"/>
    <col min="8706" max="8706" width="12.42578125" style="2" bestFit="1" customWidth="1"/>
    <col min="8707" max="8707" width="19.85546875" style="2" customWidth="1"/>
    <col min="8708" max="8708" width="15.42578125" style="2" customWidth="1"/>
    <col min="8709" max="8961" width="11.42578125" style="2"/>
    <col min="8962" max="8962" width="12.42578125" style="2" bestFit="1" customWidth="1"/>
    <col min="8963" max="8963" width="19.85546875" style="2" customWidth="1"/>
    <col min="8964" max="8964" width="15.42578125" style="2" customWidth="1"/>
    <col min="8965" max="9217" width="11.42578125" style="2"/>
    <col min="9218" max="9218" width="12.42578125" style="2" bestFit="1" customWidth="1"/>
    <col min="9219" max="9219" width="19.85546875" style="2" customWidth="1"/>
    <col min="9220" max="9220" width="15.42578125" style="2" customWidth="1"/>
    <col min="9221" max="9473" width="11.42578125" style="2"/>
    <col min="9474" max="9474" width="12.42578125" style="2" bestFit="1" customWidth="1"/>
    <col min="9475" max="9475" width="19.85546875" style="2" customWidth="1"/>
    <col min="9476" max="9476" width="15.42578125" style="2" customWidth="1"/>
    <col min="9477" max="9729" width="11.42578125" style="2"/>
    <col min="9730" max="9730" width="12.42578125" style="2" bestFit="1" customWidth="1"/>
    <col min="9731" max="9731" width="19.85546875" style="2" customWidth="1"/>
    <col min="9732" max="9732" width="15.42578125" style="2" customWidth="1"/>
    <col min="9733" max="9985" width="11.42578125" style="2"/>
    <col min="9986" max="9986" width="12.42578125" style="2" bestFit="1" customWidth="1"/>
    <col min="9987" max="9987" width="19.85546875" style="2" customWidth="1"/>
    <col min="9988" max="9988" width="15.42578125" style="2" customWidth="1"/>
    <col min="9989" max="10241" width="11.42578125" style="2"/>
    <col min="10242" max="10242" width="12.42578125" style="2" bestFit="1" customWidth="1"/>
    <col min="10243" max="10243" width="19.85546875" style="2" customWidth="1"/>
    <col min="10244" max="10244" width="15.42578125" style="2" customWidth="1"/>
    <col min="10245" max="10497" width="11.42578125" style="2"/>
    <col min="10498" max="10498" width="12.42578125" style="2" bestFit="1" customWidth="1"/>
    <col min="10499" max="10499" width="19.85546875" style="2" customWidth="1"/>
    <col min="10500" max="10500" width="15.42578125" style="2" customWidth="1"/>
    <col min="10501" max="10753" width="11.42578125" style="2"/>
    <col min="10754" max="10754" width="12.42578125" style="2" bestFit="1" customWidth="1"/>
    <col min="10755" max="10755" width="19.85546875" style="2" customWidth="1"/>
    <col min="10756" max="10756" width="15.42578125" style="2" customWidth="1"/>
    <col min="10757" max="11009" width="11.42578125" style="2"/>
    <col min="11010" max="11010" width="12.42578125" style="2" bestFit="1" customWidth="1"/>
    <col min="11011" max="11011" width="19.85546875" style="2" customWidth="1"/>
    <col min="11012" max="11012" width="15.42578125" style="2" customWidth="1"/>
    <col min="11013" max="11265" width="11.42578125" style="2"/>
    <col min="11266" max="11266" width="12.42578125" style="2" bestFit="1" customWidth="1"/>
    <col min="11267" max="11267" width="19.85546875" style="2" customWidth="1"/>
    <col min="11268" max="11268" width="15.42578125" style="2" customWidth="1"/>
    <col min="11269" max="11521" width="11.42578125" style="2"/>
    <col min="11522" max="11522" width="12.42578125" style="2" bestFit="1" customWidth="1"/>
    <col min="11523" max="11523" width="19.85546875" style="2" customWidth="1"/>
    <col min="11524" max="11524" width="15.42578125" style="2" customWidth="1"/>
    <col min="11525" max="11777" width="11.42578125" style="2"/>
    <col min="11778" max="11778" width="12.42578125" style="2" bestFit="1" customWidth="1"/>
    <col min="11779" max="11779" width="19.85546875" style="2" customWidth="1"/>
    <col min="11780" max="11780" width="15.42578125" style="2" customWidth="1"/>
    <col min="11781" max="12033" width="11.42578125" style="2"/>
    <col min="12034" max="12034" width="12.42578125" style="2" bestFit="1" customWidth="1"/>
    <col min="12035" max="12035" width="19.85546875" style="2" customWidth="1"/>
    <col min="12036" max="12036" width="15.42578125" style="2" customWidth="1"/>
    <col min="12037" max="12289" width="11.42578125" style="2"/>
    <col min="12290" max="12290" width="12.42578125" style="2" bestFit="1" customWidth="1"/>
    <col min="12291" max="12291" width="19.85546875" style="2" customWidth="1"/>
    <col min="12292" max="12292" width="15.42578125" style="2" customWidth="1"/>
    <col min="12293" max="12545" width="11.42578125" style="2"/>
    <col min="12546" max="12546" width="12.42578125" style="2" bestFit="1" customWidth="1"/>
    <col min="12547" max="12547" width="19.85546875" style="2" customWidth="1"/>
    <col min="12548" max="12548" width="15.42578125" style="2" customWidth="1"/>
    <col min="12549" max="12801" width="11.42578125" style="2"/>
    <col min="12802" max="12802" width="12.42578125" style="2" bestFit="1" customWidth="1"/>
    <col min="12803" max="12803" width="19.85546875" style="2" customWidth="1"/>
    <col min="12804" max="12804" width="15.42578125" style="2" customWidth="1"/>
    <col min="12805" max="13057" width="11.42578125" style="2"/>
    <col min="13058" max="13058" width="12.42578125" style="2" bestFit="1" customWidth="1"/>
    <col min="13059" max="13059" width="19.85546875" style="2" customWidth="1"/>
    <col min="13060" max="13060" width="15.42578125" style="2" customWidth="1"/>
    <col min="13061" max="13313" width="11.42578125" style="2"/>
    <col min="13314" max="13314" width="12.42578125" style="2" bestFit="1" customWidth="1"/>
    <col min="13315" max="13315" width="19.85546875" style="2" customWidth="1"/>
    <col min="13316" max="13316" width="15.42578125" style="2" customWidth="1"/>
    <col min="13317" max="13569" width="11.42578125" style="2"/>
    <col min="13570" max="13570" width="12.42578125" style="2" bestFit="1" customWidth="1"/>
    <col min="13571" max="13571" width="19.85546875" style="2" customWidth="1"/>
    <col min="13572" max="13572" width="15.42578125" style="2" customWidth="1"/>
    <col min="13573" max="13825" width="11.42578125" style="2"/>
    <col min="13826" max="13826" width="12.42578125" style="2" bestFit="1" customWidth="1"/>
    <col min="13827" max="13827" width="19.85546875" style="2" customWidth="1"/>
    <col min="13828" max="13828" width="15.42578125" style="2" customWidth="1"/>
    <col min="13829" max="14081" width="11.42578125" style="2"/>
    <col min="14082" max="14082" width="12.42578125" style="2" bestFit="1" customWidth="1"/>
    <col min="14083" max="14083" width="19.85546875" style="2" customWidth="1"/>
    <col min="14084" max="14084" width="15.42578125" style="2" customWidth="1"/>
    <col min="14085" max="14337" width="11.42578125" style="2"/>
    <col min="14338" max="14338" width="12.42578125" style="2" bestFit="1" customWidth="1"/>
    <col min="14339" max="14339" width="19.85546875" style="2" customWidth="1"/>
    <col min="14340" max="14340" width="15.42578125" style="2" customWidth="1"/>
    <col min="14341" max="14593" width="11.42578125" style="2"/>
    <col min="14594" max="14594" width="12.42578125" style="2" bestFit="1" customWidth="1"/>
    <col min="14595" max="14595" width="19.85546875" style="2" customWidth="1"/>
    <col min="14596" max="14596" width="15.42578125" style="2" customWidth="1"/>
    <col min="14597" max="14849" width="11.42578125" style="2"/>
    <col min="14850" max="14850" width="12.42578125" style="2" bestFit="1" customWidth="1"/>
    <col min="14851" max="14851" width="19.85546875" style="2" customWidth="1"/>
    <col min="14852" max="14852" width="15.42578125" style="2" customWidth="1"/>
    <col min="14853" max="15105" width="11.42578125" style="2"/>
    <col min="15106" max="15106" width="12.42578125" style="2" bestFit="1" customWidth="1"/>
    <col min="15107" max="15107" width="19.85546875" style="2" customWidth="1"/>
    <col min="15108" max="15108" width="15.42578125" style="2" customWidth="1"/>
    <col min="15109" max="15361" width="11.42578125" style="2"/>
    <col min="15362" max="15362" width="12.42578125" style="2" bestFit="1" customWidth="1"/>
    <col min="15363" max="15363" width="19.85546875" style="2" customWidth="1"/>
    <col min="15364" max="15364" width="15.42578125" style="2" customWidth="1"/>
    <col min="15365" max="15617" width="11.42578125" style="2"/>
    <col min="15618" max="15618" width="12.42578125" style="2" bestFit="1" customWidth="1"/>
    <col min="15619" max="15619" width="19.85546875" style="2" customWidth="1"/>
    <col min="15620" max="15620" width="15.42578125" style="2" customWidth="1"/>
    <col min="15621" max="15873" width="11.42578125" style="2"/>
    <col min="15874" max="15874" width="12.42578125" style="2" bestFit="1" customWidth="1"/>
    <col min="15875" max="15875" width="19.85546875" style="2" customWidth="1"/>
    <col min="15876" max="15876" width="15.42578125" style="2" customWidth="1"/>
    <col min="15877" max="16129" width="11.42578125" style="2"/>
    <col min="16130" max="16130" width="12.42578125" style="2" bestFit="1" customWidth="1"/>
    <col min="16131" max="16131" width="19.85546875" style="2" customWidth="1"/>
    <col min="16132" max="16132" width="15.42578125" style="2" customWidth="1"/>
    <col min="16133" max="16384" width="11.42578125" style="2"/>
  </cols>
  <sheetData>
    <row r="1" spans="2:9" s="2" customFormat="1" x14ac:dyDescent="0.25">
      <c r="B1" s="55" t="s">
        <v>77</v>
      </c>
      <c r="C1" s="9"/>
      <c r="D1" s="9"/>
      <c r="E1" s="12"/>
      <c r="F1" s="12"/>
      <c r="G1" s="12"/>
      <c r="H1" s="12"/>
      <c r="I1" s="12"/>
    </row>
    <row r="2" spans="2:9" s="2" customFormat="1" x14ac:dyDescent="0.25">
      <c r="B2" s="56"/>
      <c r="C2" s="13"/>
      <c r="D2" s="13"/>
      <c r="E2" s="12"/>
      <c r="F2" s="12"/>
      <c r="G2" s="12"/>
      <c r="H2" s="12"/>
      <c r="I2" s="12"/>
    </row>
    <row r="3" spans="2:9" s="2" customFormat="1" ht="22.5" customHeight="1" x14ac:dyDescent="0.25">
      <c r="B3" s="10" t="s">
        <v>9</v>
      </c>
      <c r="C3" s="10" t="s">
        <v>25</v>
      </c>
      <c r="D3" s="10" t="s">
        <v>26</v>
      </c>
    </row>
    <row r="4" spans="2:9" s="2" customFormat="1" hidden="1" x14ac:dyDescent="0.25">
      <c r="B4" s="4">
        <v>0</v>
      </c>
      <c r="C4" s="4"/>
      <c r="D4" s="4"/>
    </row>
    <row r="5" spans="2:9" s="2" customFormat="1" hidden="1" x14ac:dyDescent="0.25">
      <c r="B5" s="4">
        <v>0.3</v>
      </c>
      <c r="C5" s="4">
        <v>0</v>
      </c>
      <c r="D5" s="4">
        <v>0</v>
      </c>
    </row>
    <row r="6" spans="2:9" s="2" customFormat="1" ht="17.25" customHeight="1" x14ac:dyDescent="0.25">
      <c r="B6" s="14">
        <v>28</v>
      </c>
      <c r="C6" s="14">
        <f>((17451-(1130*12))*0.193/12)/(1/0.28)</f>
        <v>17.522470000000002</v>
      </c>
      <c r="D6" s="14">
        <f>1.85*((17451-(1130*12))*0.193/12)/(1/0.28)</f>
        <v>32.416569500000001</v>
      </c>
    </row>
    <row r="7" spans="2:9" s="2" customFormat="1" ht="17.25" customHeight="1" x14ac:dyDescent="0.25">
      <c r="B7" s="14">
        <v>50</v>
      </c>
      <c r="C7" s="14">
        <f>((17451-(1130*12))*0.193/12)/2</f>
        <v>31.290125</v>
      </c>
      <c r="D7" s="14">
        <f>1.85*((17451-(1130*12))*0.193/12)/2</f>
        <v>57.886731250000004</v>
      </c>
    </row>
    <row r="8" spans="2:9" s="2" customFormat="1" ht="17.25" customHeight="1" x14ac:dyDescent="0.25">
      <c r="B8" s="14">
        <v>100</v>
      </c>
      <c r="C8" s="14">
        <f>(17451-(1130*12))*0.193/12</f>
        <v>62.580249999999999</v>
      </c>
      <c r="D8" s="14">
        <f>(17451-(1130*12))*0.193/12</f>
        <v>62.580249999999999</v>
      </c>
    </row>
    <row r="10" spans="2:9" s="2" customFormat="1" x14ac:dyDescent="0.25">
      <c r="B10" s="2" t="s">
        <v>78</v>
      </c>
    </row>
    <row r="11" spans="2:9" s="2" customFormat="1" x14ac:dyDescent="0.25">
      <c r="B11" s="2" t="s">
        <v>79</v>
      </c>
    </row>
    <row r="12" spans="2:9" s="2" customFormat="1" x14ac:dyDescent="0.25">
      <c r="B12" s="2" t="s">
        <v>76</v>
      </c>
    </row>
  </sheetData>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8"/>
  <sheetViews>
    <sheetView showGridLines="0" topLeftCell="A3" zoomScaleNormal="100" workbookViewId="0"/>
  </sheetViews>
  <sheetFormatPr baseColWidth="10" defaultRowHeight="11.25" x14ac:dyDescent="0.25"/>
  <cols>
    <col min="1" max="1" width="3.7109375" style="2" customWidth="1"/>
    <col min="2" max="2" width="29.5703125" style="2" customWidth="1"/>
    <col min="3" max="3" width="29.42578125" style="2" customWidth="1"/>
    <col min="4" max="4" width="29" style="2" customWidth="1"/>
    <col min="5" max="5" width="33.42578125" style="2" customWidth="1"/>
    <col min="6" max="16384" width="11.42578125" style="2"/>
  </cols>
  <sheetData>
    <row r="1" spans="2:5" s="2" customFormat="1" x14ac:dyDescent="0.25">
      <c r="B1" s="54" t="s">
        <v>80</v>
      </c>
      <c r="C1" s="54"/>
      <c r="D1" s="54"/>
      <c r="E1" s="54"/>
    </row>
    <row r="2" spans="2:5" s="2" customFormat="1" ht="8.25" customHeight="1" x14ac:dyDescent="0.25"/>
    <row r="3" spans="2:5" s="2" customFormat="1" ht="22.5" x14ac:dyDescent="0.25">
      <c r="B3" s="10" t="s">
        <v>24</v>
      </c>
      <c r="C3" s="10" t="s">
        <v>27</v>
      </c>
      <c r="D3" s="10" t="s">
        <v>28</v>
      </c>
      <c r="E3" s="10" t="s">
        <v>30</v>
      </c>
    </row>
    <row r="4" spans="2:5" s="2" customFormat="1" x14ac:dyDescent="0.25">
      <c r="B4" s="5">
        <v>0</v>
      </c>
      <c r="C4" s="5"/>
      <c r="D4" s="5">
        <v>0</v>
      </c>
      <c r="E4" s="5"/>
    </row>
    <row r="5" spans="2:5" s="2" customFormat="1" x14ac:dyDescent="0.25">
      <c r="B5" s="5">
        <v>1</v>
      </c>
      <c r="C5" s="5"/>
      <c r="D5" s="5"/>
      <c r="E5" s="5"/>
    </row>
    <row r="6" spans="2:5" s="2" customFormat="1" x14ac:dyDescent="0.25">
      <c r="B6" s="5">
        <v>2</v>
      </c>
      <c r="C6" s="5"/>
      <c r="D6" s="5"/>
      <c r="E6" s="5"/>
    </row>
    <row r="7" spans="2:5" s="2" customFormat="1" x14ac:dyDescent="0.25">
      <c r="B7" s="5">
        <v>3</v>
      </c>
      <c r="C7" s="5"/>
      <c r="D7" s="5"/>
      <c r="E7" s="5"/>
    </row>
    <row r="8" spans="2:5" s="2" customFormat="1" x14ac:dyDescent="0.25">
      <c r="B8" s="5">
        <v>4</v>
      </c>
      <c r="C8" s="5"/>
      <c r="D8" s="5"/>
      <c r="E8" s="5"/>
    </row>
    <row r="9" spans="2:5" s="2" customFormat="1" x14ac:dyDescent="0.25">
      <c r="B9" s="5">
        <v>5</v>
      </c>
      <c r="C9" s="5"/>
      <c r="D9" s="5"/>
      <c r="E9" s="5"/>
    </row>
    <row r="10" spans="2:5" s="2" customFormat="1" x14ac:dyDescent="0.25">
      <c r="B10" s="5">
        <v>6</v>
      </c>
      <c r="C10" s="5"/>
      <c r="D10" s="5"/>
      <c r="E10" s="5"/>
    </row>
    <row r="11" spans="2:5" s="2" customFormat="1" x14ac:dyDescent="0.25">
      <c r="B11" s="5">
        <v>7</v>
      </c>
      <c r="C11" s="5"/>
      <c r="D11" s="5"/>
      <c r="E11" s="5"/>
    </row>
    <row r="12" spans="2:5" s="2" customFormat="1" x14ac:dyDescent="0.25">
      <c r="B12" s="5">
        <v>8</v>
      </c>
      <c r="C12" s="5"/>
      <c r="D12" s="5"/>
      <c r="E12" s="5"/>
    </row>
    <row r="13" spans="2:5" s="2" customFormat="1" x14ac:dyDescent="0.25">
      <c r="B13" s="5">
        <v>9</v>
      </c>
      <c r="C13" s="5"/>
      <c r="D13" s="5"/>
      <c r="E13" s="5"/>
    </row>
    <row r="14" spans="2:5" s="2" customFormat="1" x14ac:dyDescent="0.25">
      <c r="B14" s="5">
        <v>10</v>
      </c>
      <c r="C14" s="5"/>
      <c r="D14" s="5"/>
      <c r="E14" s="5"/>
    </row>
    <row r="15" spans="2:5" s="2" customFormat="1" x14ac:dyDescent="0.25">
      <c r="B15" s="5">
        <v>11</v>
      </c>
      <c r="C15" s="5"/>
      <c r="D15" s="5"/>
      <c r="E15" s="5"/>
    </row>
    <row r="16" spans="2:5" s="2" customFormat="1" x14ac:dyDescent="0.25">
      <c r="B16" s="5">
        <v>12</v>
      </c>
      <c r="C16" s="5"/>
      <c r="D16" s="5"/>
      <c r="E16" s="5"/>
    </row>
    <row r="17" spans="2:5" s="2" customFormat="1" x14ac:dyDescent="0.25">
      <c r="B17" s="5">
        <v>13</v>
      </c>
      <c r="C17" s="5"/>
      <c r="D17" s="5"/>
      <c r="E17" s="5"/>
    </row>
    <row r="18" spans="2:5" s="2" customFormat="1" x14ac:dyDescent="0.25">
      <c r="B18" s="5">
        <v>14</v>
      </c>
      <c r="C18" s="5"/>
      <c r="D18" s="5"/>
      <c r="E18" s="5"/>
    </row>
    <row r="19" spans="2:5" s="2" customFormat="1" x14ac:dyDescent="0.25">
      <c r="B19" s="5">
        <v>15</v>
      </c>
      <c r="C19" s="5"/>
      <c r="D19" s="5"/>
      <c r="E19" s="5"/>
    </row>
    <row r="20" spans="2:5" s="2" customFormat="1" x14ac:dyDescent="0.25">
      <c r="B20" s="5">
        <v>16</v>
      </c>
      <c r="C20" s="5"/>
      <c r="D20" s="5"/>
      <c r="E20" s="5"/>
    </row>
    <row r="21" spans="2:5" s="2" customFormat="1" x14ac:dyDescent="0.25">
      <c r="B21" s="5">
        <v>17</v>
      </c>
      <c r="C21" s="5"/>
      <c r="D21" s="5"/>
      <c r="E21" s="5"/>
    </row>
    <row r="22" spans="2:5" s="2" customFormat="1" x14ac:dyDescent="0.25">
      <c r="B22" s="5">
        <v>18</v>
      </c>
      <c r="C22" s="5"/>
      <c r="D22" s="5"/>
      <c r="E22" s="5"/>
    </row>
    <row r="23" spans="2:5" s="2" customFormat="1" x14ac:dyDescent="0.25">
      <c r="B23" s="5">
        <v>19</v>
      </c>
      <c r="C23" s="5"/>
      <c r="D23" s="5"/>
      <c r="E23" s="5"/>
    </row>
    <row r="24" spans="2:5" s="2" customFormat="1" x14ac:dyDescent="0.25">
      <c r="B24" s="5">
        <v>20</v>
      </c>
      <c r="C24" s="5"/>
      <c r="D24" s="5"/>
      <c r="E24" s="5"/>
    </row>
    <row r="25" spans="2:5" s="2" customFormat="1" x14ac:dyDescent="0.25">
      <c r="B25" s="5">
        <v>21</v>
      </c>
      <c r="C25" s="5"/>
      <c r="D25" s="5"/>
      <c r="E25" s="5"/>
    </row>
    <row r="26" spans="2:5" s="2" customFormat="1" x14ac:dyDescent="0.25">
      <c r="B26" s="5">
        <v>22</v>
      </c>
      <c r="C26" s="5"/>
      <c r="D26" s="5"/>
      <c r="E26" s="5"/>
    </row>
    <row r="27" spans="2:5" s="2" customFormat="1" x14ac:dyDescent="0.25">
      <c r="B27" s="5">
        <v>23</v>
      </c>
      <c r="C27" s="5"/>
      <c r="D27" s="5"/>
      <c r="E27" s="5"/>
    </row>
    <row r="28" spans="2:5" s="2" customFormat="1" x14ac:dyDescent="0.25">
      <c r="B28" s="5">
        <v>24</v>
      </c>
      <c r="C28" s="5"/>
      <c r="D28" s="5"/>
      <c r="E28" s="5"/>
    </row>
    <row r="29" spans="2:5" s="2" customFormat="1" x14ac:dyDescent="0.25">
      <c r="B29" s="5">
        <v>25</v>
      </c>
      <c r="C29" s="5"/>
      <c r="D29" s="5"/>
      <c r="E29" s="5"/>
    </row>
    <row r="30" spans="2:5" s="2" customFormat="1" x14ac:dyDescent="0.25">
      <c r="B30" s="5">
        <v>26</v>
      </c>
      <c r="C30" s="5"/>
      <c r="D30" s="5"/>
      <c r="E30" s="5"/>
    </row>
    <row r="31" spans="2:5" s="2" customFormat="1" x14ac:dyDescent="0.25">
      <c r="B31" s="5">
        <v>27</v>
      </c>
      <c r="C31" s="5"/>
      <c r="D31" s="5"/>
      <c r="E31" s="5"/>
    </row>
    <row r="32" spans="2:5" s="2" customFormat="1" x14ac:dyDescent="0.25">
      <c r="B32" s="5">
        <v>28</v>
      </c>
      <c r="C32" s="11">
        <v>24.362800000000004</v>
      </c>
      <c r="D32" s="5"/>
      <c r="E32" s="5">
        <v>0</v>
      </c>
    </row>
    <row r="33" spans="2:5" s="2" customFormat="1" x14ac:dyDescent="0.25">
      <c r="B33" s="5">
        <v>29</v>
      </c>
      <c r="C33" s="5"/>
      <c r="D33" s="5"/>
      <c r="E33" s="5"/>
    </row>
    <row r="34" spans="2:5" s="2" customFormat="1" x14ac:dyDescent="0.25">
      <c r="B34" s="5">
        <v>30</v>
      </c>
      <c r="C34" s="5"/>
      <c r="D34" s="5"/>
      <c r="E34" s="5"/>
    </row>
    <row r="35" spans="2:5" s="2" customFormat="1" x14ac:dyDescent="0.25">
      <c r="B35" s="5">
        <v>31</v>
      </c>
      <c r="C35" s="5"/>
      <c r="D35" s="5"/>
      <c r="E35" s="5"/>
    </row>
    <row r="36" spans="2:5" s="2" customFormat="1" x14ac:dyDescent="0.25">
      <c r="B36" s="5">
        <v>32</v>
      </c>
      <c r="C36" s="5"/>
      <c r="D36" s="5"/>
      <c r="E36" s="5"/>
    </row>
    <row r="37" spans="2:5" s="2" customFormat="1" x14ac:dyDescent="0.25">
      <c r="B37" s="5">
        <v>33</v>
      </c>
      <c r="C37" s="5"/>
      <c r="D37" s="5"/>
      <c r="E37" s="5"/>
    </row>
    <row r="38" spans="2:5" s="2" customFormat="1" x14ac:dyDescent="0.25">
      <c r="B38" s="5">
        <v>34</v>
      </c>
      <c r="C38" s="5"/>
      <c r="D38" s="5"/>
      <c r="E38" s="5"/>
    </row>
    <row r="39" spans="2:5" s="2" customFormat="1" x14ac:dyDescent="0.25">
      <c r="B39" s="5">
        <v>35</v>
      </c>
      <c r="C39" s="5"/>
      <c r="D39" s="5"/>
      <c r="E39" s="5"/>
    </row>
    <row r="40" spans="2:5" s="2" customFormat="1" x14ac:dyDescent="0.25">
      <c r="B40" s="5">
        <v>36</v>
      </c>
      <c r="C40" s="5"/>
      <c r="D40" s="5"/>
      <c r="E40" s="5"/>
    </row>
    <row r="41" spans="2:5" s="2" customFormat="1" x14ac:dyDescent="0.25">
      <c r="B41" s="5">
        <v>37</v>
      </c>
      <c r="C41" s="5"/>
      <c r="D41" s="5"/>
      <c r="E41" s="5"/>
    </row>
    <row r="42" spans="2:5" s="2" customFormat="1" x14ac:dyDescent="0.25">
      <c r="B42" s="5">
        <v>38</v>
      </c>
      <c r="C42" s="5"/>
      <c r="D42" s="5"/>
      <c r="E42" s="5"/>
    </row>
    <row r="43" spans="2:5" s="2" customFormat="1" x14ac:dyDescent="0.25">
      <c r="B43" s="5">
        <v>39</v>
      </c>
      <c r="C43" s="5"/>
      <c r="D43" s="5"/>
      <c r="E43" s="5"/>
    </row>
    <row r="44" spans="2:5" s="2" customFormat="1" x14ac:dyDescent="0.25">
      <c r="B44" s="5">
        <v>40</v>
      </c>
      <c r="C44" s="5"/>
      <c r="D44" s="5"/>
      <c r="E44" s="5"/>
    </row>
    <row r="45" spans="2:5" s="2" customFormat="1" x14ac:dyDescent="0.25">
      <c r="B45" s="5">
        <v>41</v>
      </c>
      <c r="C45" s="5"/>
      <c r="D45" s="5"/>
      <c r="E45" s="5"/>
    </row>
    <row r="46" spans="2:5" s="2" customFormat="1" x14ac:dyDescent="0.25">
      <c r="B46" s="5">
        <v>42</v>
      </c>
      <c r="C46" s="5"/>
      <c r="D46" s="5"/>
      <c r="E46" s="5"/>
    </row>
    <row r="47" spans="2:5" s="2" customFormat="1" x14ac:dyDescent="0.25">
      <c r="B47" s="5">
        <v>43</v>
      </c>
      <c r="C47" s="5"/>
      <c r="D47" s="5"/>
      <c r="E47" s="5"/>
    </row>
    <row r="48" spans="2:5" s="2" customFormat="1" x14ac:dyDescent="0.25">
      <c r="B48" s="5">
        <v>44</v>
      </c>
      <c r="C48" s="5"/>
      <c r="D48" s="5">
        <v>308.26400000000007</v>
      </c>
      <c r="E48" s="5"/>
    </row>
    <row r="49" spans="2:5" s="2" customFormat="1" x14ac:dyDescent="0.25">
      <c r="B49" s="5">
        <v>45</v>
      </c>
      <c r="C49" s="5"/>
      <c r="D49" s="5"/>
      <c r="E49" s="5"/>
    </row>
    <row r="50" spans="2:5" s="2" customFormat="1" x14ac:dyDescent="0.25">
      <c r="B50" s="5">
        <v>46</v>
      </c>
      <c r="C50" s="5"/>
      <c r="D50" s="5"/>
      <c r="E50" s="5"/>
    </row>
    <row r="51" spans="2:5" s="2" customFormat="1" x14ac:dyDescent="0.25">
      <c r="B51" s="5">
        <v>47</v>
      </c>
      <c r="C51" s="5"/>
      <c r="D51" s="5"/>
      <c r="E51" s="5"/>
    </row>
    <row r="52" spans="2:5" s="2" customFormat="1" x14ac:dyDescent="0.25">
      <c r="B52" s="5">
        <v>48</v>
      </c>
      <c r="C52" s="5"/>
      <c r="D52" s="5"/>
      <c r="E52" s="5"/>
    </row>
    <row r="53" spans="2:5" s="2" customFormat="1" x14ac:dyDescent="0.25">
      <c r="B53" s="5">
        <v>49</v>
      </c>
      <c r="C53" s="5"/>
      <c r="D53" s="5"/>
      <c r="E53" s="5"/>
    </row>
    <row r="54" spans="2:5" s="2" customFormat="1" x14ac:dyDescent="0.25">
      <c r="B54" s="5">
        <v>50</v>
      </c>
      <c r="C54" s="5"/>
      <c r="D54" s="5"/>
      <c r="E54" s="5"/>
    </row>
    <row r="55" spans="2:5" s="2" customFormat="1" x14ac:dyDescent="0.25">
      <c r="B55" s="5">
        <v>51</v>
      </c>
      <c r="C55" s="5"/>
      <c r="D55" s="5"/>
      <c r="E55" s="5"/>
    </row>
    <row r="56" spans="2:5" s="2" customFormat="1" x14ac:dyDescent="0.25">
      <c r="B56" s="5">
        <v>52</v>
      </c>
      <c r="C56" s="5"/>
      <c r="D56" s="5"/>
      <c r="E56" s="5"/>
    </row>
    <row r="57" spans="2:5" s="2" customFormat="1" x14ac:dyDescent="0.25">
      <c r="B57" s="5">
        <v>53</v>
      </c>
      <c r="C57" s="5"/>
      <c r="D57" s="5"/>
      <c r="E57" s="5"/>
    </row>
    <row r="58" spans="2:5" s="2" customFormat="1" x14ac:dyDescent="0.25">
      <c r="B58" s="5">
        <v>54</v>
      </c>
      <c r="C58" s="5"/>
      <c r="D58" s="5"/>
      <c r="E58" s="5"/>
    </row>
    <row r="59" spans="2:5" s="2" customFormat="1" x14ac:dyDescent="0.25">
      <c r="B59" s="5">
        <v>55</v>
      </c>
      <c r="C59" s="5"/>
      <c r="D59" s="5"/>
      <c r="E59" s="5"/>
    </row>
    <row r="60" spans="2:5" s="2" customFormat="1" x14ac:dyDescent="0.25">
      <c r="B60" s="5">
        <v>56</v>
      </c>
      <c r="C60" s="5"/>
      <c r="D60" s="5"/>
      <c r="E60" s="5"/>
    </row>
    <row r="61" spans="2:5" s="2" customFormat="1" x14ac:dyDescent="0.25">
      <c r="B61" s="5">
        <v>57</v>
      </c>
      <c r="C61" s="5"/>
      <c r="D61" s="5"/>
      <c r="E61" s="5"/>
    </row>
    <row r="62" spans="2:5" s="2" customFormat="1" x14ac:dyDescent="0.25">
      <c r="B62" s="5">
        <v>58</v>
      </c>
      <c r="C62" s="5"/>
      <c r="D62" s="5"/>
      <c r="E62" s="5"/>
    </row>
    <row r="63" spans="2:5" s="2" customFormat="1" x14ac:dyDescent="0.25">
      <c r="B63" s="5">
        <v>59</v>
      </c>
      <c r="C63" s="5"/>
      <c r="D63" s="5"/>
      <c r="E63" s="5"/>
    </row>
    <row r="64" spans="2:5" s="2" customFormat="1" x14ac:dyDescent="0.25">
      <c r="B64" s="5">
        <v>60</v>
      </c>
      <c r="C64" s="5"/>
      <c r="D64" s="5"/>
      <c r="E64" s="5"/>
    </row>
    <row r="65" spans="2:5" s="2" customFormat="1" x14ac:dyDescent="0.25">
      <c r="B65" s="5">
        <v>61</v>
      </c>
      <c r="C65" s="5"/>
      <c r="D65" s="5"/>
      <c r="E65" s="5"/>
    </row>
    <row r="66" spans="2:5" s="2" customFormat="1" x14ac:dyDescent="0.25">
      <c r="B66" s="5">
        <v>62</v>
      </c>
      <c r="C66" s="5"/>
      <c r="D66" s="5"/>
      <c r="E66" s="5"/>
    </row>
    <row r="67" spans="2:5" s="2" customFormat="1" x14ac:dyDescent="0.25">
      <c r="B67" s="5">
        <v>63</v>
      </c>
      <c r="C67" s="5"/>
      <c r="D67" s="5"/>
      <c r="E67" s="5"/>
    </row>
    <row r="68" spans="2:5" s="2" customFormat="1" x14ac:dyDescent="0.25">
      <c r="B68" s="5">
        <v>64</v>
      </c>
      <c r="C68" s="5"/>
      <c r="D68" s="5"/>
      <c r="E68" s="5"/>
    </row>
    <row r="69" spans="2:5" s="2" customFormat="1" x14ac:dyDescent="0.25">
      <c r="B69" s="5">
        <v>65</v>
      </c>
      <c r="C69" s="5"/>
      <c r="D69" s="5"/>
      <c r="E69" s="5"/>
    </row>
    <row r="70" spans="2:5" s="2" customFormat="1" x14ac:dyDescent="0.25">
      <c r="B70" s="5">
        <v>66</v>
      </c>
      <c r="C70" s="5"/>
      <c r="D70" s="5"/>
      <c r="E70" s="5"/>
    </row>
    <row r="71" spans="2:5" s="2" customFormat="1" x14ac:dyDescent="0.25">
      <c r="B71" s="5">
        <v>67</v>
      </c>
      <c r="C71" s="5"/>
      <c r="D71" s="5"/>
      <c r="E71" s="5"/>
    </row>
    <row r="72" spans="2:5" s="2" customFormat="1" x14ac:dyDescent="0.25">
      <c r="B72" s="5">
        <v>68</v>
      </c>
      <c r="C72" s="5"/>
      <c r="D72" s="5"/>
      <c r="E72" s="5"/>
    </row>
    <row r="73" spans="2:5" s="2" customFormat="1" x14ac:dyDescent="0.25">
      <c r="B73" s="5">
        <v>69</v>
      </c>
      <c r="C73" s="5"/>
      <c r="D73" s="5"/>
      <c r="E73" s="5"/>
    </row>
    <row r="74" spans="2:5" s="2" customFormat="1" x14ac:dyDescent="0.25">
      <c r="B74" s="5">
        <v>70</v>
      </c>
      <c r="C74" s="5"/>
      <c r="D74" s="5"/>
      <c r="E74" s="5"/>
    </row>
    <row r="75" spans="2:5" s="2" customFormat="1" x14ac:dyDescent="0.25">
      <c r="B75" s="5">
        <v>71</v>
      </c>
      <c r="C75" s="5"/>
      <c r="D75" s="5"/>
      <c r="E75" s="5"/>
    </row>
    <row r="76" spans="2:5" s="2" customFormat="1" x14ac:dyDescent="0.25">
      <c r="B76" s="5">
        <v>72</v>
      </c>
      <c r="C76" s="5"/>
      <c r="D76" s="5"/>
      <c r="E76" s="5"/>
    </row>
    <row r="77" spans="2:5" s="2" customFormat="1" x14ac:dyDescent="0.25">
      <c r="B77" s="5">
        <v>73</v>
      </c>
      <c r="C77" s="5"/>
      <c r="D77" s="5"/>
      <c r="E77" s="5"/>
    </row>
    <row r="78" spans="2:5" s="2" customFormat="1" x14ac:dyDescent="0.25">
      <c r="B78" s="5">
        <v>74</v>
      </c>
      <c r="C78" s="5"/>
      <c r="D78" s="5"/>
      <c r="E78" s="5"/>
    </row>
    <row r="79" spans="2:5" s="2" customFormat="1" x14ac:dyDescent="0.25">
      <c r="B79" s="5">
        <v>75</v>
      </c>
      <c r="C79" s="5"/>
      <c r="D79" s="5"/>
      <c r="E79" s="5"/>
    </row>
    <row r="80" spans="2:5" s="2" customFormat="1" x14ac:dyDescent="0.25">
      <c r="B80" s="5">
        <v>76</v>
      </c>
      <c r="C80" s="5"/>
      <c r="D80" s="5"/>
      <c r="E80" s="5"/>
    </row>
    <row r="81" spans="2:5" s="2" customFormat="1" x14ac:dyDescent="0.25">
      <c r="B81" s="5">
        <v>77</v>
      </c>
      <c r="C81" s="5"/>
      <c r="D81" s="5"/>
      <c r="E81" s="5"/>
    </row>
    <row r="82" spans="2:5" s="2" customFormat="1" x14ac:dyDescent="0.25">
      <c r="B82" s="5">
        <v>78</v>
      </c>
      <c r="C82" s="5"/>
      <c r="D82" s="5"/>
      <c r="E82" s="5"/>
    </row>
    <row r="83" spans="2:5" s="2" customFormat="1" x14ac:dyDescent="0.25">
      <c r="B83" s="5">
        <v>79</v>
      </c>
      <c r="C83" s="5"/>
      <c r="D83" s="5"/>
      <c r="E83" s="5"/>
    </row>
    <row r="84" spans="2:5" s="2" customFormat="1" x14ac:dyDescent="0.25">
      <c r="B84" s="5">
        <v>80</v>
      </c>
      <c r="C84" s="5"/>
      <c r="D84" s="5"/>
      <c r="E84" s="5"/>
    </row>
    <row r="85" spans="2:5" s="2" customFormat="1" x14ac:dyDescent="0.25">
      <c r="B85" s="5">
        <v>81</v>
      </c>
      <c r="C85" s="5"/>
      <c r="D85" s="5"/>
      <c r="E85" s="5"/>
    </row>
    <row r="86" spans="2:5" s="2" customFormat="1" x14ac:dyDescent="0.25">
      <c r="B86" s="5">
        <v>82</v>
      </c>
      <c r="C86" s="5"/>
      <c r="D86" s="5"/>
      <c r="E86" s="5"/>
    </row>
    <row r="87" spans="2:5" s="2" customFormat="1" x14ac:dyDescent="0.25">
      <c r="B87" s="5">
        <v>83</v>
      </c>
      <c r="C87" s="5"/>
      <c r="D87" s="5"/>
      <c r="E87" s="5"/>
    </row>
    <row r="88" spans="2:5" s="2" customFormat="1" x14ac:dyDescent="0.25">
      <c r="B88" s="5">
        <v>84</v>
      </c>
      <c r="C88" s="5"/>
      <c r="D88" s="5"/>
      <c r="E88" s="5"/>
    </row>
    <row r="89" spans="2:5" s="2" customFormat="1" x14ac:dyDescent="0.25">
      <c r="B89" s="5">
        <v>85</v>
      </c>
      <c r="C89" s="5"/>
      <c r="D89" s="5"/>
      <c r="E89" s="5"/>
    </row>
    <row r="90" spans="2:5" s="2" customFormat="1" x14ac:dyDescent="0.25">
      <c r="B90" s="5">
        <v>86</v>
      </c>
      <c r="C90" s="5"/>
      <c r="D90" s="5"/>
      <c r="E90" s="5"/>
    </row>
    <row r="91" spans="2:5" s="2" customFormat="1" x14ac:dyDescent="0.25">
      <c r="B91" s="5">
        <v>87</v>
      </c>
      <c r="C91" s="5"/>
      <c r="D91" s="5"/>
      <c r="E91" s="5"/>
    </row>
    <row r="92" spans="2:5" s="2" customFormat="1" x14ac:dyDescent="0.25">
      <c r="B92" s="5">
        <v>88</v>
      </c>
      <c r="C92" s="5"/>
      <c r="D92" s="5"/>
      <c r="E92" s="5"/>
    </row>
    <row r="93" spans="2:5" s="2" customFormat="1" x14ac:dyDescent="0.25">
      <c r="B93" s="5">
        <v>89</v>
      </c>
      <c r="C93" s="5"/>
      <c r="D93" s="5"/>
      <c r="E93" s="5"/>
    </row>
    <row r="94" spans="2:5" s="2" customFormat="1" x14ac:dyDescent="0.25">
      <c r="B94" s="5">
        <v>90</v>
      </c>
      <c r="C94" s="5"/>
      <c r="D94" s="5"/>
      <c r="E94" s="5"/>
    </row>
    <row r="95" spans="2:5" s="2" customFormat="1" x14ac:dyDescent="0.25">
      <c r="B95" s="5">
        <v>91</v>
      </c>
      <c r="C95" s="5"/>
      <c r="D95" s="5"/>
      <c r="E95" s="5"/>
    </row>
    <row r="96" spans="2:5" s="2" customFormat="1" x14ac:dyDescent="0.25">
      <c r="B96" s="5">
        <v>92</v>
      </c>
      <c r="C96" s="5">
        <v>80</v>
      </c>
      <c r="D96" s="5"/>
      <c r="E96" s="5"/>
    </row>
    <row r="97" spans="2:5" s="2" customFormat="1" x14ac:dyDescent="0.25">
      <c r="B97" s="5">
        <v>93</v>
      </c>
      <c r="C97" s="11"/>
      <c r="D97" s="5"/>
      <c r="E97" s="5"/>
    </row>
    <row r="98" spans="2:5" s="2" customFormat="1" x14ac:dyDescent="0.25">
      <c r="B98" s="5">
        <v>94</v>
      </c>
      <c r="C98" s="5"/>
      <c r="D98" s="5"/>
      <c r="E98" s="5"/>
    </row>
    <row r="99" spans="2:5" s="2" customFormat="1" x14ac:dyDescent="0.25">
      <c r="B99" s="5">
        <v>95</v>
      </c>
      <c r="C99" s="5"/>
      <c r="D99" s="5"/>
      <c r="E99" s="5"/>
    </row>
    <row r="100" spans="2:5" s="2" customFormat="1" x14ac:dyDescent="0.25">
      <c r="B100" s="5">
        <v>96</v>
      </c>
      <c r="C100" s="5"/>
      <c r="D100" s="5"/>
      <c r="E100" s="5"/>
    </row>
    <row r="101" spans="2:5" s="2" customFormat="1" x14ac:dyDescent="0.25">
      <c r="B101" s="5">
        <v>97</v>
      </c>
      <c r="C101" s="5"/>
      <c r="D101" s="5"/>
      <c r="E101" s="5"/>
    </row>
    <row r="102" spans="2:5" s="2" customFormat="1" x14ac:dyDescent="0.25">
      <c r="B102" s="5">
        <v>98</v>
      </c>
      <c r="C102" s="5"/>
      <c r="D102" s="5"/>
      <c r="E102" s="5"/>
    </row>
    <row r="103" spans="2:5" s="2" customFormat="1" x14ac:dyDescent="0.25">
      <c r="B103" s="5">
        <v>99</v>
      </c>
      <c r="C103" s="5"/>
      <c r="D103" s="5"/>
      <c r="E103" s="5"/>
    </row>
    <row r="104" spans="2:5" s="2" customFormat="1" x14ac:dyDescent="0.25">
      <c r="B104" s="5">
        <v>100</v>
      </c>
      <c r="C104" s="5"/>
      <c r="D104" s="5"/>
      <c r="E104" s="5"/>
    </row>
    <row r="105" spans="2:5" s="2" customFormat="1" x14ac:dyDescent="0.25">
      <c r="B105" s="5">
        <v>101</v>
      </c>
      <c r="C105" s="5"/>
      <c r="D105" s="5"/>
      <c r="E105" s="5"/>
    </row>
    <row r="106" spans="2:5" s="2" customFormat="1" x14ac:dyDescent="0.25">
      <c r="B106" s="5">
        <v>102</v>
      </c>
      <c r="C106" s="5"/>
      <c r="D106" s="5"/>
      <c r="E106" s="5"/>
    </row>
    <row r="107" spans="2:5" s="2" customFormat="1" x14ac:dyDescent="0.25">
      <c r="B107" s="5">
        <v>103</v>
      </c>
      <c r="C107" s="5"/>
      <c r="D107" s="5"/>
      <c r="E107" s="5">
        <v>0</v>
      </c>
    </row>
    <row r="108" spans="2:5" s="2" customFormat="1" x14ac:dyDescent="0.25">
      <c r="B108" s="5">
        <v>104</v>
      </c>
      <c r="C108" s="5"/>
      <c r="D108" s="5"/>
      <c r="E108" s="5"/>
    </row>
    <row r="109" spans="2:5" s="2" customFormat="1" x14ac:dyDescent="0.25">
      <c r="B109" s="5">
        <v>105</v>
      </c>
      <c r="C109" s="5"/>
      <c r="D109" s="5"/>
      <c r="E109" s="5"/>
    </row>
    <row r="110" spans="2:5" s="2" customFormat="1" x14ac:dyDescent="0.25">
      <c r="B110" s="5">
        <v>106</v>
      </c>
      <c r="C110" s="5"/>
      <c r="D110" s="5"/>
      <c r="E110" s="5"/>
    </row>
    <row r="111" spans="2:5" s="2" customFormat="1" x14ac:dyDescent="0.25">
      <c r="B111" s="5">
        <v>107</v>
      </c>
      <c r="C111" s="5"/>
      <c r="D111" s="5"/>
      <c r="E111" s="5"/>
    </row>
    <row r="112" spans="2:5" s="2" customFormat="1" x14ac:dyDescent="0.25">
      <c r="B112" s="5">
        <v>108</v>
      </c>
      <c r="C112" s="5"/>
      <c r="D112" s="5"/>
      <c r="E112" s="5"/>
    </row>
    <row r="113" spans="2:5" s="2" customFormat="1" x14ac:dyDescent="0.25">
      <c r="B113" s="5">
        <v>109</v>
      </c>
      <c r="C113" s="5"/>
      <c r="D113" s="5"/>
      <c r="E113" s="5"/>
    </row>
    <row r="114" spans="2:5" s="2" customFormat="1" x14ac:dyDescent="0.25">
      <c r="B114" s="5">
        <v>110</v>
      </c>
      <c r="C114" s="5"/>
      <c r="D114" s="5"/>
      <c r="E114" s="5"/>
    </row>
    <row r="115" spans="2:5" s="2" customFormat="1" x14ac:dyDescent="0.25">
      <c r="B115" s="5">
        <v>111</v>
      </c>
      <c r="C115" s="5"/>
      <c r="D115" s="5"/>
      <c r="E115" s="5"/>
    </row>
    <row r="116" spans="2:5" s="2" customFormat="1" x14ac:dyDescent="0.25">
      <c r="B116" s="5">
        <v>112</v>
      </c>
      <c r="C116" s="5"/>
      <c r="D116" s="5"/>
      <c r="E116" s="5"/>
    </row>
    <row r="117" spans="2:5" s="2" customFormat="1" x14ac:dyDescent="0.25">
      <c r="B117" s="5">
        <v>113</v>
      </c>
      <c r="C117" s="5"/>
      <c r="D117" s="5"/>
      <c r="E117" s="5"/>
    </row>
    <row r="118" spans="2:5" s="2" customFormat="1" x14ac:dyDescent="0.25">
      <c r="B118" s="5">
        <v>114</v>
      </c>
      <c r="C118" s="5"/>
      <c r="D118" s="5"/>
      <c r="E118" s="11"/>
    </row>
    <row r="119" spans="2:5" s="2" customFormat="1" x14ac:dyDescent="0.25">
      <c r="B119" s="5">
        <v>115</v>
      </c>
      <c r="C119" s="5"/>
      <c r="D119" s="5"/>
      <c r="E119" s="5"/>
    </row>
    <row r="120" spans="2:5" s="2" customFormat="1" x14ac:dyDescent="0.25">
      <c r="B120" s="5">
        <v>116</v>
      </c>
      <c r="C120" s="5"/>
      <c r="D120" s="5"/>
      <c r="E120" s="5">
        <v>26.479850000000106</v>
      </c>
    </row>
    <row r="121" spans="2:5" s="2" customFormat="1" x14ac:dyDescent="0.25">
      <c r="B121" s="5">
        <v>117</v>
      </c>
      <c r="C121" s="5"/>
      <c r="D121" s="5">
        <v>0</v>
      </c>
      <c r="E121" s="5"/>
    </row>
    <row r="122" spans="2:5" s="2" customFormat="1" x14ac:dyDescent="0.25">
      <c r="B122" s="5">
        <v>118</v>
      </c>
      <c r="C122" s="5"/>
      <c r="D122" s="5"/>
      <c r="E122" s="5"/>
    </row>
    <row r="123" spans="2:5" s="2" customFormat="1" x14ac:dyDescent="0.25">
      <c r="B123" s="5">
        <v>119</v>
      </c>
      <c r="C123" s="5"/>
      <c r="D123" s="5"/>
      <c r="E123" s="5"/>
    </row>
    <row r="124" spans="2:5" s="2" customFormat="1" x14ac:dyDescent="0.25">
      <c r="B124" s="5">
        <v>120</v>
      </c>
      <c r="C124" s="5"/>
      <c r="D124" s="5"/>
      <c r="E124" s="5"/>
    </row>
    <row r="125" spans="2:5" s="2" customFormat="1" x14ac:dyDescent="0.25">
      <c r="B125" s="5">
        <v>121</v>
      </c>
      <c r="C125" s="5"/>
      <c r="D125" s="5"/>
      <c r="E125" s="5"/>
    </row>
    <row r="126" spans="2:5" s="2" customFormat="1" x14ac:dyDescent="0.25">
      <c r="B126" s="5">
        <v>122</v>
      </c>
      <c r="C126" s="5"/>
      <c r="D126" s="5"/>
      <c r="E126" s="5"/>
    </row>
    <row r="127" spans="2:5" s="2" customFormat="1" x14ac:dyDescent="0.25">
      <c r="B127" s="5">
        <v>123</v>
      </c>
      <c r="C127" s="5"/>
      <c r="D127" s="5"/>
      <c r="E127" s="5"/>
    </row>
    <row r="128" spans="2:5" s="2" customFormat="1" x14ac:dyDescent="0.25">
      <c r="B128" s="5">
        <v>124</v>
      </c>
      <c r="C128" s="5"/>
      <c r="D128" s="5"/>
      <c r="E128" s="5"/>
    </row>
    <row r="129" spans="2:5" s="2" customFormat="1" x14ac:dyDescent="0.25">
      <c r="B129" s="5">
        <v>125</v>
      </c>
      <c r="C129" s="5"/>
      <c r="D129" s="5"/>
      <c r="E129" s="5"/>
    </row>
    <row r="130" spans="2:5" s="2" customFormat="1" x14ac:dyDescent="0.25">
      <c r="B130" s="5">
        <v>126</v>
      </c>
      <c r="C130" s="5"/>
      <c r="D130" s="5"/>
      <c r="E130" s="5"/>
    </row>
    <row r="131" spans="2:5" s="2" customFormat="1" x14ac:dyDescent="0.25">
      <c r="B131" s="5">
        <v>127</v>
      </c>
      <c r="C131" s="5"/>
      <c r="D131" s="5"/>
      <c r="E131" s="5"/>
    </row>
    <row r="132" spans="2:5" s="2" customFormat="1" x14ac:dyDescent="0.25">
      <c r="B132" s="5">
        <v>128</v>
      </c>
      <c r="C132" s="5"/>
      <c r="D132" s="5"/>
      <c r="E132" s="5"/>
    </row>
    <row r="133" spans="2:5" s="2" customFormat="1" x14ac:dyDescent="0.25">
      <c r="B133" s="5">
        <v>129</v>
      </c>
      <c r="C133" s="11">
        <v>0</v>
      </c>
      <c r="D133" s="5">
        <v>0</v>
      </c>
      <c r="E133" s="5">
        <v>0</v>
      </c>
    </row>
    <row r="134" spans="2:5" s="2" customFormat="1" x14ac:dyDescent="0.25">
      <c r="B134" s="5">
        <v>130</v>
      </c>
      <c r="C134" s="5">
        <v>0</v>
      </c>
      <c r="D134" s="5">
        <v>0</v>
      </c>
      <c r="E134" s="5">
        <v>0</v>
      </c>
    </row>
    <row r="135" spans="2:5" s="2" customFormat="1" x14ac:dyDescent="0.25">
      <c r="B135" s="5">
        <v>131</v>
      </c>
      <c r="C135" s="5">
        <v>0</v>
      </c>
      <c r="D135" s="5">
        <v>0</v>
      </c>
      <c r="E135" s="5">
        <v>0</v>
      </c>
    </row>
    <row r="136" spans="2:5" s="2" customFormat="1" x14ac:dyDescent="0.25">
      <c r="B136" s="5">
        <v>132</v>
      </c>
      <c r="C136" s="5">
        <v>0</v>
      </c>
      <c r="D136" s="5">
        <v>0</v>
      </c>
      <c r="E136" s="5">
        <v>0</v>
      </c>
    </row>
    <row r="137" spans="2:5" s="2" customFormat="1" x14ac:dyDescent="0.25">
      <c r="B137" s="5">
        <v>133</v>
      </c>
      <c r="C137" s="5">
        <v>0</v>
      </c>
      <c r="D137" s="5">
        <v>0</v>
      </c>
      <c r="E137" s="5">
        <v>0</v>
      </c>
    </row>
    <row r="138" spans="2:5" s="2" customFormat="1" x14ac:dyDescent="0.25">
      <c r="B138" s="5">
        <v>134</v>
      </c>
      <c r="C138" s="5">
        <v>0</v>
      </c>
      <c r="D138" s="5">
        <v>0</v>
      </c>
      <c r="E138" s="5">
        <v>0</v>
      </c>
    </row>
    <row r="139" spans="2:5" s="2" customFormat="1" x14ac:dyDescent="0.25">
      <c r="B139" s="5">
        <v>135</v>
      </c>
      <c r="C139" s="5">
        <v>0</v>
      </c>
      <c r="D139" s="5">
        <v>0</v>
      </c>
      <c r="E139" s="5">
        <v>0</v>
      </c>
    </row>
    <row r="140" spans="2:5" s="2" customFormat="1" x14ac:dyDescent="0.25">
      <c r="B140" s="5">
        <v>136</v>
      </c>
      <c r="C140" s="5">
        <v>0</v>
      </c>
      <c r="D140" s="5">
        <v>0</v>
      </c>
      <c r="E140" s="5">
        <v>0</v>
      </c>
    </row>
    <row r="141" spans="2:5" s="2" customFormat="1" x14ac:dyDescent="0.25">
      <c r="B141" s="5">
        <v>137</v>
      </c>
      <c r="C141" s="5">
        <v>0</v>
      </c>
      <c r="D141" s="5">
        <v>0</v>
      </c>
      <c r="E141" s="5">
        <v>0</v>
      </c>
    </row>
    <row r="142" spans="2:5" s="2" customFormat="1" x14ac:dyDescent="0.25">
      <c r="B142" s="5">
        <v>138</v>
      </c>
      <c r="C142" s="5">
        <v>0</v>
      </c>
      <c r="D142" s="5">
        <v>0</v>
      </c>
      <c r="E142" s="5">
        <v>0</v>
      </c>
    </row>
    <row r="143" spans="2:5" s="2" customFormat="1" x14ac:dyDescent="0.25">
      <c r="B143" s="5">
        <v>139</v>
      </c>
      <c r="C143" s="5">
        <v>0</v>
      </c>
      <c r="D143" s="5">
        <v>0</v>
      </c>
      <c r="E143" s="5">
        <v>0</v>
      </c>
    </row>
    <row r="144" spans="2:5" s="2" customFormat="1" x14ac:dyDescent="0.25">
      <c r="B144" s="5">
        <v>140</v>
      </c>
      <c r="C144" s="5">
        <v>0</v>
      </c>
      <c r="D144" s="5">
        <v>0</v>
      </c>
      <c r="E144" s="5">
        <v>0</v>
      </c>
    </row>
    <row r="146" spans="2:2" s="2" customFormat="1" x14ac:dyDescent="0.25">
      <c r="B146" s="2" t="s">
        <v>81</v>
      </c>
    </row>
    <row r="147" spans="2:2" s="2" customFormat="1" x14ac:dyDescent="0.25">
      <c r="B147" s="2" t="s">
        <v>82</v>
      </c>
    </row>
    <row r="148" spans="2:2" s="2" customFormat="1" x14ac:dyDescent="0.25">
      <c r="B148" s="2" t="s">
        <v>76</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2"/>
  <sheetViews>
    <sheetView showGridLines="0" zoomScaleNormal="100" workbookViewId="0"/>
  </sheetViews>
  <sheetFormatPr baseColWidth="10" defaultRowHeight="11.25" x14ac:dyDescent="0.25"/>
  <cols>
    <col min="1" max="1" width="3.7109375" style="2" customWidth="1"/>
    <col min="2" max="2" width="51.42578125" style="2" customWidth="1"/>
    <col min="3" max="3" width="61" style="2" customWidth="1"/>
    <col min="4" max="16384" width="11.42578125" style="2"/>
  </cols>
  <sheetData>
    <row r="1" spans="2:3" s="2" customFormat="1" x14ac:dyDescent="0.25">
      <c r="B1" s="1" t="s">
        <v>59</v>
      </c>
      <c r="C1" s="50"/>
    </row>
    <row r="2" spans="2:3" s="9" customFormat="1" x14ac:dyDescent="0.25"/>
    <row r="4" spans="2:3" s="2" customFormat="1" ht="18.75" customHeight="1" x14ac:dyDescent="0.25">
      <c r="B4" s="10" t="s">
        <v>6</v>
      </c>
      <c r="C4" s="10" t="s">
        <v>7</v>
      </c>
    </row>
    <row r="5" spans="2:3" s="2" customFormat="1" ht="18.75" customHeight="1" x14ac:dyDescent="0.25">
      <c r="B5" s="4" t="s">
        <v>47</v>
      </c>
      <c r="C5" s="51">
        <v>10.864866777793939</v>
      </c>
    </row>
    <row r="6" spans="2:3" s="2" customFormat="1" ht="18.75" customHeight="1" x14ac:dyDescent="0.25">
      <c r="B6" s="5" t="s">
        <v>43</v>
      </c>
      <c r="C6" s="51">
        <v>16.302814713369717</v>
      </c>
    </row>
    <row r="7" spans="2:3" s="2" customFormat="1" ht="18.75" customHeight="1" x14ac:dyDescent="0.25">
      <c r="B7" s="5" t="s">
        <v>44</v>
      </c>
      <c r="C7" s="51">
        <v>18.10020991699254</v>
      </c>
    </row>
    <row r="8" spans="2:3" s="2" customFormat="1" ht="18.75" customHeight="1" x14ac:dyDescent="0.25">
      <c r="B8" s="5" t="s">
        <v>45</v>
      </c>
      <c r="C8" s="51">
        <v>15.445502650694895</v>
      </c>
    </row>
    <row r="9" spans="2:3" s="2" customFormat="1" ht="18.75" customHeight="1" x14ac:dyDescent="0.25">
      <c r="B9" s="5" t="s">
        <v>46</v>
      </c>
      <c r="C9" s="51">
        <v>13.076353699726152</v>
      </c>
    </row>
    <row r="10" spans="2:3" s="2" customFormat="1" ht="18.75" customHeight="1" x14ac:dyDescent="0.25">
      <c r="B10" s="5" t="s">
        <v>52</v>
      </c>
      <c r="C10" s="51">
        <v>9.9036461676617424</v>
      </c>
    </row>
    <row r="11" spans="2:3" s="2" customFormat="1" ht="18.75" customHeight="1" x14ac:dyDescent="0.25">
      <c r="B11" s="5" t="s">
        <v>51</v>
      </c>
      <c r="C11" s="51">
        <v>8.2433106070346867</v>
      </c>
    </row>
    <row r="12" spans="2:3" s="2" customFormat="1" ht="18.75" customHeight="1" x14ac:dyDescent="0.25">
      <c r="B12" s="5" t="s">
        <v>50</v>
      </c>
      <c r="C12" s="51">
        <v>4.3028798890858839</v>
      </c>
    </row>
    <row r="13" spans="2:3" s="2" customFormat="1" ht="18.75" customHeight="1" x14ac:dyDescent="0.25">
      <c r="B13" s="5" t="s">
        <v>49</v>
      </c>
      <c r="C13" s="51">
        <v>2.5967543158532034</v>
      </c>
    </row>
    <row r="14" spans="2:3" s="2" customFormat="1" ht="18.75" customHeight="1" x14ac:dyDescent="0.25">
      <c r="B14" s="4" t="s">
        <v>48</v>
      </c>
      <c r="C14" s="51">
        <v>1.16366126178723</v>
      </c>
    </row>
    <row r="15" spans="2:3" s="2" customFormat="1" ht="18.75" customHeight="1" x14ac:dyDescent="0.25">
      <c r="B15" s="52" t="s">
        <v>8</v>
      </c>
      <c r="C15" s="53">
        <f>SUM(C5:C14)</f>
        <v>100</v>
      </c>
    </row>
    <row r="17" spans="2:2" s="2" customFormat="1" x14ac:dyDescent="0.25">
      <c r="B17" s="2" t="s">
        <v>62</v>
      </c>
    </row>
    <row r="18" spans="2:2" s="2" customFormat="1" x14ac:dyDescent="0.25">
      <c r="B18" s="2" t="s">
        <v>63</v>
      </c>
    </row>
    <row r="19" spans="2:2" s="2" customFormat="1" x14ac:dyDescent="0.25">
      <c r="B19" s="2" t="s">
        <v>64</v>
      </c>
    </row>
    <row r="20" spans="2:2" s="2" customFormat="1" x14ac:dyDescent="0.25">
      <c r="B20" s="2" t="s">
        <v>65</v>
      </c>
    </row>
    <row r="21" spans="2:2" s="2" customFormat="1" x14ac:dyDescent="0.25">
      <c r="B21" s="2" t="s">
        <v>66</v>
      </c>
    </row>
    <row r="22" spans="2:2" s="2" customFormat="1" x14ac:dyDescent="0.25">
      <c r="B22" s="2" t="s">
        <v>67</v>
      </c>
    </row>
  </sheetData>
  <mergeCells count="1">
    <mergeCell ref="B1:C1"/>
  </mergeCells>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showGridLines="0" zoomScaleNormal="100" workbookViewId="0"/>
  </sheetViews>
  <sheetFormatPr baseColWidth="10" defaultRowHeight="11.25" x14ac:dyDescent="0.25"/>
  <cols>
    <col min="1" max="1" width="3.7109375" style="19" customWidth="1"/>
    <col min="2" max="2" width="51" style="19" customWidth="1"/>
    <col min="3" max="4" width="35.7109375" style="19" customWidth="1"/>
    <col min="5" max="245" width="10.85546875" style="19"/>
    <col min="246" max="246" width="28.7109375" style="19" customWidth="1"/>
    <col min="247" max="247" width="11.42578125" style="19" customWidth="1"/>
    <col min="248" max="248" width="27.42578125" style="19" customWidth="1"/>
    <col min="249" max="249" width="13.140625" style="19" customWidth="1"/>
    <col min="250" max="250" width="27.85546875" style="19" customWidth="1"/>
    <col min="251" max="251" width="15" style="19" customWidth="1"/>
    <col min="252" max="252" width="13.85546875" style="19" bestFit="1" customWidth="1"/>
    <col min="253" max="254" width="10.85546875" style="19"/>
    <col min="255" max="255" width="12.42578125" style="19" bestFit="1" customWidth="1"/>
    <col min="256" max="501" width="10.85546875" style="19"/>
    <col min="502" max="502" width="28.7109375" style="19" customWidth="1"/>
    <col min="503" max="503" width="11.42578125" style="19" customWidth="1"/>
    <col min="504" max="504" width="27.42578125" style="19" customWidth="1"/>
    <col min="505" max="505" width="13.140625" style="19" customWidth="1"/>
    <col min="506" max="506" width="27.85546875" style="19" customWidth="1"/>
    <col min="507" max="507" width="15" style="19" customWidth="1"/>
    <col min="508" max="508" width="13.85546875" style="19" bestFit="1" customWidth="1"/>
    <col min="509" max="510" width="10.85546875" style="19"/>
    <col min="511" max="511" width="12.42578125" style="19" bestFit="1" customWidth="1"/>
    <col min="512" max="757" width="10.85546875" style="19"/>
    <col min="758" max="758" width="28.7109375" style="19" customWidth="1"/>
    <col min="759" max="759" width="11.42578125" style="19" customWidth="1"/>
    <col min="760" max="760" width="27.42578125" style="19" customWidth="1"/>
    <col min="761" max="761" width="13.140625" style="19" customWidth="1"/>
    <col min="762" max="762" width="27.85546875" style="19" customWidth="1"/>
    <col min="763" max="763" width="15" style="19" customWidth="1"/>
    <col min="764" max="764" width="13.85546875" style="19" bestFit="1" customWidth="1"/>
    <col min="765" max="766" width="10.85546875" style="19"/>
    <col min="767" max="767" width="12.42578125" style="19" bestFit="1" customWidth="1"/>
    <col min="768" max="1013" width="10.85546875" style="19"/>
    <col min="1014" max="1014" width="28.7109375" style="19" customWidth="1"/>
    <col min="1015" max="1015" width="11.42578125" style="19" customWidth="1"/>
    <col min="1016" max="1016" width="27.42578125" style="19" customWidth="1"/>
    <col min="1017" max="1017" width="13.140625" style="19" customWidth="1"/>
    <col min="1018" max="1018" width="27.85546875" style="19" customWidth="1"/>
    <col min="1019" max="1019" width="15" style="19" customWidth="1"/>
    <col min="1020" max="1020" width="13.85546875" style="19" bestFit="1" customWidth="1"/>
    <col min="1021" max="1022" width="10.85546875" style="19"/>
    <col min="1023" max="1023" width="12.42578125" style="19" bestFit="1" customWidth="1"/>
    <col min="1024" max="1269" width="10.85546875" style="19"/>
    <col min="1270" max="1270" width="28.7109375" style="19" customWidth="1"/>
    <col min="1271" max="1271" width="11.42578125" style="19" customWidth="1"/>
    <col min="1272" max="1272" width="27.42578125" style="19" customWidth="1"/>
    <col min="1273" max="1273" width="13.140625" style="19" customWidth="1"/>
    <col min="1274" max="1274" width="27.85546875" style="19" customWidth="1"/>
    <col min="1275" max="1275" width="15" style="19" customWidth="1"/>
    <col min="1276" max="1276" width="13.85546875" style="19" bestFit="1" customWidth="1"/>
    <col min="1277" max="1278" width="10.85546875" style="19"/>
    <col min="1279" max="1279" width="12.42578125" style="19" bestFit="1" customWidth="1"/>
    <col min="1280" max="1525" width="10.85546875" style="19"/>
    <col min="1526" max="1526" width="28.7109375" style="19" customWidth="1"/>
    <col min="1527" max="1527" width="11.42578125" style="19" customWidth="1"/>
    <col min="1528" max="1528" width="27.42578125" style="19" customWidth="1"/>
    <col min="1529" max="1529" width="13.140625" style="19" customWidth="1"/>
    <col min="1530" max="1530" width="27.85546875" style="19" customWidth="1"/>
    <col min="1531" max="1531" width="15" style="19" customWidth="1"/>
    <col min="1532" max="1532" width="13.85546875" style="19" bestFit="1" customWidth="1"/>
    <col min="1533" max="1534" width="10.85546875" style="19"/>
    <col min="1535" max="1535" width="12.42578125" style="19" bestFit="1" customWidth="1"/>
    <col min="1536" max="1781" width="10.85546875" style="19"/>
    <col min="1782" max="1782" width="28.7109375" style="19" customWidth="1"/>
    <col min="1783" max="1783" width="11.42578125" style="19" customWidth="1"/>
    <col min="1784" max="1784" width="27.42578125" style="19" customWidth="1"/>
    <col min="1785" max="1785" width="13.140625" style="19" customWidth="1"/>
    <col min="1786" max="1786" width="27.85546875" style="19" customWidth="1"/>
    <col min="1787" max="1787" width="15" style="19" customWidth="1"/>
    <col min="1788" max="1788" width="13.85546875" style="19" bestFit="1" customWidth="1"/>
    <col min="1789" max="1790" width="10.85546875" style="19"/>
    <col min="1791" max="1791" width="12.42578125" style="19" bestFit="1" customWidth="1"/>
    <col min="1792" max="2037" width="10.85546875" style="19"/>
    <col min="2038" max="2038" width="28.7109375" style="19" customWidth="1"/>
    <col min="2039" max="2039" width="11.42578125" style="19" customWidth="1"/>
    <col min="2040" max="2040" width="27.42578125" style="19" customWidth="1"/>
    <col min="2041" max="2041" width="13.140625" style="19" customWidth="1"/>
    <col min="2042" max="2042" width="27.85546875" style="19" customWidth="1"/>
    <col min="2043" max="2043" width="15" style="19" customWidth="1"/>
    <col min="2044" max="2044" width="13.85546875" style="19" bestFit="1" customWidth="1"/>
    <col min="2045" max="2046" width="10.85546875" style="19"/>
    <col min="2047" max="2047" width="12.42578125" style="19" bestFit="1" customWidth="1"/>
    <col min="2048" max="2293" width="10.85546875" style="19"/>
    <col min="2294" max="2294" width="28.7109375" style="19" customWidth="1"/>
    <col min="2295" max="2295" width="11.42578125" style="19" customWidth="1"/>
    <col min="2296" max="2296" width="27.42578125" style="19" customWidth="1"/>
    <col min="2297" max="2297" width="13.140625" style="19" customWidth="1"/>
    <col min="2298" max="2298" width="27.85546875" style="19" customWidth="1"/>
    <col min="2299" max="2299" width="15" style="19" customWidth="1"/>
    <col min="2300" max="2300" width="13.85546875" style="19" bestFit="1" customWidth="1"/>
    <col min="2301" max="2302" width="10.85546875" style="19"/>
    <col min="2303" max="2303" width="12.42578125" style="19" bestFit="1" customWidth="1"/>
    <col min="2304" max="2549" width="10.85546875" style="19"/>
    <col min="2550" max="2550" width="28.7109375" style="19" customWidth="1"/>
    <col min="2551" max="2551" width="11.42578125" style="19" customWidth="1"/>
    <col min="2552" max="2552" width="27.42578125" style="19" customWidth="1"/>
    <col min="2553" max="2553" width="13.140625" style="19" customWidth="1"/>
    <col min="2554" max="2554" width="27.85546875" style="19" customWidth="1"/>
    <col min="2555" max="2555" width="15" style="19" customWidth="1"/>
    <col min="2556" max="2556" width="13.85546875" style="19" bestFit="1" customWidth="1"/>
    <col min="2557" max="2558" width="10.85546875" style="19"/>
    <col min="2559" max="2559" width="12.42578125" style="19" bestFit="1" customWidth="1"/>
    <col min="2560" max="2805" width="10.85546875" style="19"/>
    <col min="2806" max="2806" width="28.7109375" style="19" customWidth="1"/>
    <col min="2807" max="2807" width="11.42578125" style="19" customWidth="1"/>
    <col min="2808" max="2808" width="27.42578125" style="19" customWidth="1"/>
    <col min="2809" max="2809" width="13.140625" style="19" customWidth="1"/>
    <col min="2810" max="2810" width="27.85546875" style="19" customWidth="1"/>
    <col min="2811" max="2811" width="15" style="19" customWidth="1"/>
    <col min="2812" max="2812" width="13.85546875" style="19" bestFit="1" customWidth="1"/>
    <col min="2813" max="2814" width="10.85546875" style="19"/>
    <col min="2815" max="2815" width="12.42578125" style="19" bestFit="1" customWidth="1"/>
    <col min="2816" max="3061" width="10.85546875" style="19"/>
    <col min="3062" max="3062" width="28.7109375" style="19" customWidth="1"/>
    <col min="3063" max="3063" width="11.42578125" style="19" customWidth="1"/>
    <col min="3064" max="3064" width="27.42578125" style="19" customWidth="1"/>
    <col min="3065" max="3065" width="13.140625" style="19" customWidth="1"/>
    <col min="3066" max="3066" width="27.85546875" style="19" customWidth="1"/>
    <col min="3067" max="3067" width="15" style="19" customWidth="1"/>
    <col min="3068" max="3068" width="13.85546875" style="19" bestFit="1" customWidth="1"/>
    <col min="3069" max="3070" width="10.85546875" style="19"/>
    <col min="3071" max="3071" width="12.42578125" style="19" bestFit="1" customWidth="1"/>
    <col min="3072" max="3317" width="10.85546875" style="19"/>
    <col min="3318" max="3318" width="28.7109375" style="19" customWidth="1"/>
    <col min="3319" max="3319" width="11.42578125" style="19" customWidth="1"/>
    <col min="3320" max="3320" width="27.42578125" style="19" customWidth="1"/>
    <col min="3321" max="3321" width="13.140625" style="19" customWidth="1"/>
    <col min="3322" max="3322" width="27.85546875" style="19" customWidth="1"/>
    <col min="3323" max="3323" width="15" style="19" customWidth="1"/>
    <col min="3324" max="3324" width="13.85546875" style="19" bestFit="1" customWidth="1"/>
    <col min="3325" max="3326" width="10.85546875" style="19"/>
    <col min="3327" max="3327" width="12.42578125" style="19" bestFit="1" customWidth="1"/>
    <col min="3328" max="3573" width="10.85546875" style="19"/>
    <col min="3574" max="3574" width="28.7109375" style="19" customWidth="1"/>
    <col min="3575" max="3575" width="11.42578125" style="19" customWidth="1"/>
    <col min="3576" max="3576" width="27.42578125" style="19" customWidth="1"/>
    <col min="3577" max="3577" width="13.140625" style="19" customWidth="1"/>
    <col min="3578" max="3578" width="27.85546875" style="19" customWidth="1"/>
    <col min="3579" max="3579" width="15" style="19" customWidth="1"/>
    <col min="3580" max="3580" width="13.85546875" style="19" bestFit="1" customWidth="1"/>
    <col min="3581" max="3582" width="10.85546875" style="19"/>
    <col min="3583" max="3583" width="12.42578125" style="19" bestFit="1" customWidth="1"/>
    <col min="3584" max="3829" width="10.85546875" style="19"/>
    <col min="3830" max="3830" width="28.7109375" style="19" customWidth="1"/>
    <col min="3831" max="3831" width="11.42578125" style="19" customWidth="1"/>
    <col min="3832" max="3832" width="27.42578125" style="19" customWidth="1"/>
    <col min="3833" max="3833" width="13.140625" style="19" customWidth="1"/>
    <col min="3834" max="3834" width="27.85546875" style="19" customWidth="1"/>
    <col min="3835" max="3835" width="15" style="19" customWidth="1"/>
    <col min="3836" max="3836" width="13.85546875" style="19" bestFit="1" customWidth="1"/>
    <col min="3837" max="3838" width="10.85546875" style="19"/>
    <col min="3839" max="3839" width="12.42578125" style="19" bestFit="1" customWidth="1"/>
    <col min="3840" max="4085" width="10.85546875" style="19"/>
    <col min="4086" max="4086" width="28.7109375" style="19" customWidth="1"/>
    <col min="4087" max="4087" width="11.42578125" style="19" customWidth="1"/>
    <col min="4088" max="4088" width="27.42578125" style="19" customWidth="1"/>
    <col min="4089" max="4089" width="13.140625" style="19" customWidth="1"/>
    <col min="4090" max="4090" width="27.85546875" style="19" customWidth="1"/>
    <col min="4091" max="4091" width="15" style="19" customWidth="1"/>
    <col min="4092" max="4092" width="13.85546875" style="19" bestFit="1" customWidth="1"/>
    <col min="4093" max="4094" width="10.85546875" style="19"/>
    <col min="4095" max="4095" width="12.42578125" style="19" bestFit="1" customWidth="1"/>
    <col min="4096" max="4341" width="10.85546875" style="19"/>
    <col min="4342" max="4342" width="28.7109375" style="19" customWidth="1"/>
    <col min="4343" max="4343" width="11.42578125" style="19" customWidth="1"/>
    <col min="4344" max="4344" width="27.42578125" style="19" customWidth="1"/>
    <col min="4345" max="4345" width="13.140625" style="19" customWidth="1"/>
    <col min="4346" max="4346" width="27.85546875" style="19" customWidth="1"/>
    <col min="4347" max="4347" width="15" style="19" customWidth="1"/>
    <col min="4348" max="4348" width="13.85546875" style="19" bestFit="1" customWidth="1"/>
    <col min="4349" max="4350" width="10.85546875" style="19"/>
    <col min="4351" max="4351" width="12.42578125" style="19" bestFit="1" customWidth="1"/>
    <col min="4352" max="4597" width="10.85546875" style="19"/>
    <col min="4598" max="4598" width="28.7109375" style="19" customWidth="1"/>
    <col min="4599" max="4599" width="11.42578125" style="19" customWidth="1"/>
    <col min="4600" max="4600" width="27.42578125" style="19" customWidth="1"/>
    <col min="4601" max="4601" width="13.140625" style="19" customWidth="1"/>
    <col min="4602" max="4602" width="27.85546875" style="19" customWidth="1"/>
    <col min="4603" max="4603" width="15" style="19" customWidth="1"/>
    <col min="4604" max="4604" width="13.85546875" style="19" bestFit="1" customWidth="1"/>
    <col min="4605" max="4606" width="10.85546875" style="19"/>
    <col min="4607" max="4607" width="12.42578125" style="19" bestFit="1" customWidth="1"/>
    <col min="4608" max="4853" width="10.85546875" style="19"/>
    <col min="4854" max="4854" width="28.7109375" style="19" customWidth="1"/>
    <col min="4855" max="4855" width="11.42578125" style="19" customWidth="1"/>
    <col min="4856" max="4856" width="27.42578125" style="19" customWidth="1"/>
    <col min="4857" max="4857" width="13.140625" style="19" customWidth="1"/>
    <col min="4858" max="4858" width="27.85546875" style="19" customWidth="1"/>
    <col min="4859" max="4859" width="15" style="19" customWidth="1"/>
    <col min="4860" max="4860" width="13.85546875" style="19" bestFit="1" customWidth="1"/>
    <col min="4861" max="4862" width="10.85546875" style="19"/>
    <col min="4863" max="4863" width="12.42578125" style="19" bestFit="1" customWidth="1"/>
    <col min="4864" max="5109" width="10.85546875" style="19"/>
    <col min="5110" max="5110" width="28.7109375" style="19" customWidth="1"/>
    <col min="5111" max="5111" width="11.42578125" style="19" customWidth="1"/>
    <col min="5112" max="5112" width="27.42578125" style="19" customWidth="1"/>
    <col min="5113" max="5113" width="13.140625" style="19" customWidth="1"/>
    <col min="5114" max="5114" width="27.85546875" style="19" customWidth="1"/>
    <col min="5115" max="5115" width="15" style="19" customWidth="1"/>
    <col min="5116" max="5116" width="13.85546875" style="19" bestFit="1" customWidth="1"/>
    <col min="5117" max="5118" width="10.85546875" style="19"/>
    <col min="5119" max="5119" width="12.42578125" style="19" bestFit="1" customWidth="1"/>
    <col min="5120" max="5365" width="10.85546875" style="19"/>
    <col min="5366" max="5366" width="28.7109375" style="19" customWidth="1"/>
    <col min="5367" max="5367" width="11.42578125" style="19" customWidth="1"/>
    <col min="5368" max="5368" width="27.42578125" style="19" customWidth="1"/>
    <col min="5369" max="5369" width="13.140625" style="19" customWidth="1"/>
    <col min="5370" max="5370" width="27.85546875" style="19" customWidth="1"/>
    <col min="5371" max="5371" width="15" style="19" customWidth="1"/>
    <col min="5372" max="5372" width="13.85546875" style="19" bestFit="1" customWidth="1"/>
    <col min="5373" max="5374" width="10.85546875" style="19"/>
    <col min="5375" max="5375" width="12.42578125" style="19" bestFit="1" customWidth="1"/>
    <col min="5376" max="5621" width="10.85546875" style="19"/>
    <col min="5622" max="5622" width="28.7109375" style="19" customWidth="1"/>
    <col min="5623" max="5623" width="11.42578125" style="19" customWidth="1"/>
    <col min="5624" max="5624" width="27.42578125" style="19" customWidth="1"/>
    <col min="5625" max="5625" width="13.140625" style="19" customWidth="1"/>
    <col min="5626" max="5626" width="27.85546875" style="19" customWidth="1"/>
    <col min="5627" max="5627" width="15" style="19" customWidth="1"/>
    <col min="5628" max="5628" width="13.85546875" style="19" bestFit="1" customWidth="1"/>
    <col min="5629" max="5630" width="10.85546875" style="19"/>
    <col min="5631" max="5631" width="12.42578125" style="19" bestFit="1" customWidth="1"/>
    <col min="5632" max="5877" width="10.85546875" style="19"/>
    <col min="5878" max="5878" width="28.7109375" style="19" customWidth="1"/>
    <col min="5879" max="5879" width="11.42578125" style="19" customWidth="1"/>
    <col min="5880" max="5880" width="27.42578125" style="19" customWidth="1"/>
    <col min="5881" max="5881" width="13.140625" style="19" customWidth="1"/>
    <col min="5882" max="5882" width="27.85546875" style="19" customWidth="1"/>
    <col min="5883" max="5883" width="15" style="19" customWidth="1"/>
    <col min="5884" max="5884" width="13.85546875" style="19" bestFit="1" customWidth="1"/>
    <col min="5885" max="5886" width="10.85546875" style="19"/>
    <col min="5887" max="5887" width="12.42578125" style="19" bestFit="1" customWidth="1"/>
    <col min="5888" max="6133" width="10.85546875" style="19"/>
    <col min="6134" max="6134" width="28.7109375" style="19" customWidth="1"/>
    <col min="6135" max="6135" width="11.42578125" style="19" customWidth="1"/>
    <col min="6136" max="6136" width="27.42578125" style="19" customWidth="1"/>
    <col min="6137" max="6137" width="13.140625" style="19" customWidth="1"/>
    <col min="6138" max="6138" width="27.85546875" style="19" customWidth="1"/>
    <col min="6139" max="6139" width="15" style="19" customWidth="1"/>
    <col min="6140" max="6140" width="13.85546875" style="19" bestFit="1" customWidth="1"/>
    <col min="6141" max="6142" width="10.85546875" style="19"/>
    <col min="6143" max="6143" width="12.42578125" style="19" bestFit="1" customWidth="1"/>
    <col min="6144" max="6389" width="10.85546875" style="19"/>
    <col min="6390" max="6390" width="28.7109375" style="19" customWidth="1"/>
    <col min="6391" max="6391" width="11.42578125" style="19" customWidth="1"/>
    <col min="6392" max="6392" width="27.42578125" style="19" customWidth="1"/>
    <col min="6393" max="6393" width="13.140625" style="19" customWidth="1"/>
    <col min="6394" max="6394" width="27.85546875" style="19" customWidth="1"/>
    <col min="6395" max="6395" width="15" style="19" customWidth="1"/>
    <col min="6396" max="6396" width="13.85546875" style="19" bestFit="1" customWidth="1"/>
    <col min="6397" max="6398" width="10.85546875" style="19"/>
    <col min="6399" max="6399" width="12.42578125" style="19" bestFit="1" customWidth="1"/>
    <col min="6400" max="6645" width="10.85546875" style="19"/>
    <col min="6646" max="6646" width="28.7109375" style="19" customWidth="1"/>
    <col min="6647" max="6647" width="11.42578125" style="19" customWidth="1"/>
    <col min="6648" max="6648" width="27.42578125" style="19" customWidth="1"/>
    <col min="6649" max="6649" width="13.140625" style="19" customWidth="1"/>
    <col min="6650" max="6650" width="27.85546875" style="19" customWidth="1"/>
    <col min="6651" max="6651" width="15" style="19" customWidth="1"/>
    <col min="6652" max="6652" width="13.85546875" style="19" bestFit="1" customWidth="1"/>
    <col min="6653" max="6654" width="10.85546875" style="19"/>
    <col min="6655" max="6655" width="12.42578125" style="19" bestFit="1" customWidth="1"/>
    <col min="6656" max="6901" width="10.85546875" style="19"/>
    <col min="6902" max="6902" width="28.7109375" style="19" customWidth="1"/>
    <col min="6903" max="6903" width="11.42578125" style="19" customWidth="1"/>
    <col min="6904" max="6904" width="27.42578125" style="19" customWidth="1"/>
    <col min="6905" max="6905" width="13.140625" style="19" customWidth="1"/>
    <col min="6906" max="6906" width="27.85546875" style="19" customWidth="1"/>
    <col min="6907" max="6907" width="15" style="19" customWidth="1"/>
    <col min="6908" max="6908" width="13.85546875" style="19" bestFit="1" customWidth="1"/>
    <col min="6909" max="6910" width="10.85546875" style="19"/>
    <col min="6911" max="6911" width="12.42578125" style="19" bestFit="1" customWidth="1"/>
    <col min="6912" max="7157" width="10.85546875" style="19"/>
    <col min="7158" max="7158" width="28.7109375" style="19" customWidth="1"/>
    <col min="7159" max="7159" width="11.42578125" style="19" customWidth="1"/>
    <col min="7160" max="7160" width="27.42578125" style="19" customWidth="1"/>
    <col min="7161" max="7161" width="13.140625" style="19" customWidth="1"/>
    <col min="7162" max="7162" width="27.85546875" style="19" customWidth="1"/>
    <col min="7163" max="7163" width="15" style="19" customWidth="1"/>
    <col min="7164" max="7164" width="13.85546875" style="19" bestFit="1" customWidth="1"/>
    <col min="7165" max="7166" width="10.85546875" style="19"/>
    <col min="7167" max="7167" width="12.42578125" style="19" bestFit="1" customWidth="1"/>
    <col min="7168" max="7413" width="10.85546875" style="19"/>
    <col min="7414" max="7414" width="28.7109375" style="19" customWidth="1"/>
    <col min="7415" max="7415" width="11.42578125" style="19" customWidth="1"/>
    <col min="7416" max="7416" width="27.42578125" style="19" customWidth="1"/>
    <col min="7417" max="7417" width="13.140625" style="19" customWidth="1"/>
    <col min="7418" max="7418" width="27.85546875" style="19" customWidth="1"/>
    <col min="7419" max="7419" width="15" style="19" customWidth="1"/>
    <col min="7420" max="7420" width="13.85546875" style="19" bestFit="1" customWidth="1"/>
    <col min="7421" max="7422" width="10.85546875" style="19"/>
    <col min="7423" max="7423" width="12.42578125" style="19" bestFit="1" customWidth="1"/>
    <col min="7424" max="7669" width="10.85546875" style="19"/>
    <col min="7670" max="7670" width="28.7109375" style="19" customWidth="1"/>
    <col min="7671" max="7671" width="11.42578125" style="19" customWidth="1"/>
    <col min="7672" max="7672" width="27.42578125" style="19" customWidth="1"/>
    <col min="7673" max="7673" width="13.140625" style="19" customWidth="1"/>
    <col min="7674" max="7674" width="27.85546875" style="19" customWidth="1"/>
    <col min="7675" max="7675" width="15" style="19" customWidth="1"/>
    <col min="7676" max="7676" width="13.85546875" style="19" bestFit="1" customWidth="1"/>
    <col min="7677" max="7678" width="10.85546875" style="19"/>
    <col min="7679" max="7679" width="12.42578125" style="19" bestFit="1" customWidth="1"/>
    <col min="7680" max="7925" width="10.85546875" style="19"/>
    <col min="7926" max="7926" width="28.7109375" style="19" customWidth="1"/>
    <col min="7927" max="7927" width="11.42578125" style="19" customWidth="1"/>
    <col min="7928" max="7928" width="27.42578125" style="19" customWidth="1"/>
    <col min="7929" max="7929" width="13.140625" style="19" customWidth="1"/>
    <col min="7930" max="7930" width="27.85546875" style="19" customWidth="1"/>
    <col min="7931" max="7931" width="15" style="19" customWidth="1"/>
    <col min="7932" max="7932" width="13.85546875" style="19" bestFit="1" customWidth="1"/>
    <col min="7933" max="7934" width="10.85546875" style="19"/>
    <col min="7935" max="7935" width="12.42578125" style="19" bestFit="1" customWidth="1"/>
    <col min="7936" max="8181" width="10.85546875" style="19"/>
    <col min="8182" max="8182" width="28.7109375" style="19" customWidth="1"/>
    <col min="8183" max="8183" width="11.42578125" style="19" customWidth="1"/>
    <col min="8184" max="8184" width="27.42578125" style="19" customWidth="1"/>
    <col min="8185" max="8185" width="13.140625" style="19" customWidth="1"/>
    <col min="8186" max="8186" width="27.85546875" style="19" customWidth="1"/>
    <col min="8187" max="8187" width="15" style="19" customWidth="1"/>
    <col min="8188" max="8188" width="13.85546875" style="19" bestFit="1" customWidth="1"/>
    <col min="8189" max="8190" width="10.85546875" style="19"/>
    <col min="8191" max="8191" width="12.42578125" style="19" bestFit="1" customWidth="1"/>
    <col min="8192" max="8437" width="10.85546875" style="19"/>
    <col min="8438" max="8438" width="28.7109375" style="19" customWidth="1"/>
    <col min="8439" max="8439" width="11.42578125" style="19" customWidth="1"/>
    <col min="8440" max="8440" width="27.42578125" style="19" customWidth="1"/>
    <col min="8441" max="8441" width="13.140625" style="19" customWidth="1"/>
    <col min="8442" max="8442" width="27.85546875" style="19" customWidth="1"/>
    <col min="8443" max="8443" width="15" style="19" customWidth="1"/>
    <col min="8444" max="8444" width="13.85546875" style="19" bestFit="1" customWidth="1"/>
    <col min="8445" max="8446" width="10.85546875" style="19"/>
    <col min="8447" max="8447" width="12.42578125" style="19" bestFit="1" customWidth="1"/>
    <col min="8448" max="8693" width="10.85546875" style="19"/>
    <col min="8694" max="8694" width="28.7109375" style="19" customWidth="1"/>
    <col min="8695" max="8695" width="11.42578125" style="19" customWidth="1"/>
    <col min="8696" max="8696" width="27.42578125" style="19" customWidth="1"/>
    <col min="8697" max="8697" width="13.140625" style="19" customWidth="1"/>
    <col min="8698" max="8698" width="27.85546875" style="19" customWidth="1"/>
    <col min="8699" max="8699" width="15" style="19" customWidth="1"/>
    <col min="8700" max="8700" width="13.85546875" style="19" bestFit="1" customWidth="1"/>
    <col min="8701" max="8702" width="10.85546875" style="19"/>
    <col min="8703" max="8703" width="12.42578125" style="19" bestFit="1" customWidth="1"/>
    <col min="8704" max="8949" width="10.85546875" style="19"/>
    <col min="8950" max="8950" width="28.7109375" style="19" customWidth="1"/>
    <col min="8951" max="8951" width="11.42578125" style="19" customWidth="1"/>
    <col min="8952" max="8952" width="27.42578125" style="19" customWidth="1"/>
    <col min="8953" max="8953" width="13.140625" style="19" customWidth="1"/>
    <col min="8954" max="8954" width="27.85546875" style="19" customWidth="1"/>
    <col min="8955" max="8955" width="15" style="19" customWidth="1"/>
    <col min="8956" max="8956" width="13.85546875" style="19" bestFit="1" customWidth="1"/>
    <col min="8957" max="8958" width="10.85546875" style="19"/>
    <col min="8959" max="8959" width="12.42578125" style="19" bestFit="1" customWidth="1"/>
    <col min="8960" max="9205" width="10.85546875" style="19"/>
    <col min="9206" max="9206" width="28.7109375" style="19" customWidth="1"/>
    <col min="9207" max="9207" width="11.42578125" style="19" customWidth="1"/>
    <col min="9208" max="9208" width="27.42578125" style="19" customWidth="1"/>
    <col min="9209" max="9209" width="13.140625" style="19" customWidth="1"/>
    <col min="9210" max="9210" width="27.85546875" style="19" customWidth="1"/>
    <col min="9211" max="9211" width="15" style="19" customWidth="1"/>
    <col min="9212" max="9212" width="13.85546875" style="19" bestFit="1" customWidth="1"/>
    <col min="9213" max="9214" width="10.85546875" style="19"/>
    <col min="9215" max="9215" width="12.42578125" style="19" bestFit="1" customWidth="1"/>
    <col min="9216" max="9461" width="10.85546875" style="19"/>
    <col min="9462" max="9462" width="28.7109375" style="19" customWidth="1"/>
    <col min="9463" max="9463" width="11.42578125" style="19" customWidth="1"/>
    <col min="9464" max="9464" width="27.42578125" style="19" customWidth="1"/>
    <col min="9465" max="9465" width="13.140625" style="19" customWidth="1"/>
    <col min="9466" max="9466" width="27.85546875" style="19" customWidth="1"/>
    <col min="9467" max="9467" width="15" style="19" customWidth="1"/>
    <col min="9468" max="9468" width="13.85546875" style="19" bestFit="1" customWidth="1"/>
    <col min="9469" max="9470" width="10.85546875" style="19"/>
    <col min="9471" max="9471" width="12.42578125" style="19" bestFit="1" customWidth="1"/>
    <col min="9472" max="9717" width="10.85546875" style="19"/>
    <col min="9718" max="9718" width="28.7109375" style="19" customWidth="1"/>
    <col min="9719" max="9719" width="11.42578125" style="19" customWidth="1"/>
    <col min="9720" max="9720" width="27.42578125" style="19" customWidth="1"/>
    <col min="9721" max="9721" width="13.140625" style="19" customWidth="1"/>
    <col min="9722" max="9722" width="27.85546875" style="19" customWidth="1"/>
    <col min="9723" max="9723" width="15" style="19" customWidth="1"/>
    <col min="9724" max="9724" width="13.85546875" style="19" bestFit="1" customWidth="1"/>
    <col min="9725" max="9726" width="10.85546875" style="19"/>
    <col min="9727" max="9727" width="12.42578125" style="19" bestFit="1" customWidth="1"/>
    <col min="9728" max="9973" width="10.85546875" style="19"/>
    <col min="9974" max="9974" width="28.7109375" style="19" customWidth="1"/>
    <col min="9975" max="9975" width="11.42578125" style="19" customWidth="1"/>
    <col min="9976" max="9976" width="27.42578125" style="19" customWidth="1"/>
    <col min="9977" max="9977" width="13.140625" style="19" customWidth="1"/>
    <col min="9978" max="9978" width="27.85546875" style="19" customWidth="1"/>
    <col min="9979" max="9979" width="15" style="19" customWidth="1"/>
    <col min="9980" max="9980" width="13.85546875" style="19" bestFit="1" customWidth="1"/>
    <col min="9981" max="9982" width="10.85546875" style="19"/>
    <col min="9983" max="9983" width="12.42578125" style="19" bestFit="1" customWidth="1"/>
    <col min="9984" max="10229" width="10.85546875" style="19"/>
    <col min="10230" max="10230" width="28.7109375" style="19" customWidth="1"/>
    <col min="10231" max="10231" width="11.42578125" style="19" customWidth="1"/>
    <col min="10232" max="10232" width="27.42578125" style="19" customWidth="1"/>
    <col min="10233" max="10233" width="13.140625" style="19" customWidth="1"/>
    <col min="10234" max="10234" width="27.85546875" style="19" customWidth="1"/>
    <col min="10235" max="10235" width="15" style="19" customWidth="1"/>
    <col min="10236" max="10236" width="13.85546875" style="19" bestFit="1" customWidth="1"/>
    <col min="10237" max="10238" width="10.85546875" style="19"/>
    <col min="10239" max="10239" width="12.42578125" style="19" bestFit="1" customWidth="1"/>
    <col min="10240" max="10485" width="10.85546875" style="19"/>
    <col min="10486" max="10486" width="28.7109375" style="19" customWidth="1"/>
    <col min="10487" max="10487" width="11.42578125" style="19" customWidth="1"/>
    <col min="10488" max="10488" width="27.42578125" style="19" customWidth="1"/>
    <col min="10489" max="10489" width="13.140625" style="19" customWidth="1"/>
    <col min="10490" max="10490" width="27.85546875" style="19" customWidth="1"/>
    <col min="10491" max="10491" width="15" style="19" customWidth="1"/>
    <col min="10492" max="10492" width="13.85546875" style="19" bestFit="1" customWidth="1"/>
    <col min="10493" max="10494" width="10.85546875" style="19"/>
    <col min="10495" max="10495" width="12.42578125" style="19" bestFit="1" customWidth="1"/>
    <col min="10496" max="10741" width="10.85546875" style="19"/>
    <col min="10742" max="10742" width="28.7109375" style="19" customWidth="1"/>
    <col min="10743" max="10743" width="11.42578125" style="19" customWidth="1"/>
    <col min="10744" max="10744" width="27.42578125" style="19" customWidth="1"/>
    <col min="10745" max="10745" width="13.140625" style="19" customWidth="1"/>
    <col min="10746" max="10746" width="27.85546875" style="19" customWidth="1"/>
    <col min="10747" max="10747" width="15" style="19" customWidth="1"/>
    <col min="10748" max="10748" width="13.85546875" style="19" bestFit="1" customWidth="1"/>
    <col min="10749" max="10750" width="10.85546875" style="19"/>
    <col min="10751" max="10751" width="12.42578125" style="19" bestFit="1" customWidth="1"/>
    <col min="10752" max="10997" width="10.85546875" style="19"/>
    <col min="10998" max="10998" width="28.7109375" style="19" customWidth="1"/>
    <col min="10999" max="10999" width="11.42578125" style="19" customWidth="1"/>
    <col min="11000" max="11000" width="27.42578125" style="19" customWidth="1"/>
    <col min="11001" max="11001" width="13.140625" style="19" customWidth="1"/>
    <col min="11002" max="11002" width="27.85546875" style="19" customWidth="1"/>
    <col min="11003" max="11003" width="15" style="19" customWidth="1"/>
    <col min="11004" max="11004" width="13.85546875" style="19" bestFit="1" customWidth="1"/>
    <col min="11005" max="11006" width="10.85546875" style="19"/>
    <col min="11007" max="11007" width="12.42578125" style="19" bestFit="1" customWidth="1"/>
    <col min="11008" max="11253" width="10.85546875" style="19"/>
    <col min="11254" max="11254" width="28.7109375" style="19" customWidth="1"/>
    <col min="11255" max="11255" width="11.42578125" style="19" customWidth="1"/>
    <col min="11256" max="11256" width="27.42578125" style="19" customWidth="1"/>
    <col min="11257" max="11257" width="13.140625" style="19" customWidth="1"/>
    <col min="11258" max="11258" width="27.85546875" style="19" customWidth="1"/>
    <col min="11259" max="11259" width="15" style="19" customWidth="1"/>
    <col min="11260" max="11260" width="13.85546875" style="19" bestFit="1" customWidth="1"/>
    <col min="11261" max="11262" width="10.85546875" style="19"/>
    <col min="11263" max="11263" width="12.42578125" style="19" bestFit="1" customWidth="1"/>
    <col min="11264" max="11509" width="10.85546875" style="19"/>
    <col min="11510" max="11510" width="28.7109375" style="19" customWidth="1"/>
    <col min="11511" max="11511" width="11.42578125" style="19" customWidth="1"/>
    <col min="11512" max="11512" width="27.42578125" style="19" customWidth="1"/>
    <col min="11513" max="11513" width="13.140625" style="19" customWidth="1"/>
    <col min="11514" max="11514" width="27.85546875" style="19" customWidth="1"/>
    <col min="11515" max="11515" width="15" style="19" customWidth="1"/>
    <col min="11516" max="11516" width="13.85546875" style="19" bestFit="1" customWidth="1"/>
    <col min="11517" max="11518" width="10.85546875" style="19"/>
    <col min="11519" max="11519" width="12.42578125" style="19" bestFit="1" customWidth="1"/>
    <col min="11520" max="11765" width="10.85546875" style="19"/>
    <col min="11766" max="11766" width="28.7109375" style="19" customWidth="1"/>
    <col min="11767" max="11767" width="11.42578125" style="19" customWidth="1"/>
    <col min="11768" max="11768" width="27.42578125" style="19" customWidth="1"/>
    <col min="11769" max="11769" width="13.140625" style="19" customWidth="1"/>
    <col min="11770" max="11770" width="27.85546875" style="19" customWidth="1"/>
    <col min="11771" max="11771" width="15" style="19" customWidth="1"/>
    <col min="11772" max="11772" width="13.85546875" style="19" bestFit="1" customWidth="1"/>
    <col min="11773" max="11774" width="10.85546875" style="19"/>
    <col min="11775" max="11775" width="12.42578125" style="19" bestFit="1" customWidth="1"/>
    <col min="11776" max="12021" width="10.85546875" style="19"/>
    <col min="12022" max="12022" width="28.7109375" style="19" customWidth="1"/>
    <col min="12023" max="12023" width="11.42578125" style="19" customWidth="1"/>
    <col min="12024" max="12024" width="27.42578125" style="19" customWidth="1"/>
    <col min="12025" max="12025" width="13.140625" style="19" customWidth="1"/>
    <col min="12026" max="12026" width="27.85546875" style="19" customWidth="1"/>
    <col min="12027" max="12027" width="15" style="19" customWidth="1"/>
    <col min="12028" max="12028" width="13.85546875" style="19" bestFit="1" customWidth="1"/>
    <col min="12029" max="12030" width="10.85546875" style="19"/>
    <col min="12031" max="12031" width="12.42578125" style="19" bestFit="1" customWidth="1"/>
    <col min="12032" max="12277" width="10.85546875" style="19"/>
    <col min="12278" max="12278" width="28.7109375" style="19" customWidth="1"/>
    <col min="12279" max="12279" width="11.42578125" style="19" customWidth="1"/>
    <col min="12280" max="12280" width="27.42578125" style="19" customWidth="1"/>
    <col min="12281" max="12281" width="13.140625" style="19" customWidth="1"/>
    <col min="12282" max="12282" width="27.85546875" style="19" customWidth="1"/>
    <col min="12283" max="12283" width="15" style="19" customWidth="1"/>
    <col min="12284" max="12284" width="13.85546875" style="19" bestFit="1" customWidth="1"/>
    <col min="12285" max="12286" width="10.85546875" style="19"/>
    <col min="12287" max="12287" width="12.42578125" style="19" bestFit="1" customWidth="1"/>
    <col min="12288" max="12533" width="10.85546875" style="19"/>
    <col min="12534" max="12534" width="28.7109375" style="19" customWidth="1"/>
    <col min="12535" max="12535" width="11.42578125" style="19" customWidth="1"/>
    <col min="12536" max="12536" width="27.42578125" style="19" customWidth="1"/>
    <col min="12537" max="12537" width="13.140625" style="19" customWidth="1"/>
    <col min="12538" max="12538" width="27.85546875" style="19" customWidth="1"/>
    <col min="12539" max="12539" width="15" style="19" customWidth="1"/>
    <col min="12540" max="12540" width="13.85546875" style="19" bestFit="1" customWidth="1"/>
    <col min="12541" max="12542" width="10.85546875" style="19"/>
    <col min="12543" max="12543" width="12.42578125" style="19" bestFit="1" customWidth="1"/>
    <col min="12544" max="12789" width="10.85546875" style="19"/>
    <col min="12790" max="12790" width="28.7109375" style="19" customWidth="1"/>
    <col min="12791" max="12791" width="11.42578125" style="19" customWidth="1"/>
    <col min="12792" max="12792" width="27.42578125" style="19" customWidth="1"/>
    <col min="12793" max="12793" width="13.140625" style="19" customWidth="1"/>
    <col min="12794" max="12794" width="27.85546875" style="19" customWidth="1"/>
    <col min="12795" max="12795" width="15" style="19" customWidth="1"/>
    <col min="12796" max="12796" width="13.85546875" style="19" bestFit="1" customWidth="1"/>
    <col min="12797" max="12798" width="10.85546875" style="19"/>
    <col min="12799" max="12799" width="12.42578125" style="19" bestFit="1" customWidth="1"/>
    <col min="12800" max="13045" width="10.85546875" style="19"/>
    <col min="13046" max="13046" width="28.7109375" style="19" customWidth="1"/>
    <col min="13047" max="13047" width="11.42578125" style="19" customWidth="1"/>
    <col min="13048" max="13048" width="27.42578125" style="19" customWidth="1"/>
    <col min="13049" max="13049" width="13.140625" style="19" customWidth="1"/>
    <col min="13050" max="13050" width="27.85546875" style="19" customWidth="1"/>
    <col min="13051" max="13051" width="15" style="19" customWidth="1"/>
    <col min="13052" max="13052" width="13.85546875" style="19" bestFit="1" customWidth="1"/>
    <col min="13053" max="13054" width="10.85546875" style="19"/>
    <col min="13055" max="13055" width="12.42578125" style="19" bestFit="1" customWidth="1"/>
    <col min="13056" max="13301" width="10.85546875" style="19"/>
    <col min="13302" max="13302" width="28.7109375" style="19" customWidth="1"/>
    <col min="13303" max="13303" width="11.42578125" style="19" customWidth="1"/>
    <col min="13304" max="13304" width="27.42578125" style="19" customWidth="1"/>
    <col min="13305" max="13305" width="13.140625" style="19" customWidth="1"/>
    <col min="13306" max="13306" width="27.85546875" style="19" customWidth="1"/>
    <col min="13307" max="13307" width="15" style="19" customWidth="1"/>
    <col min="13308" max="13308" width="13.85546875" style="19" bestFit="1" customWidth="1"/>
    <col min="13309" max="13310" width="10.85546875" style="19"/>
    <col min="13311" max="13311" width="12.42578125" style="19" bestFit="1" customWidth="1"/>
    <col min="13312" max="13557" width="10.85546875" style="19"/>
    <col min="13558" max="13558" width="28.7109375" style="19" customWidth="1"/>
    <col min="13559" max="13559" width="11.42578125" style="19" customWidth="1"/>
    <col min="13560" max="13560" width="27.42578125" style="19" customWidth="1"/>
    <col min="13561" max="13561" width="13.140625" style="19" customWidth="1"/>
    <col min="13562" max="13562" width="27.85546875" style="19" customWidth="1"/>
    <col min="13563" max="13563" width="15" style="19" customWidth="1"/>
    <col min="13564" max="13564" width="13.85546875" style="19" bestFit="1" customWidth="1"/>
    <col min="13565" max="13566" width="10.85546875" style="19"/>
    <col min="13567" max="13567" width="12.42578125" style="19" bestFit="1" customWidth="1"/>
    <col min="13568" max="13813" width="10.85546875" style="19"/>
    <col min="13814" max="13814" width="28.7109375" style="19" customWidth="1"/>
    <col min="13815" max="13815" width="11.42578125" style="19" customWidth="1"/>
    <col min="13816" max="13816" width="27.42578125" style="19" customWidth="1"/>
    <col min="13817" max="13817" width="13.140625" style="19" customWidth="1"/>
    <col min="13818" max="13818" width="27.85546875" style="19" customWidth="1"/>
    <col min="13819" max="13819" width="15" style="19" customWidth="1"/>
    <col min="13820" max="13820" width="13.85546875" style="19" bestFit="1" customWidth="1"/>
    <col min="13821" max="13822" width="10.85546875" style="19"/>
    <col min="13823" max="13823" width="12.42578125" style="19" bestFit="1" customWidth="1"/>
    <col min="13824" max="14069" width="10.85546875" style="19"/>
    <col min="14070" max="14070" width="28.7109375" style="19" customWidth="1"/>
    <col min="14071" max="14071" width="11.42578125" style="19" customWidth="1"/>
    <col min="14072" max="14072" width="27.42578125" style="19" customWidth="1"/>
    <col min="14073" max="14073" width="13.140625" style="19" customWidth="1"/>
    <col min="14074" max="14074" width="27.85546875" style="19" customWidth="1"/>
    <col min="14075" max="14075" width="15" style="19" customWidth="1"/>
    <col min="14076" max="14076" width="13.85546875" style="19" bestFit="1" customWidth="1"/>
    <col min="14077" max="14078" width="10.85546875" style="19"/>
    <col min="14079" max="14079" width="12.42578125" style="19" bestFit="1" customWidth="1"/>
    <col min="14080" max="14325" width="10.85546875" style="19"/>
    <col min="14326" max="14326" width="28.7109375" style="19" customWidth="1"/>
    <col min="14327" max="14327" width="11.42578125" style="19" customWidth="1"/>
    <col min="14328" max="14328" width="27.42578125" style="19" customWidth="1"/>
    <col min="14329" max="14329" width="13.140625" style="19" customWidth="1"/>
    <col min="14330" max="14330" width="27.85546875" style="19" customWidth="1"/>
    <col min="14331" max="14331" width="15" style="19" customWidth="1"/>
    <col min="14332" max="14332" width="13.85546875" style="19" bestFit="1" customWidth="1"/>
    <col min="14333" max="14334" width="10.85546875" style="19"/>
    <col min="14335" max="14335" width="12.42578125" style="19" bestFit="1" customWidth="1"/>
    <col min="14336" max="14581" width="10.85546875" style="19"/>
    <col min="14582" max="14582" width="28.7109375" style="19" customWidth="1"/>
    <col min="14583" max="14583" width="11.42578125" style="19" customWidth="1"/>
    <col min="14584" max="14584" width="27.42578125" style="19" customWidth="1"/>
    <col min="14585" max="14585" width="13.140625" style="19" customWidth="1"/>
    <col min="14586" max="14586" width="27.85546875" style="19" customWidth="1"/>
    <col min="14587" max="14587" width="15" style="19" customWidth="1"/>
    <col min="14588" max="14588" width="13.85546875" style="19" bestFit="1" customWidth="1"/>
    <col min="14589" max="14590" width="10.85546875" style="19"/>
    <col min="14591" max="14591" width="12.42578125" style="19" bestFit="1" customWidth="1"/>
    <col min="14592" max="14837" width="10.85546875" style="19"/>
    <col min="14838" max="14838" width="28.7109375" style="19" customWidth="1"/>
    <col min="14839" max="14839" width="11.42578125" style="19" customWidth="1"/>
    <col min="14840" max="14840" width="27.42578125" style="19" customWidth="1"/>
    <col min="14841" max="14841" width="13.140625" style="19" customWidth="1"/>
    <col min="14842" max="14842" width="27.85546875" style="19" customWidth="1"/>
    <col min="14843" max="14843" width="15" style="19" customWidth="1"/>
    <col min="14844" max="14844" width="13.85546875" style="19" bestFit="1" customWidth="1"/>
    <col min="14845" max="14846" width="10.85546875" style="19"/>
    <col min="14847" max="14847" width="12.42578125" style="19" bestFit="1" customWidth="1"/>
    <col min="14848" max="15093" width="10.85546875" style="19"/>
    <col min="15094" max="15094" width="28.7109375" style="19" customWidth="1"/>
    <col min="15095" max="15095" width="11.42578125" style="19" customWidth="1"/>
    <col min="15096" max="15096" width="27.42578125" style="19" customWidth="1"/>
    <col min="15097" max="15097" width="13.140625" style="19" customWidth="1"/>
    <col min="15098" max="15098" width="27.85546875" style="19" customWidth="1"/>
    <col min="15099" max="15099" width="15" style="19" customWidth="1"/>
    <col min="15100" max="15100" width="13.85546875" style="19" bestFit="1" customWidth="1"/>
    <col min="15101" max="15102" width="10.85546875" style="19"/>
    <col min="15103" max="15103" width="12.42578125" style="19" bestFit="1" customWidth="1"/>
    <col min="15104" max="15349" width="10.85546875" style="19"/>
    <col min="15350" max="15350" width="28.7109375" style="19" customWidth="1"/>
    <col min="15351" max="15351" width="11.42578125" style="19" customWidth="1"/>
    <col min="15352" max="15352" width="27.42578125" style="19" customWidth="1"/>
    <col min="15353" max="15353" width="13.140625" style="19" customWidth="1"/>
    <col min="15354" max="15354" width="27.85546875" style="19" customWidth="1"/>
    <col min="15355" max="15355" width="15" style="19" customWidth="1"/>
    <col min="15356" max="15356" width="13.85546875" style="19" bestFit="1" customWidth="1"/>
    <col min="15357" max="15358" width="10.85546875" style="19"/>
    <col min="15359" max="15359" width="12.42578125" style="19" bestFit="1" customWidth="1"/>
    <col min="15360" max="15605" width="10.85546875" style="19"/>
    <col min="15606" max="15606" width="28.7109375" style="19" customWidth="1"/>
    <col min="15607" max="15607" width="11.42578125" style="19" customWidth="1"/>
    <col min="15608" max="15608" width="27.42578125" style="19" customWidth="1"/>
    <col min="15609" max="15609" width="13.140625" style="19" customWidth="1"/>
    <col min="15610" max="15610" width="27.85546875" style="19" customWidth="1"/>
    <col min="15611" max="15611" width="15" style="19" customWidth="1"/>
    <col min="15612" max="15612" width="13.85546875" style="19" bestFit="1" customWidth="1"/>
    <col min="15613" max="15614" width="10.85546875" style="19"/>
    <col min="15615" max="15615" width="12.42578125" style="19" bestFit="1" customWidth="1"/>
    <col min="15616" max="15861" width="10.85546875" style="19"/>
    <col min="15862" max="15862" width="28.7109375" style="19" customWidth="1"/>
    <col min="15863" max="15863" width="11.42578125" style="19" customWidth="1"/>
    <col min="15864" max="15864" width="27.42578125" style="19" customWidth="1"/>
    <col min="15865" max="15865" width="13.140625" style="19" customWidth="1"/>
    <col min="15866" max="15866" width="27.85546875" style="19" customWidth="1"/>
    <col min="15867" max="15867" width="15" style="19" customWidth="1"/>
    <col min="15868" max="15868" width="13.85546875" style="19" bestFit="1" customWidth="1"/>
    <col min="15869" max="15870" width="10.85546875" style="19"/>
    <col min="15871" max="15871" width="12.42578125" style="19" bestFit="1" customWidth="1"/>
    <col min="15872" max="16117" width="10.85546875" style="19"/>
    <col min="16118" max="16118" width="28.7109375" style="19" customWidth="1"/>
    <col min="16119" max="16119" width="11.42578125" style="19" customWidth="1"/>
    <col min="16120" max="16120" width="27.42578125" style="19" customWidth="1"/>
    <col min="16121" max="16121" width="13.140625" style="19" customWidth="1"/>
    <col min="16122" max="16122" width="27.85546875" style="19" customWidth="1"/>
    <col min="16123" max="16123" width="15" style="19" customWidth="1"/>
    <col min="16124" max="16124" width="13.85546875" style="19" bestFit="1" customWidth="1"/>
    <col min="16125" max="16126" width="10.85546875" style="19"/>
    <col min="16127" max="16127" width="12.42578125" style="19" bestFit="1" customWidth="1"/>
    <col min="16128" max="16374" width="10.85546875" style="19"/>
    <col min="16375" max="16384" width="10.85546875" style="19" customWidth="1"/>
  </cols>
  <sheetData>
    <row r="1" spans="2:10" s="19" customFormat="1" x14ac:dyDescent="0.25">
      <c r="B1" s="24" t="s">
        <v>61</v>
      </c>
      <c r="C1" s="24"/>
      <c r="D1" s="24"/>
      <c r="E1" s="21"/>
      <c r="F1" s="21"/>
      <c r="G1" s="21"/>
      <c r="H1" s="21"/>
      <c r="I1" s="21"/>
      <c r="J1" s="21"/>
    </row>
    <row r="2" spans="2:10" s="19" customFormat="1" x14ac:dyDescent="0.25">
      <c r="B2" s="25"/>
      <c r="C2" s="25"/>
      <c r="D2" s="25"/>
      <c r="E2" s="21"/>
      <c r="F2" s="21"/>
      <c r="G2" s="21"/>
      <c r="H2" s="21"/>
      <c r="I2" s="21"/>
      <c r="J2" s="21"/>
    </row>
    <row r="3" spans="2:10" s="19" customFormat="1" ht="12.75" customHeight="1" x14ac:dyDescent="0.25">
      <c r="B3" s="25"/>
      <c r="C3" s="25"/>
      <c r="D3" s="26" t="s">
        <v>55</v>
      </c>
      <c r="E3" s="21"/>
      <c r="F3" s="21"/>
      <c r="G3" s="21"/>
      <c r="H3" s="21"/>
      <c r="I3" s="21"/>
      <c r="J3" s="21"/>
    </row>
    <row r="4" spans="2:10" s="19" customFormat="1" ht="60" customHeight="1" x14ac:dyDescent="0.25">
      <c r="B4" s="27"/>
      <c r="C4" s="28" t="s">
        <v>29</v>
      </c>
      <c r="D4" s="29" t="s">
        <v>54</v>
      </c>
      <c r="E4" s="21"/>
      <c r="F4" s="21"/>
      <c r="G4" s="21"/>
      <c r="H4" s="21"/>
      <c r="I4" s="21"/>
    </row>
    <row r="5" spans="2:10" s="19" customFormat="1" ht="19.5" customHeight="1" x14ac:dyDescent="0.25">
      <c r="B5" s="30" t="s">
        <v>58</v>
      </c>
      <c r="C5" s="31">
        <v>4441</v>
      </c>
      <c r="D5" s="32" t="s">
        <v>53</v>
      </c>
      <c r="E5" s="21"/>
      <c r="F5" s="21"/>
      <c r="G5" s="21"/>
      <c r="H5" s="21"/>
      <c r="I5" s="21"/>
    </row>
    <row r="6" spans="2:10" s="19" customFormat="1" ht="19.5" customHeight="1" x14ac:dyDescent="0.25">
      <c r="B6" s="33" t="s">
        <v>56</v>
      </c>
      <c r="C6" s="34"/>
      <c r="D6" s="35"/>
      <c r="E6" s="21"/>
      <c r="F6" s="21"/>
      <c r="G6" s="21"/>
      <c r="H6" s="21"/>
      <c r="I6" s="21"/>
    </row>
    <row r="7" spans="2:10" s="19" customFormat="1" ht="19.5" customHeight="1" x14ac:dyDescent="0.25">
      <c r="B7" s="36" t="s">
        <v>11</v>
      </c>
      <c r="C7" s="37">
        <v>8.2061306906116123</v>
      </c>
      <c r="D7" s="38">
        <v>13.140777419697722</v>
      </c>
    </row>
    <row r="8" spans="2:10" s="19" customFormat="1" ht="19.5" customHeight="1" x14ac:dyDescent="0.25">
      <c r="B8" s="36" t="s">
        <v>12</v>
      </c>
      <c r="C8" s="37">
        <v>7.1293168486097498</v>
      </c>
      <c r="D8" s="38">
        <v>11.020803143311015</v>
      </c>
    </row>
    <row r="9" spans="2:10" s="19" customFormat="1" ht="19.5" customHeight="1" x14ac:dyDescent="0.25">
      <c r="B9" s="36" t="s">
        <v>13</v>
      </c>
      <c r="C9" s="37">
        <v>7.4855956750665413</v>
      </c>
      <c r="D9" s="38">
        <v>6.3359147207526032</v>
      </c>
    </row>
    <row r="10" spans="2:10" s="19" customFormat="1" ht="19.5" customHeight="1" x14ac:dyDescent="0.25">
      <c r="B10" s="36" t="s">
        <v>14</v>
      </c>
      <c r="C10" s="37">
        <v>6.337748584047409</v>
      </c>
      <c r="D10" s="38">
        <v>4.4873254343866211</v>
      </c>
    </row>
    <row r="11" spans="2:10" s="19" customFormat="1" ht="19.5" customHeight="1" x14ac:dyDescent="0.25">
      <c r="B11" s="36" t="s">
        <v>20</v>
      </c>
      <c r="C11" s="37">
        <v>21.051079934514778</v>
      </c>
      <c r="D11" s="38">
        <v>20.620795065839758</v>
      </c>
    </row>
    <row r="12" spans="2:10" s="19" customFormat="1" ht="19.5" customHeight="1" x14ac:dyDescent="0.25">
      <c r="B12" s="36" t="s">
        <v>15</v>
      </c>
      <c r="C12" s="37">
        <v>16.990004102912522</v>
      </c>
      <c r="D12" s="38">
        <v>15.497794431843873</v>
      </c>
    </row>
    <row r="13" spans="2:10" s="19" customFormat="1" ht="19.5" customHeight="1" x14ac:dyDescent="0.25">
      <c r="B13" s="36" t="s">
        <v>16</v>
      </c>
      <c r="C13" s="37">
        <v>18.119688112350836</v>
      </c>
      <c r="D13" s="38">
        <v>17.974106878356277</v>
      </c>
    </row>
    <row r="14" spans="2:10" s="19" customFormat="1" ht="19.5" customHeight="1" x14ac:dyDescent="0.25">
      <c r="B14" s="36" t="s">
        <v>17</v>
      </c>
      <c r="C14" s="37">
        <v>10.229785566999206</v>
      </c>
      <c r="D14" s="38">
        <v>7.7568206755226665</v>
      </c>
    </row>
    <row r="15" spans="2:10" s="19" customFormat="1" ht="19.5" customHeight="1" x14ac:dyDescent="0.25">
      <c r="B15" s="39" t="s">
        <v>18</v>
      </c>
      <c r="C15" s="40">
        <v>4.4506504848873387</v>
      </c>
      <c r="D15" s="41">
        <v>3.1656622302894606</v>
      </c>
    </row>
    <row r="16" spans="2:10" s="19" customFormat="1" ht="19.5" customHeight="1" x14ac:dyDescent="0.25">
      <c r="B16" s="42" t="s">
        <v>57</v>
      </c>
      <c r="C16" s="43"/>
      <c r="D16" s="44"/>
    </row>
    <row r="17" spans="2:12" s="19" customFormat="1" ht="19.5" customHeight="1" x14ac:dyDescent="0.25">
      <c r="B17" s="45" t="s">
        <v>0</v>
      </c>
      <c r="C17" s="46">
        <v>4.7771796728618572</v>
      </c>
      <c r="D17" s="38">
        <v>3.5413119025588395</v>
      </c>
      <c r="E17" s="21"/>
      <c r="F17" s="21"/>
      <c r="G17" s="21"/>
      <c r="H17" s="21"/>
      <c r="I17" s="21"/>
      <c r="J17" s="21"/>
      <c r="K17" s="21"/>
      <c r="L17" s="21"/>
    </row>
    <row r="18" spans="2:12" s="19" customFormat="1" ht="19.5" customHeight="1" x14ac:dyDescent="0.25">
      <c r="B18" s="45" t="s">
        <v>1</v>
      </c>
      <c r="C18" s="46">
        <v>9.9536081129593033</v>
      </c>
      <c r="D18" s="38">
        <v>8.8971371823575414</v>
      </c>
      <c r="E18" s="21"/>
      <c r="F18" s="21"/>
      <c r="G18" s="21"/>
      <c r="H18" s="21"/>
      <c r="I18" s="21"/>
      <c r="J18" s="21"/>
      <c r="K18" s="21"/>
      <c r="L18" s="21"/>
    </row>
    <row r="19" spans="2:12" s="19" customFormat="1" ht="19.5" customHeight="1" x14ac:dyDescent="0.25">
      <c r="B19" s="45" t="s">
        <v>2</v>
      </c>
      <c r="C19" s="46">
        <v>21.96031188538128</v>
      </c>
      <c r="D19" s="38">
        <v>22.841208173567562</v>
      </c>
      <c r="E19" s="21"/>
      <c r="F19" s="21"/>
      <c r="G19" s="21"/>
      <c r="H19" s="21"/>
      <c r="I19" s="21"/>
      <c r="J19" s="21"/>
      <c r="K19" s="21"/>
      <c r="L19" s="21"/>
    </row>
    <row r="20" spans="2:12" s="19" customFormat="1" ht="19.5" customHeight="1" x14ac:dyDescent="0.25">
      <c r="B20" s="45" t="s">
        <v>3</v>
      </c>
      <c r="C20" s="46">
        <v>26.47953363985269</v>
      </c>
      <c r="D20" s="38">
        <v>27.304685784042434</v>
      </c>
      <c r="E20" s="21"/>
      <c r="F20" s="21"/>
      <c r="G20" s="21"/>
      <c r="H20" s="21"/>
      <c r="I20" s="21"/>
      <c r="J20" s="21"/>
      <c r="K20" s="21"/>
      <c r="L20" s="21"/>
    </row>
    <row r="21" spans="2:12" s="19" customFormat="1" ht="19.5" customHeight="1" x14ac:dyDescent="0.25">
      <c r="B21" s="45" t="s">
        <v>4</v>
      </c>
      <c r="C21" s="46">
        <v>25.139454454051087</v>
      </c>
      <c r="D21" s="38">
        <v>25.880274172215344</v>
      </c>
      <c r="E21" s="21"/>
      <c r="F21" s="21"/>
      <c r="G21" s="21"/>
      <c r="H21" s="21"/>
      <c r="I21" s="21"/>
      <c r="J21" s="21"/>
      <c r="K21" s="21"/>
      <c r="L21" s="21"/>
    </row>
    <row r="22" spans="2:12" s="19" customFormat="1" ht="19.5" customHeight="1" x14ac:dyDescent="0.25">
      <c r="B22" s="45" t="s">
        <v>5</v>
      </c>
      <c r="C22" s="46">
        <v>11.689912234893782</v>
      </c>
      <c r="D22" s="38">
        <v>11.535382785258292</v>
      </c>
      <c r="E22" s="21"/>
      <c r="F22" s="21"/>
      <c r="G22" s="21"/>
      <c r="H22" s="21"/>
      <c r="I22" s="21"/>
      <c r="J22" s="21"/>
      <c r="K22" s="21"/>
      <c r="L22" s="21"/>
    </row>
    <row r="23" spans="2:12" s="19" customFormat="1" x14ac:dyDescent="0.25">
      <c r="B23" s="47"/>
      <c r="C23" s="48"/>
    </row>
    <row r="24" spans="2:12" s="19" customFormat="1" x14ac:dyDescent="0.25">
      <c r="B24" s="19" t="s">
        <v>68</v>
      </c>
      <c r="C24" s="48"/>
    </row>
    <row r="25" spans="2:12" s="19" customFormat="1" x14ac:dyDescent="0.25">
      <c r="B25" s="19" t="s">
        <v>69</v>
      </c>
      <c r="C25" s="48"/>
    </row>
    <row r="26" spans="2:12" s="19" customFormat="1" x14ac:dyDescent="0.25">
      <c r="B26" s="19" t="s">
        <v>70</v>
      </c>
      <c r="C26" s="48"/>
    </row>
    <row r="27" spans="2:12" s="19" customFormat="1" x14ac:dyDescent="0.25">
      <c r="B27" s="19" t="s">
        <v>67</v>
      </c>
      <c r="C27" s="48"/>
    </row>
    <row r="28" spans="2:12" s="19" customFormat="1" x14ac:dyDescent="0.25">
      <c r="C28" s="48"/>
    </row>
    <row r="29" spans="2:12" s="19" customFormat="1" x14ac:dyDescent="0.25">
      <c r="C29" s="48"/>
    </row>
    <row r="30" spans="2:12" s="19" customFormat="1" x14ac:dyDescent="0.25">
      <c r="C30" s="48"/>
    </row>
    <row r="31" spans="2:12" s="19" customFormat="1" x14ac:dyDescent="0.25">
      <c r="C31" s="48"/>
    </row>
    <row r="34" spans="2:3" s="19" customFormat="1" x14ac:dyDescent="0.25">
      <c r="C34" s="48"/>
    </row>
    <row r="35" spans="2:3" s="19" customFormat="1" x14ac:dyDescent="0.25">
      <c r="C35" s="48"/>
    </row>
    <row r="36" spans="2:3" s="19" customFormat="1" x14ac:dyDescent="0.25">
      <c r="C36" s="48"/>
    </row>
    <row r="37" spans="2:3" s="19" customFormat="1" x14ac:dyDescent="0.25">
      <c r="B37" s="21"/>
      <c r="C37" s="49"/>
    </row>
    <row r="38" spans="2:3" s="19" customFormat="1" x14ac:dyDescent="0.25">
      <c r="B38" s="21"/>
      <c r="C38" s="49"/>
    </row>
    <row r="39" spans="2:3" s="19" customFormat="1" x14ac:dyDescent="0.25">
      <c r="B39" s="21"/>
      <c r="C39" s="49"/>
    </row>
    <row r="40" spans="2:3" s="19" customFormat="1" x14ac:dyDescent="0.25">
      <c r="B40" s="21"/>
      <c r="C40" s="49"/>
    </row>
    <row r="41" spans="2:3" s="19" customFormat="1" x14ac:dyDescent="0.25">
      <c r="B41" s="21"/>
      <c r="C41" s="49"/>
    </row>
    <row r="42" spans="2:3" s="19" customFormat="1" x14ac:dyDescent="0.25">
      <c r="B42" s="21"/>
      <c r="C42" s="49"/>
    </row>
    <row r="43" spans="2:3" s="19" customFormat="1" x14ac:dyDescent="0.25">
      <c r="B43" s="21"/>
      <c r="C43" s="49"/>
    </row>
    <row r="44" spans="2:3" s="19" customFormat="1" x14ac:dyDescent="0.25">
      <c r="B44" s="21"/>
      <c r="C44" s="49"/>
    </row>
    <row r="45" spans="2:3" s="19" customFormat="1" x14ac:dyDescent="0.25">
      <c r="B45" s="21"/>
      <c r="C45" s="49"/>
    </row>
    <row r="46" spans="2:3" s="19" customFormat="1" x14ac:dyDescent="0.25">
      <c r="B46" s="21"/>
      <c r="C46" s="49"/>
    </row>
  </sheetData>
  <mergeCells count="1">
    <mergeCell ref="B1:D1"/>
  </mergeCells>
  <pageMargins left="0.78740157499999996" right="0.78740157499999996" top="0.984251969" bottom="0.984251969" header="0.4921259845" footer="0.4921259845"/>
  <pageSetup paperSize="9" orientation="portrait" r:id="rId1"/>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
  <sheetViews>
    <sheetView showGridLines="0" zoomScaleNormal="100" workbookViewId="0"/>
  </sheetViews>
  <sheetFormatPr baseColWidth="10" defaultRowHeight="11.25" x14ac:dyDescent="0.25"/>
  <cols>
    <col min="1" max="1" width="3.7109375" style="19" customWidth="1"/>
    <col min="2" max="2" width="56" style="19" customWidth="1"/>
    <col min="3" max="11" width="10.85546875" style="19"/>
    <col min="12" max="12" width="11.42578125" style="19" bestFit="1" customWidth="1"/>
    <col min="13" max="255" width="10.85546875" style="19"/>
    <col min="256" max="256" width="56" style="19" customWidth="1"/>
    <col min="257" max="267" width="10.85546875" style="19"/>
    <col min="268" max="268" width="11.42578125" style="19" bestFit="1" customWidth="1"/>
    <col min="269" max="511" width="10.85546875" style="19"/>
    <col min="512" max="512" width="56" style="19" customWidth="1"/>
    <col min="513" max="523" width="10.85546875" style="19"/>
    <col min="524" max="524" width="11.42578125" style="19" bestFit="1" customWidth="1"/>
    <col min="525" max="767" width="10.85546875" style="19"/>
    <col min="768" max="768" width="56" style="19" customWidth="1"/>
    <col min="769" max="779" width="10.85546875" style="19"/>
    <col min="780" max="780" width="11.42578125" style="19" bestFit="1" customWidth="1"/>
    <col min="781" max="1023" width="10.85546875" style="19"/>
    <col min="1024" max="1024" width="56" style="19" customWidth="1"/>
    <col min="1025" max="1035" width="10.85546875" style="19"/>
    <col min="1036" max="1036" width="11.42578125" style="19" bestFit="1" customWidth="1"/>
    <col min="1037" max="1279" width="10.85546875" style="19"/>
    <col min="1280" max="1280" width="56" style="19" customWidth="1"/>
    <col min="1281" max="1291" width="10.85546875" style="19"/>
    <col min="1292" max="1292" width="11.42578125" style="19" bestFit="1" customWidth="1"/>
    <col min="1293" max="1535" width="10.85546875" style="19"/>
    <col min="1536" max="1536" width="56" style="19" customWidth="1"/>
    <col min="1537" max="1547" width="10.85546875" style="19"/>
    <col min="1548" max="1548" width="11.42578125" style="19" bestFit="1" customWidth="1"/>
    <col min="1549" max="1791" width="10.85546875" style="19"/>
    <col min="1792" max="1792" width="56" style="19" customWidth="1"/>
    <col min="1793" max="1803" width="10.85546875" style="19"/>
    <col min="1804" max="1804" width="11.42578125" style="19" bestFit="1" customWidth="1"/>
    <col min="1805" max="2047" width="10.85546875" style="19"/>
    <col min="2048" max="2048" width="56" style="19" customWidth="1"/>
    <col min="2049" max="2059" width="10.85546875" style="19"/>
    <col min="2060" max="2060" width="11.42578125" style="19" bestFit="1" customWidth="1"/>
    <col min="2061" max="2303" width="10.85546875" style="19"/>
    <col min="2304" max="2304" width="56" style="19" customWidth="1"/>
    <col min="2305" max="2315" width="10.85546875" style="19"/>
    <col min="2316" max="2316" width="11.42578125" style="19" bestFit="1" customWidth="1"/>
    <col min="2317" max="2559" width="10.85546875" style="19"/>
    <col min="2560" max="2560" width="56" style="19" customWidth="1"/>
    <col min="2561" max="2571" width="10.85546875" style="19"/>
    <col min="2572" max="2572" width="11.42578125" style="19" bestFit="1" customWidth="1"/>
    <col min="2573" max="2815" width="10.85546875" style="19"/>
    <col min="2816" max="2816" width="56" style="19" customWidth="1"/>
    <col min="2817" max="2827" width="10.85546875" style="19"/>
    <col min="2828" max="2828" width="11.42578125" style="19" bestFit="1" customWidth="1"/>
    <col min="2829" max="3071" width="10.85546875" style="19"/>
    <col min="3072" max="3072" width="56" style="19" customWidth="1"/>
    <col min="3073" max="3083" width="10.85546875" style="19"/>
    <col min="3084" max="3084" width="11.42578125" style="19" bestFit="1" customWidth="1"/>
    <col min="3085" max="3327" width="10.85546875" style="19"/>
    <col min="3328" max="3328" width="56" style="19" customWidth="1"/>
    <col min="3329" max="3339" width="10.85546875" style="19"/>
    <col min="3340" max="3340" width="11.42578125" style="19" bestFit="1" customWidth="1"/>
    <col min="3341" max="3583" width="10.85546875" style="19"/>
    <col min="3584" max="3584" width="56" style="19" customWidth="1"/>
    <col min="3585" max="3595" width="10.85546875" style="19"/>
    <col min="3596" max="3596" width="11.42578125" style="19" bestFit="1" customWidth="1"/>
    <col min="3597" max="3839" width="10.85546875" style="19"/>
    <col min="3840" max="3840" width="56" style="19" customWidth="1"/>
    <col min="3841" max="3851" width="10.85546875" style="19"/>
    <col min="3852" max="3852" width="11.42578125" style="19" bestFit="1" customWidth="1"/>
    <col min="3853" max="4095" width="10.85546875" style="19"/>
    <col min="4096" max="4096" width="56" style="19" customWidth="1"/>
    <col min="4097" max="4107" width="10.85546875" style="19"/>
    <col min="4108" max="4108" width="11.42578125" style="19" bestFit="1" customWidth="1"/>
    <col min="4109" max="4351" width="10.85546875" style="19"/>
    <col min="4352" max="4352" width="56" style="19" customWidth="1"/>
    <col min="4353" max="4363" width="10.85546875" style="19"/>
    <col min="4364" max="4364" width="11.42578125" style="19" bestFit="1" customWidth="1"/>
    <col min="4365" max="4607" width="10.85546875" style="19"/>
    <col min="4608" max="4608" width="56" style="19" customWidth="1"/>
    <col min="4609" max="4619" width="10.85546875" style="19"/>
    <col min="4620" max="4620" width="11.42578125" style="19" bestFit="1" customWidth="1"/>
    <col min="4621" max="4863" width="10.85546875" style="19"/>
    <col min="4864" max="4864" width="56" style="19" customWidth="1"/>
    <col min="4865" max="4875" width="10.85546875" style="19"/>
    <col min="4876" max="4876" width="11.42578125" style="19" bestFit="1" customWidth="1"/>
    <col min="4877" max="5119" width="10.85546875" style="19"/>
    <col min="5120" max="5120" width="56" style="19" customWidth="1"/>
    <col min="5121" max="5131" width="10.85546875" style="19"/>
    <col min="5132" max="5132" width="11.42578125" style="19" bestFit="1" customWidth="1"/>
    <col min="5133" max="5375" width="10.85546875" style="19"/>
    <col min="5376" max="5376" width="56" style="19" customWidth="1"/>
    <col min="5377" max="5387" width="10.85546875" style="19"/>
    <col min="5388" max="5388" width="11.42578125" style="19" bestFit="1" customWidth="1"/>
    <col min="5389" max="5631" width="10.85546875" style="19"/>
    <col min="5632" max="5632" width="56" style="19" customWidth="1"/>
    <col min="5633" max="5643" width="10.85546875" style="19"/>
    <col min="5644" max="5644" width="11.42578125" style="19" bestFit="1" customWidth="1"/>
    <col min="5645" max="5887" width="10.85546875" style="19"/>
    <col min="5888" max="5888" width="56" style="19" customWidth="1"/>
    <col min="5889" max="5899" width="10.85546875" style="19"/>
    <col min="5900" max="5900" width="11.42578125" style="19" bestFit="1" customWidth="1"/>
    <col min="5901" max="6143" width="10.85546875" style="19"/>
    <col min="6144" max="6144" width="56" style="19" customWidth="1"/>
    <col min="6145" max="6155" width="10.85546875" style="19"/>
    <col min="6156" max="6156" width="11.42578125" style="19" bestFit="1" customWidth="1"/>
    <col min="6157" max="6399" width="10.85546875" style="19"/>
    <col min="6400" max="6400" width="56" style="19" customWidth="1"/>
    <col min="6401" max="6411" width="10.85546875" style="19"/>
    <col min="6412" max="6412" width="11.42578125" style="19" bestFit="1" customWidth="1"/>
    <col min="6413" max="6655" width="10.85546875" style="19"/>
    <col min="6656" max="6656" width="56" style="19" customWidth="1"/>
    <col min="6657" max="6667" width="10.85546875" style="19"/>
    <col min="6668" max="6668" width="11.42578125" style="19" bestFit="1" customWidth="1"/>
    <col min="6669" max="6911" width="10.85546875" style="19"/>
    <col min="6912" max="6912" width="56" style="19" customWidth="1"/>
    <col min="6913" max="6923" width="10.85546875" style="19"/>
    <col min="6924" max="6924" width="11.42578125" style="19" bestFit="1" customWidth="1"/>
    <col min="6925" max="7167" width="10.85546875" style="19"/>
    <col min="7168" max="7168" width="56" style="19" customWidth="1"/>
    <col min="7169" max="7179" width="10.85546875" style="19"/>
    <col min="7180" max="7180" width="11.42578125" style="19" bestFit="1" customWidth="1"/>
    <col min="7181" max="7423" width="10.85546875" style="19"/>
    <col min="7424" max="7424" width="56" style="19" customWidth="1"/>
    <col min="7425" max="7435" width="10.85546875" style="19"/>
    <col min="7436" max="7436" width="11.42578125" style="19" bestFit="1" customWidth="1"/>
    <col min="7437" max="7679" width="10.85546875" style="19"/>
    <col min="7680" max="7680" width="56" style="19" customWidth="1"/>
    <col min="7681" max="7691" width="10.85546875" style="19"/>
    <col min="7692" max="7692" width="11.42578125" style="19" bestFit="1" customWidth="1"/>
    <col min="7693" max="7935" width="10.85546875" style="19"/>
    <col min="7936" max="7936" width="56" style="19" customWidth="1"/>
    <col min="7937" max="7947" width="10.85546875" style="19"/>
    <col min="7948" max="7948" width="11.42578125" style="19" bestFit="1" customWidth="1"/>
    <col min="7949" max="8191" width="10.85546875" style="19"/>
    <col min="8192" max="8192" width="56" style="19" customWidth="1"/>
    <col min="8193" max="8203" width="10.85546875" style="19"/>
    <col min="8204" max="8204" width="11.42578125" style="19" bestFit="1" customWidth="1"/>
    <col min="8205" max="8447" width="10.85546875" style="19"/>
    <col min="8448" max="8448" width="56" style="19" customWidth="1"/>
    <col min="8449" max="8459" width="10.85546875" style="19"/>
    <col min="8460" max="8460" width="11.42578125" style="19" bestFit="1" customWidth="1"/>
    <col min="8461" max="8703" width="10.85546875" style="19"/>
    <col min="8704" max="8704" width="56" style="19" customWidth="1"/>
    <col min="8705" max="8715" width="10.85546875" style="19"/>
    <col min="8716" max="8716" width="11.42578125" style="19" bestFit="1" customWidth="1"/>
    <col min="8717" max="8959" width="10.85546875" style="19"/>
    <col min="8960" max="8960" width="56" style="19" customWidth="1"/>
    <col min="8961" max="8971" width="10.85546875" style="19"/>
    <col min="8972" max="8972" width="11.42578125" style="19" bestFit="1" customWidth="1"/>
    <col min="8973" max="9215" width="10.85546875" style="19"/>
    <col min="9216" max="9216" width="56" style="19" customWidth="1"/>
    <col min="9217" max="9227" width="10.85546875" style="19"/>
    <col min="9228" max="9228" width="11.42578125" style="19" bestFit="1" customWidth="1"/>
    <col min="9229" max="9471" width="10.85546875" style="19"/>
    <col min="9472" max="9472" width="56" style="19" customWidth="1"/>
    <col min="9473" max="9483" width="10.85546875" style="19"/>
    <col min="9484" max="9484" width="11.42578125" style="19" bestFit="1" customWidth="1"/>
    <col min="9485" max="9727" width="10.85546875" style="19"/>
    <col min="9728" max="9728" width="56" style="19" customWidth="1"/>
    <col min="9729" max="9739" width="10.85546875" style="19"/>
    <col min="9740" max="9740" width="11.42578125" style="19" bestFit="1" customWidth="1"/>
    <col min="9741" max="9983" width="10.85546875" style="19"/>
    <col min="9984" max="9984" width="56" style="19" customWidth="1"/>
    <col min="9985" max="9995" width="10.85546875" style="19"/>
    <col min="9996" max="9996" width="11.42578125" style="19" bestFit="1" customWidth="1"/>
    <col min="9997" max="10239" width="10.85546875" style="19"/>
    <col min="10240" max="10240" width="56" style="19" customWidth="1"/>
    <col min="10241" max="10251" width="10.85546875" style="19"/>
    <col min="10252" max="10252" width="11.42578125" style="19" bestFit="1" customWidth="1"/>
    <col min="10253" max="10495" width="10.85546875" style="19"/>
    <col min="10496" max="10496" width="56" style="19" customWidth="1"/>
    <col min="10497" max="10507" width="10.85546875" style="19"/>
    <col min="10508" max="10508" width="11.42578125" style="19" bestFit="1" customWidth="1"/>
    <col min="10509" max="10751" width="10.85546875" style="19"/>
    <col min="10752" max="10752" width="56" style="19" customWidth="1"/>
    <col min="10753" max="10763" width="10.85546875" style="19"/>
    <col min="10764" max="10764" width="11.42578125" style="19" bestFit="1" customWidth="1"/>
    <col min="10765" max="11007" width="10.85546875" style="19"/>
    <col min="11008" max="11008" width="56" style="19" customWidth="1"/>
    <col min="11009" max="11019" width="10.85546875" style="19"/>
    <col min="11020" max="11020" width="11.42578125" style="19" bestFit="1" customWidth="1"/>
    <col min="11021" max="11263" width="10.85546875" style="19"/>
    <col min="11264" max="11264" width="56" style="19" customWidth="1"/>
    <col min="11265" max="11275" width="10.85546875" style="19"/>
    <col min="11276" max="11276" width="11.42578125" style="19" bestFit="1" customWidth="1"/>
    <col min="11277" max="11519" width="10.85546875" style="19"/>
    <col min="11520" max="11520" width="56" style="19" customWidth="1"/>
    <col min="11521" max="11531" width="10.85546875" style="19"/>
    <col min="11532" max="11532" width="11.42578125" style="19" bestFit="1" customWidth="1"/>
    <col min="11533" max="11775" width="10.85546875" style="19"/>
    <col min="11776" max="11776" width="56" style="19" customWidth="1"/>
    <col min="11777" max="11787" width="10.85546875" style="19"/>
    <col min="11788" max="11788" width="11.42578125" style="19" bestFit="1" customWidth="1"/>
    <col min="11789" max="12031" width="10.85546875" style="19"/>
    <col min="12032" max="12032" width="56" style="19" customWidth="1"/>
    <col min="12033" max="12043" width="10.85546875" style="19"/>
    <col min="12044" max="12044" width="11.42578125" style="19" bestFit="1" customWidth="1"/>
    <col min="12045" max="12287" width="10.85546875" style="19"/>
    <col min="12288" max="12288" width="56" style="19" customWidth="1"/>
    <col min="12289" max="12299" width="10.85546875" style="19"/>
    <col min="12300" max="12300" width="11.42578125" style="19" bestFit="1" customWidth="1"/>
    <col min="12301" max="12543" width="10.85546875" style="19"/>
    <col min="12544" max="12544" width="56" style="19" customWidth="1"/>
    <col min="12545" max="12555" width="10.85546875" style="19"/>
    <col min="12556" max="12556" width="11.42578125" style="19" bestFit="1" customWidth="1"/>
    <col min="12557" max="12799" width="10.85546875" style="19"/>
    <col min="12800" max="12800" width="56" style="19" customWidth="1"/>
    <col min="12801" max="12811" width="10.85546875" style="19"/>
    <col min="12812" max="12812" width="11.42578125" style="19" bestFit="1" customWidth="1"/>
    <col min="12813" max="13055" width="10.85546875" style="19"/>
    <col min="13056" max="13056" width="56" style="19" customWidth="1"/>
    <col min="13057" max="13067" width="10.85546875" style="19"/>
    <col min="13068" max="13068" width="11.42578125" style="19" bestFit="1" customWidth="1"/>
    <col min="13069" max="13311" width="10.85546875" style="19"/>
    <col min="13312" max="13312" width="56" style="19" customWidth="1"/>
    <col min="13313" max="13323" width="10.85546875" style="19"/>
    <col min="13324" max="13324" width="11.42578125" style="19" bestFit="1" customWidth="1"/>
    <col min="13325" max="13567" width="10.85546875" style="19"/>
    <col min="13568" max="13568" width="56" style="19" customWidth="1"/>
    <col min="13569" max="13579" width="10.85546875" style="19"/>
    <col min="13580" max="13580" width="11.42578125" style="19" bestFit="1" customWidth="1"/>
    <col min="13581" max="13823" width="10.85546875" style="19"/>
    <col min="13824" max="13824" width="56" style="19" customWidth="1"/>
    <col min="13825" max="13835" width="10.85546875" style="19"/>
    <col min="13836" max="13836" width="11.42578125" style="19" bestFit="1" customWidth="1"/>
    <col min="13837" max="14079" width="10.85546875" style="19"/>
    <col min="14080" max="14080" width="56" style="19" customWidth="1"/>
    <col min="14081" max="14091" width="10.85546875" style="19"/>
    <col min="14092" max="14092" width="11.42578125" style="19" bestFit="1" customWidth="1"/>
    <col min="14093" max="14335" width="10.85546875" style="19"/>
    <col min="14336" max="14336" width="56" style="19" customWidth="1"/>
    <col min="14337" max="14347" width="10.85546875" style="19"/>
    <col min="14348" max="14348" width="11.42578125" style="19" bestFit="1" customWidth="1"/>
    <col min="14349" max="14591" width="10.85546875" style="19"/>
    <col min="14592" max="14592" width="56" style="19" customWidth="1"/>
    <col min="14593" max="14603" width="10.85546875" style="19"/>
    <col min="14604" max="14604" width="11.42578125" style="19" bestFit="1" customWidth="1"/>
    <col min="14605" max="14847" width="10.85546875" style="19"/>
    <col min="14848" max="14848" width="56" style="19" customWidth="1"/>
    <col min="14849" max="14859" width="10.85546875" style="19"/>
    <col min="14860" max="14860" width="11.42578125" style="19" bestFit="1" customWidth="1"/>
    <col min="14861" max="15103" width="10.85546875" style="19"/>
    <col min="15104" max="15104" width="56" style="19" customWidth="1"/>
    <col min="15105" max="15115" width="10.85546875" style="19"/>
    <col min="15116" max="15116" width="11.42578125" style="19" bestFit="1" customWidth="1"/>
    <col min="15117" max="15359" width="10.85546875" style="19"/>
    <col min="15360" max="15360" width="56" style="19" customWidth="1"/>
    <col min="15361" max="15371" width="10.85546875" style="19"/>
    <col min="15372" max="15372" width="11.42578125" style="19" bestFit="1" customWidth="1"/>
    <col min="15373" max="15615" width="10.85546875" style="19"/>
    <col min="15616" max="15616" width="56" style="19" customWidth="1"/>
    <col min="15617" max="15627" width="10.85546875" style="19"/>
    <col min="15628" max="15628" width="11.42578125" style="19" bestFit="1" customWidth="1"/>
    <col min="15629" max="15871" width="10.85546875" style="19"/>
    <col min="15872" max="15872" width="56" style="19" customWidth="1"/>
    <col min="15873" max="15883" width="10.85546875" style="19"/>
    <col min="15884" max="15884" width="11.42578125" style="19" bestFit="1" customWidth="1"/>
    <col min="15885" max="16127" width="10.85546875" style="19"/>
    <col min="16128" max="16128" width="56" style="19" customWidth="1"/>
    <col min="16129" max="16139" width="10.85546875" style="19"/>
    <col min="16140" max="16140" width="11.42578125" style="19" bestFit="1" customWidth="1"/>
    <col min="16141" max="16384" width="10.85546875" style="19"/>
  </cols>
  <sheetData>
    <row r="1" spans="2:17" s="19" customFormat="1" x14ac:dyDescent="0.25">
      <c r="B1" s="16" t="s">
        <v>60</v>
      </c>
      <c r="C1" s="16"/>
      <c r="D1" s="16"/>
      <c r="E1" s="16"/>
      <c r="F1" s="16"/>
      <c r="G1" s="16"/>
      <c r="H1" s="16"/>
      <c r="I1" s="16"/>
      <c r="J1" s="17"/>
      <c r="K1" s="17"/>
      <c r="L1" s="17"/>
      <c r="M1" s="17"/>
      <c r="N1" s="18"/>
    </row>
    <row r="2" spans="2:17" s="19" customFormat="1" x14ac:dyDescent="0.25">
      <c r="B2" s="20"/>
    </row>
    <row r="3" spans="2:17" s="19" customFormat="1" ht="17.25" customHeight="1" x14ac:dyDescent="0.25">
      <c r="B3" s="21"/>
      <c r="C3" s="22">
        <v>2001</v>
      </c>
      <c r="D3" s="22">
        <v>2002</v>
      </c>
      <c r="E3" s="22">
        <v>2003</v>
      </c>
      <c r="F3" s="22">
        <v>2004</v>
      </c>
      <c r="G3" s="22">
        <v>2005</v>
      </c>
      <c r="H3" s="22">
        <v>2006</v>
      </c>
      <c r="I3" s="22">
        <v>2007</v>
      </c>
      <c r="J3" s="22">
        <v>2008</v>
      </c>
      <c r="K3" s="22">
        <v>2009</v>
      </c>
      <c r="L3" s="22">
        <v>2010</v>
      </c>
      <c r="M3" s="22">
        <v>2011</v>
      </c>
      <c r="N3" s="22">
        <v>2012</v>
      </c>
      <c r="O3" s="22">
        <v>2013</v>
      </c>
      <c r="P3" s="22">
        <v>2014</v>
      </c>
      <c r="Q3" s="22">
        <v>2015</v>
      </c>
    </row>
    <row r="4" spans="2:17" s="19" customFormat="1" ht="17.25" customHeight="1" x14ac:dyDescent="0.25">
      <c r="B4" s="23" t="s">
        <v>10</v>
      </c>
      <c r="C4" s="6">
        <v>8700</v>
      </c>
      <c r="D4" s="6">
        <v>8500</v>
      </c>
      <c r="E4" s="6">
        <v>8300</v>
      </c>
      <c r="F4" s="6">
        <v>8800</v>
      </c>
      <c r="G4" s="6">
        <v>9100</v>
      </c>
      <c r="H4" s="6">
        <v>8600</v>
      </c>
      <c r="I4" s="6">
        <v>8900</v>
      </c>
      <c r="J4" s="6">
        <v>8900</v>
      </c>
      <c r="K4" s="6">
        <v>8200</v>
      </c>
      <c r="L4" s="6">
        <v>7300</v>
      </c>
      <c r="M4" s="7">
        <v>6700</v>
      </c>
      <c r="N4" s="7">
        <v>6300</v>
      </c>
      <c r="O4" s="7">
        <v>5900</v>
      </c>
      <c r="P4" s="7">
        <v>5500</v>
      </c>
      <c r="Q4" s="7">
        <v>5300</v>
      </c>
    </row>
    <row r="5" spans="2:17" s="19" customFormat="1" ht="17.25" customHeight="1" x14ac:dyDescent="0.25">
      <c r="B5" s="23" t="s">
        <v>19</v>
      </c>
      <c r="C5" s="6"/>
      <c r="D5" s="8">
        <f>(D4-C4)/C4</f>
        <v>-2.2988505747126436E-2</v>
      </c>
      <c r="E5" s="8">
        <f t="shared" ref="E5:Q5" si="0">(E4-D4)/D4</f>
        <v>-2.3529411764705882E-2</v>
      </c>
      <c r="F5" s="8">
        <f t="shared" si="0"/>
        <v>6.0240963855421686E-2</v>
      </c>
      <c r="G5" s="8">
        <f t="shared" si="0"/>
        <v>3.4090909090909088E-2</v>
      </c>
      <c r="H5" s="8">
        <f t="shared" si="0"/>
        <v>-5.4945054945054944E-2</v>
      </c>
      <c r="I5" s="8">
        <f t="shared" si="0"/>
        <v>3.4883720930232558E-2</v>
      </c>
      <c r="J5" s="8">
        <f t="shared" si="0"/>
        <v>0</v>
      </c>
      <c r="K5" s="8">
        <f t="shared" si="0"/>
        <v>-7.8651685393258425E-2</v>
      </c>
      <c r="L5" s="8">
        <f t="shared" si="0"/>
        <v>-0.10975609756097561</v>
      </c>
      <c r="M5" s="8">
        <f t="shared" si="0"/>
        <v>-8.2191780821917804E-2</v>
      </c>
      <c r="N5" s="8">
        <f t="shared" si="0"/>
        <v>-5.9701492537313432E-2</v>
      </c>
      <c r="O5" s="8">
        <f t="shared" si="0"/>
        <v>-6.3492063492063489E-2</v>
      </c>
      <c r="P5" s="8">
        <f t="shared" si="0"/>
        <v>-6.7796610169491525E-2</v>
      </c>
      <c r="Q5" s="8">
        <f t="shared" si="0"/>
        <v>-3.6363636363636362E-2</v>
      </c>
    </row>
    <row r="7" spans="2:17" s="19" customFormat="1" x14ac:dyDescent="0.25">
      <c r="B7" s="19" t="s">
        <v>83</v>
      </c>
    </row>
    <row r="8" spans="2:17" s="19" customFormat="1" x14ac:dyDescent="0.25">
      <c r="B8" s="19" t="s">
        <v>84</v>
      </c>
    </row>
  </sheetData>
  <mergeCells count="1">
    <mergeCell ref="B1:I1"/>
  </mergeCells>
  <pageMargins left="0.78740157499999996" right="0.78740157499999996" top="0.984251969" bottom="0.984251969" header="0.4921259845" footer="0.4921259845"/>
  <pageSetup paperSize="9"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1</vt:lpstr>
      <vt:lpstr>Graphique 1</vt:lpstr>
      <vt:lpstr>Graphique 2</vt:lpstr>
      <vt:lpstr>Graphique 3</vt:lpstr>
      <vt:lpstr>Tableau 2</vt:lpstr>
      <vt:lpstr>Graphique 4</vt:lpstr>
      <vt:lpstr>'Tableau 2'!Zone_d_impression</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Duval</dc:creator>
  <cp:lastModifiedBy>BETTY, Thierry (DREES/DIRECTION)</cp:lastModifiedBy>
  <dcterms:created xsi:type="dcterms:W3CDTF">2012-04-24T16:04:52Z</dcterms:created>
  <dcterms:modified xsi:type="dcterms:W3CDTF">2018-08-10T12:28:55Z</dcterms:modified>
</cp:coreProperties>
</file>