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25" yWindow="420" windowWidth="15180" windowHeight="8070" activeTab="5"/>
  </bookViews>
  <sheets>
    <sheet name="VE Graphique 1" sheetId="7" r:id="rId1"/>
    <sheet name="VE Graphique 2" sheetId="2" r:id="rId2"/>
    <sheet name="VE Graphique 3 " sheetId="4" r:id="rId3"/>
    <sheet name="VE Graphique 4" sheetId="9" r:id="rId4"/>
    <sheet name="VE Tableau 1" sheetId="5" r:id="rId5"/>
    <sheet name="VE Tableau 2" sheetId="8" r:id="rId6"/>
  </sheets>
  <externalReferences>
    <externalReference r:id="rId7"/>
  </externalReferences>
  <definedNames>
    <definedName name="impact" localSheetId="3">#REF!</definedName>
    <definedName name="impact">#REF!</definedName>
    <definedName name="impact3" localSheetId="3">#REF!</definedName>
    <definedName name="impact3">#REF!</definedName>
    <definedName name="impact5" localSheetId="3">#REF!</definedName>
    <definedName name="impact5">#REF!</definedName>
    <definedName name="impact6">#REF!</definedName>
    <definedName name="revinitucwprm">#REF!</definedName>
  </definedNames>
  <calcPr calcId="125725"/>
</workbook>
</file>

<file path=xl/calcChain.xml><?xml version="1.0" encoding="utf-8"?>
<calcChain xmlns="http://schemas.openxmlformats.org/spreadsheetml/2006/main">
  <c r="C10" i="2"/>
  <c r="F6" i="8" l="1"/>
  <c r="E8"/>
  <c r="F8" s="1"/>
  <c r="F13"/>
  <c r="F12"/>
  <c r="F11"/>
  <c r="F10"/>
  <c r="F9"/>
  <c r="F7"/>
  <c r="D14"/>
  <c r="D13"/>
  <c r="D12"/>
  <c r="D11"/>
  <c r="D10"/>
  <c r="D9"/>
  <c r="D7"/>
  <c r="D6"/>
  <c r="C8"/>
  <c r="D8" s="1"/>
  <c r="G14" i="5"/>
  <c r="H14" s="1"/>
  <c r="E14"/>
  <c r="F14" s="1"/>
  <c r="C14"/>
  <c r="D14" s="1"/>
  <c r="G8"/>
  <c r="H8" s="1"/>
  <c r="E8"/>
  <c r="F8" s="1"/>
  <c r="C8"/>
  <c r="D8" s="1"/>
  <c r="E15" i="8"/>
  <c r="F15" s="1"/>
  <c r="C15"/>
  <c r="D15" s="1"/>
  <c r="H15" i="5"/>
  <c r="F15"/>
  <c r="D15"/>
  <c r="H12"/>
  <c r="F12"/>
  <c r="D12"/>
  <c r="H11"/>
  <c r="F11"/>
  <c r="D11"/>
  <c r="H10"/>
  <c r="F10"/>
  <c r="D10"/>
  <c r="H9"/>
  <c r="F9"/>
  <c r="D9"/>
  <c r="H7"/>
  <c r="F7"/>
  <c r="D7"/>
  <c r="H6"/>
  <c r="F6"/>
  <c r="D6"/>
  <c r="M10" i="2"/>
  <c r="D10"/>
  <c r="E10"/>
  <c r="F10"/>
  <c r="G10"/>
  <c r="H10"/>
  <c r="I10"/>
  <c r="J10"/>
  <c r="K10"/>
  <c r="L10"/>
  <c r="B3" i="7"/>
  <c r="C14" i="8" l="1"/>
  <c r="E14"/>
  <c r="D5" i="4"/>
  <c r="D10" l="1"/>
  <c r="D7"/>
  <c r="D9"/>
  <c r="D6"/>
  <c r="D8"/>
  <c r="D4"/>
</calcChain>
</file>

<file path=xl/sharedStrings.xml><?xml version="1.0" encoding="utf-8"?>
<sst xmlns="http://schemas.openxmlformats.org/spreadsheetml/2006/main" count="91" uniqueCount="64">
  <si>
    <t>Tranches de niveau de vie</t>
  </si>
  <si>
    <t>D1 à D2</t>
  </si>
  <si>
    <t>D2 à D3</t>
  </si>
  <si>
    <t>D3 à D4</t>
  </si>
  <si>
    <t>D4 à D5</t>
  </si>
  <si>
    <t>D5 à D6</t>
  </si>
  <si>
    <t>D6 à D7</t>
  </si>
  <si>
    <t>D7 à D8</t>
  </si>
  <si>
    <t>D8 à D9</t>
  </si>
  <si>
    <t>Prestations familiales</t>
  </si>
  <si>
    <t>RSA activité</t>
  </si>
  <si>
    <t>&lt; D1</t>
  </si>
  <si>
    <t>&gt; D9</t>
  </si>
  <si>
    <t>Allocations logement</t>
  </si>
  <si>
    <t>Total</t>
  </si>
  <si>
    <t>Masse</t>
  </si>
  <si>
    <t>Part</t>
  </si>
  <si>
    <t xml:space="preserve">Ensemble </t>
  </si>
  <si>
    <t>PPE**</t>
  </si>
  <si>
    <t>Prestations familiales sans condition de ressources***</t>
  </si>
  <si>
    <t>Minima sociaux***</t>
  </si>
  <si>
    <t>Prestations familiales**</t>
  </si>
  <si>
    <t>Prime pour l'emploi*</t>
  </si>
  <si>
    <t>Revenu disponible</t>
  </si>
  <si>
    <t xml:space="preserve">     Prestations familiales sous condition de ressources</t>
  </si>
  <si>
    <t>Taux de pauvreté</t>
  </si>
  <si>
    <t>Intensité de la pauvreté</t>
  </si>
  <si>
    <t>Seuil de pauvreté</t>
  </si>
  <si>
    <t>Niveau 
(en %)</t>
  </si>
  <si>
    <t>Impact 
(en points)</t>
  </si>
  <si>
    <t>Niveau 
(en euros)</t>
  </si>
  <si>
    <t>Impact 
(en euros)</t>
  </si>
  <si>
    <t>Prestations familiales sans condition de ressources**</t>
  </si>
  <si>
    <t>Prestations familiales sous condition de ressources</t>
  </si>
  <si>
    <t>Minima sociaux</t>
  </si>
  <si>
    <t>Couverture maladie universelle complémentaire (CMU-C)</t>
  </si>
  <si>
    <t>Revenu de solidarité active (RSA) activité seul (échelle de droite)</t>
  </si>
  <si>
    <t>Prime pour l'emploi (PPE)*</t>
  </si>
  <si>
    <t>Total prestations sociales et prime pour l'emploi</t>
  </si>
  <si>
    <t>Rapport (en %)</t>
  </si>
  <si>
    <t xml:space="preserve"> </t>
  </si>
  <si>
    <t xml:space="preserve">  </t>
  </si>
  <si>
    <t>Graphique 1. Concentration des différents transferts selon le revenu initial par unité de consommation, en 2013</t>
  </si>
  <si>
    <t>* Impôt sur le revenu, taxe d’habitation, contribution sociale généralisée (CSG), contribution à la réduction de la dette sociale (CRDS), prélèvement libératoire sur valeurs mobilières et autres prélèvements sociaux sur les revenus du patrimoine. Il s’agit des impôts directs payés en 2013 calculés d’après la déclaration de revenus de 2012.
** Il s’agit de la prime pour l’emploi perçue en 2013, c’est-à-dire calculée sur les revenus d’activité de 2012 et nette du RSA activité touché en 2012.
*** Hors complément de libre choix du mode de garde de la prestation d’accueil du jeune enfant (PAJE-CMG), cette prestation familiale n’étant pas prise en compte par l’Insee dans le calcul du niveau de vie.
**** Dans ce graphique, seuls le RSA socle, l’AAH et le minimum vieillesse sont comptés comme minima sociaux.
Note &gt; Pour les prestations soumises à la CRDS, celle-ci est incluse (c’est-à-dire qu’elle n’est pas déduite du montant de la prestation).
Lecture &gt; En 2013, 50 % de la population avec les revenus initiaux par unité de consommation les plus faibles s’acquittent d’environ 15 % de la masse des impôts directs et perçoivent environ 80 % des prestations familiales sous condition de ressources.
Champ &gt; France métropolitaine, ménages dont le revenu déclaré au fisc est positif ou nul et dont la personne de référence n’est pas étudiante.
Sources &gt; INSEE-DGFiP-CNAF-CNAV-MSA, enquête Revenus fiscaux et sociaux 2013.</t>
  </si>
  <si>
    <t>Minima
sociaux****</t>
  </si>
  <si>
    <t>Impôts
directs*</t>
  </si>
  <si>
    <t>Graphique 2. Part des prestations sociales non contributives dans le revenu disponible, par décile de niveau de vie, en 2013</t>
  </si>
  <si>
    <t>* Dans ce graphique, seuls le RSA socle, l’AAH et le minimum vieillesse sont comptés comme minima sociaux.
** Hors complément de libre choix du mode de garde de la prestation d’accueil du jeune enfant (PAJE-CMG), cette prestation familiale n’étant pas prise en compte par l’Insee dans le calcul du niveau de vie.
*** Il s’agit de la prime pour l’emploi perçue en 2013, c’est-à-dire calculée sur les revenus d’activité de 2012 et nette du RSA activité touché en 2012.
Note &gt; Pour les prestations soumises à la CRDS, celle-ci est incluse (c’est-à-dire qu’elle n’est pas déduite du montant de la prestation).
Lecture &gt; En 2013, pour les ménages de France métropolitaine dont le niveau de vie est inférieur au premier décile, la part des prestations familiales dans le revenu disponible est de 13 %, celle des allocations logement et des minima sociaux est de 16 % chacun.
Champ &gt; France métropolitaine, ménages dont le revenu déclaré au fisc est positif ou nul et dont la personne de référence n’est pas étudiante.
Sources &gt; INSEE-DGFiP-CNAF-CNAV-MSA, enquête Revenus fiscaux et sociaux 2013.</t>
  </si>
  <si>
    <t>Graphique 3. Part de chaque prestation parmi l’ensemble des montants versés en 2013</t>
  </si>
  <si>
    <t>* Il s’agit de la prime pour l’emploi perçue en 2013, c’est-à-dire calculée sur les revenus d’activité de 2012 et nette du RSA activité touché en 2012.
** Hors complément de libre choix du mode de garde de la prestation d’accueil du jeune enfant (PAJE-CMG), cette prestation familiale n’étant pas prise en compte par l’Insee dans le calcul du niveau de vie.
*** Dans ce graphique, seuls le RSA socle, l’AAH et le minimum vieillesse sont comptés comme minima sociaux.
Note &gt; Pour les prestations soumises à la CRDS, celle-ci est incluse (c’est-à-dire qu’elle n’est pas déduite du montant de la prestation).
Lecture &gt; En 2013, les allocations logement représentent 26 % des montants de prestations sociales non contributives versées en France métropolitaine, les prestations familiales sous condition de ressources en représentent 14 %.
Champ &gt; France métropolitaine, ménages dont le revenu déclaré au fisc est positif ou nul et dont la personne de référence n’est pas étudiante.
Sources &gt; INSEE-DGFiP-CNAF-CNAV-MSA, enquête Revenus fiscaux et sociaux 2013.</t>
  </si>
  <si>
    <t>Graphique 4. Évolution du nombre d’allocataires des principaux dispositifs en faveur des ménages à revenus modestes</t>
  </si>
  <si>
    <t>* Sur le champ France métropolitaine. La PPE est celle versée l’année N au titre des revenus de l’année N-1.
Note &gt; Pour les minima sociaux, les prestations familiales, les allocations logement et le RSA activité seul, il s’agit des allocataires, pour la PPE des foyers fiscaux bénéficiaires, pour la CMU-C des personnes bénéficiaires.
Les effectifs sont au 31 décembre, sauf pour la CMU-C pour laquelle il s’agit d’une moyenne annuelle et la PPE pour laquelle il s’agit de l’effectif total sur l’année.
Champ &gt; France entière.
Sources &gt; CNAMTS, CNAF, MSA, DREES, Pôle emploi, FSV, CNAV, Caisse des dépôts et consignations, RSI, DGTPE.</t>
  </si>
  <si>
    <t>Tableau 1. Impact de la redistribution sur le taux, l’intensité et le seuil de pauvreté à 60 % du niveau de vie médian en 2013,
par type de transfert</t>
  </si>
  <si>
    <t>1. Revenus d’activité, revenus de remplacement, pensions alimentaires (différence entre les pensions alimentaires reçues et les pensions alimentaires versées) et revenus du patrimoine. Le revenu initial inclut la CSG (imposable et déductible) et la CRDS mais est net des cotisations sociales.
2. Impôt sur le revenu, taxe d’habitation, contribution sociale généralisée (CSG), contribution à la réduction de la dette sociale (CRDS), prélèvement libératoire sur valeurs mobilières et autres prélèvements sociaux sur les revenus du patrimoine. Il s’agit des impôts directs payés en 2013 calculés d’après la déclaration de revenus 2012.
3. Il s’agit de la prime pour l’emploi effectivement perçue en 2013, c’est-à-dire calculée sur les revenus d’activité de 2012 et nette du RSA activité touché en 2012.
4. Hors complément de libre choix du mode de garde de la prestation d’accueil du jeune enfant (PAJE-CMG), cette prestation familiale n’étant pas prise en compte par l’Insee dans le calcul du niveau de vie.
5. Dans ce tableau, seuls le RSA socle, l’AAH et le minimum vieillesse sont comptés comme minima sociaux. L’ASS, l’ATA, l’AER-R, l’ATS-R et l’allocation veuvage sont comprises dans les revenus de remplacement et donc comptabilisées dans le revenu initial.
Note &gt; Pour les prestations sociales soumises à la CRDS, celle-ci est incluse (c’est-à-dire qu’elle n’est pas déduite du montant de la prestation).
Lecture &gt; En 2013, le taux de pauvreté calculé sur le revenu initial (avant redistribution) s’élève à 21,9 % en France métropolitaine. Après la prise en compte des impôts directs, il s’élève à 20,7 % : les impôts directs ont un impact de -1,2 point sur le taux de pauvreté. L’ajout de la prime pour l’emploi diminue le taux de pauvreté de 0,1 point supplémentaire. Le taux de pauvreté calculé sur le revenu disponible (après prise en compte de l’ensemble de la redistribution) s’établit à 14,0 %.
Champ &gt; France métropolitaine, personnes vivant dans un ménage dont le revenu déclaré au fisc est positif ou nul et dont la personne de référence n’est pas étudiante.
Sources &gt; INSEE-DGFiP-CNAF-CNAV-MSA, enquête Revenus fiscaux et sociaux 2013.</t>
  </si>
  <si>
    <r>
      <t>Revenu initial</t>
    </r>
    <r>
      <rPr>
        <b/>
        <vertAlign val="superscript"/>
        <sz val="8"/>
        <color theme="1"/>
        <rFont val="Arial"/>
        <family val="2"/>
      </rPr>
      <t>1</t>
    </r>
  </si>
  <si>
    <r>
      <t>Impôts directs</t>
    </r>
    <r>
      <rPr>
        <b/>
        <vertAlign val="superscript"/>
        <sz val="8"/>
        <color theme="1"/>
        <rFont val="Arial"/>
        <family val="2"/>
      </rPr>
      <t>2</t>
    </r>
  </si>
  <si>
    <r>
      <t>Prime pour l’emploi</t>
    </r>
    <r>
      <rPr>
        <vertAlign val="superscript"/>
        <sz val="8"/>
        <color theme="1"/>
        <rFont val="Arial"/>
        <family val="2"/>
      </rPr>
      <t>3</t>
    </r>
  </si>
  <si>
    <r>
      <t>Minima sociaux</t>
    </r>
    <r>
      <rPr>
        <vertAlign val="superscript"/>
        <sz val="8"/>
        <color theme="1"/>
        <rFont val="Arial"/>
        <family val="2"/>
      </rPr>
      <t>5</t>
    </r>
  </si>
  <si>
    <r>
      <t xml:space="preserve">     Prestations familiales sans condition de ressources</t>
    </r>
    <r>
      <rPr>
        <vertAlign val="superscript"/>
        <sz val="8"/>
        <rFont val="Arial"/>
        <family val="2"/>
      </rPr>
      <t>4</t>
    </r>
  </si>
  <si>
    <t>Tableau 2. Impact de la redistribution sur deux indicateurs d’inégalités en 2013, par type de transfert</t>
  </si>
  <si>
    <t>Impact lié
à chaque
type de revenu
(en points)</t>
  </si>
  <si>
    <t>Rapport entre le neuvième
et le premier déciles
de niveau de vie</t>
  </si>
  <si>
    <t>1. Revenus d’activité, revenus de remplacement, pensions alimentaires (différence entre les pensions alimentaires reçues et les pensions alimentaires versées) et revenus du patrimoine. Le revenu initial inclut la CSG (imposable et déductible) et la CRDS mais est net des cotisations sociales.
2. Impôt sur le revenu, taxe d’habitation, contribution sociale généralisée (CSG), contribution à la réduction de la dette sociale (CRDS), prélèvement libératoire sur valeurs mobilières et autres prélèvements sociaux sur les revenus du patrimoine. Il s’agit des impôts directs payés en 2013 calculés d’après la déclaration de revenus 2012.
3. Il s’agit de la prime pour l’emploi effectivement perçue en 2013, c’est-à-dire calculée sur les revenus d’activité de 2012 et nette du RSA activité touché en 2012.
4. Hors complément de libre choix du mode de garde de la prestation d’accueil du jeune enfant (PAJE-CMG), cette prestation familiale n’étant pas prise en compte par l’Insee dans le calcul du niveau de vie.
5. Dans ce tableau, seuls le RSA socle, l’AAH et le minimum vieillesse sont comptés comme minima sociaux. L’ASS, l’ATA, l’AER-R, l’ATS-R et l’allocation veuvage sont comprises dans les revenus de remplacement et donc comptabilisées dans le revenu initial.
Note &gt; Pour les prestations soumises à la CRDS, celle-ci est incluse (c’est-à-dire qu’elle n’est pas déduite du montant de la prestation).
Lecture &gt; En 2013, en France métropolitaine, le rapport entre le neuvième et le premier déciles du niveau de vie calculé sur le revenu initial (avant redistribution) s’élève à 5,8, le rapport entre le niveau de vie total des individus dont le niveau de vie est supérieur au huitième décile et celui des individus dont le niveau de vie est inférieur au deuxième décile s’établit à 8,1. Après la prise en compte des impôts directs, ces indicateurs s’élèvent respectivement à 5,2 et 7,1 : les impôts directs ont un impact respectivement de -0,6 point et -1,0 point. Ces indicateurs d’inégalités calculés sur le revenu disponible (après la prise en compte de l’ensemble de la redistribution) s’établissent respectivement à 3,5 et 4,3. 
Champ &gt; France métropolitaine, personnes vivant dans un ménage dont le revenu déclaré au fisc est positif ou nul et dont la personne de référence n’est pas étudiante.
Sources &gt; INSEE-DGFiP-CNAF-CNAV-MSA, enquête Revenus fiscaux et sociaux 2013.</t>
  </si>
  <si>
    <t>Rapport entre le niveau
de vie total des individus
situés au-dessus du huitième décile et celui des individus situés
en dessous du deuxième décile</t>
  </si>
</sst>
</file>

<file path=xl/styles.xml><?xml version="1.0" encoding="utf-8"?>
<styleSheet xmlns="http://schemas.openxmlformats.org/spreadsheetml/2006/main">
  <numFmts count="6">
    <numFmt numFmtId="43" formatCode="_-* #,##0.00\ _€_-;\-* #,##0.00\ _€_-;_-* &quot;-&quot;??\ _€_-;_-@_-"/>
    <numFmt numFmtId="164" formatCode="0.0"/>
    <numFmt numFmtId="165" formatCode="_-* #,##0\ _€_-;\-* #,##0\ _€_-;_-* &quot;-&quot;??\ _€_-;_-@_-"/>
    <numFmt numFmtId="166" formatCode="_-* #,##0.0\ _€_-;\-* #,##0.0\ _€_-;_-* &quot;-&quot;??\ _€_-;_-@_-"/>
    <numFmt numFmtId="167" formatCode="#,##0.0_ ;\-#,##0.0\ "/>
    <numFmt numFmtId="168" formatCode="#,##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rgb="FF0066AA"/>
      <name val="Calibri"/>
      <family val="2"/>
      <scheme val="minor"/>
    </font>
    <font>
      <u/>
      <sz val="11"/>
      <color rgb="FF004488"/>
      <name val="Calibri"/>
      <family val="2"/>
      <scheme val="minor"/>
    </font>
    <font>
      <sz val="10"/>
      <name val="MS Sans Serif"/>
      <family val="2"/>
    </font>
    <font>
      <sz val="11"/>
      <color theme="1"/>
      <name val="Times New Roman"/>
      <family val="1"/>
    </font>
    <font>
      <sz val="8"/>
      <color theme="1"/>
      <name val="Times New Roman"/>
      <family val="1"/>
    </font>
    <font>
      <b/>
      <sz val="10"/>
      <name val="Arial"/>
      <family val="2"/>
    </font>
    <font>
      <sz val="8"/>
      <name val="Arial"/>
      <family val="2"/>
    </font>
    <font>
      <b/>
      <sz val="8"/>
      <name val="Arial"/>
      <family val="2"/>
    </font>
    <font>
      <sz val="10"/>
      <color theme="1"/>
      <name val="Arial"/>
      <family val="2"/>
    </font>
    <font>
      <b/>
      <sz val="10"/>
      <color theme="1"/>
      <name val="Arial"/>
      <family val="2"/>
    </font>
    <font>
      <vertAlign val="superscript"/>
      <sz val="8"/>
      <name val="Arial"/>
      <family val="2"/>
    </font>
    <font>
      <sz val="8"/>
      <color theme="1"/>
      <name val="Arial"/>
      <family val="2"/>
    </font>
    <font>
      <vertAlign val="superscript"/>
      <sz val="8"/>
      <color theme="1"/>
      <name val="Arial"/>
      <family val="2"/>
    </font>
    <font>
      <b/>
      <sz val="8"/>
      <color theme="1"/>
      <name val="Arial"/>
      <family val="2"/>
    </font>
    <font>
      <sz val="9"/>
      <name val="Calibri"/>
      <family val="2"/>
      <scheme val="minor"/>
    </font>
    <font>
      <b/>
      <vertAlign val="superscript"/>
      <sz val="8"/>
      <color theme="1"/>
      <name val="Arial"/>
      <family val="2"/>
    </font>
    <font>
      <b/>
      <sz val="8"/>
      <color rgb="FF000000"/>
      <name val="Arial"/>
      <family val="2"/>
    </font>
    <font>
      <sz val="8"/>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DCDCDC"/>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s>
  <cellStyleXfs count="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18" fillId="0" borderId="0"/>
    <xf numFmtId="43" fontId="21" fillId="0" borderId="0" applyFont="0" applyFill="0" applyBorder="0" applyAlignment="0" applyProtection="0"/>
    <xf numFmtId="0" fontId="21" fillId="0" borderId="0"/>
    <xf numFmtId="0" fontId="18" fillId="0" borderId="0"/>
    <xf numFmtId="3" fontId="33" fillId="35" borderId="22">
      <alignment horizontal="left" vertical="center" indent="1"/>
    </xf>
  </cellStyleXfs>
  <cellXfs count="119">
    <xf numFmtId="0" fontId="0" fillId="0" borderId="0" xfId="0"/>
    <xf numFmtId="0" fontId="0" fillId="0" borderId="0" xfId="0"/>
    <xf numFmtId="0" fontId="16" fillId="0" borderId="0" xfId="0" applyFont="1" applyAlignment="1"/>
    <xf numFmtId="164" fontId="0" fillId="0" borderId="0" xfId="0" quotePrefix="1" applyNumberFormat="1"/>
    <xf numFmtId="166" fontId="0" fillId="0" borderId="0" xfId="45" quotePrefix="1" applyNumberFormat="1" applyFont="1"/>
    <xf numFmtId="0" fontId="22" fillId="0" borderId="0" xfId="0" applyFont="1"/>
    <xf numFmtId="165" fontId="22" fillId="0" borderId="0" xfId="45" applyNumberFormat="1" applyFont="1"/>
    <xf numFmtId="9" fontId="22" fillId="0" borderId="0" xfId="1" applyFont="1"/>
    <xf numFmtId="0" fontId="23" fillId="0" borderId="0" xfId="0" applyFont="1" applyBorder="1"/>
    <xf numFmtId="0" fontId="23" fillId="0" borderId="0" xfId="0" applyFont="1"/>
    <xf numFmtId="0" fontId="25" fillId="0" borderId="0" xfId="0" applyFont="1" applyFill="1" applyAlignment="1"/>
    <xf numFmtId="0" fontId="25" fillId="0" borderId="0" xfId="0" applyFont="1" applyBorder="1" applyAlignment="1">
      <alignment horizontal="left"/>
    </xf>
    <xf numFmtId="0" fontId="25" fillId="0" borderId="0" xfId="0" applyFont="1" applyAlignment="1"/>
    <xf numFmtId="0" fontId="24" fillId="0" borderId="0" xfId="0" applyFont="1" applyFill="1" applyBorder="1" applyAlignment="1">
      <alignment horizontal="left" vertical="center"/>
    </xf>
    <xf numFmtId="0" fontId="25" fillId="0" borderId="0" xfId="0" applyFont="1" applyFill="1" applyAlignment="1">
      <alignment wrapText="1"/>
    </xf>
    <xf numFmtId="0" fontId="27" fillId="0" borderId="0" xfId="0" applyFont="1" applyAlignment="1">
      <alignment vertical="center"/>
    </xf>
    <xf numFmtId="0" fontId="0" fillId="0" borderId="0" xfId="0" applyFill="1"/>
    <xf numFmtId="0" fontId="27" fillId="0" borderId="0" xfId="0" applyFont="1"/>
    <xf numFmtId="0" fontId="27" fillId="0" borderId="0" xfId="0" applyFont="1" applyBorder="1"/>
    <xf numFmtId="0" fontId="26" fillId="0" borderId="0" xfId="46" applyFont="1"/>
    <xf numFmtId="0" fontId="25" fillId="0" borderId="0" xfId="46" applyFont="1"/>
    <xf numFmtId="0" fontId="30" fillId="0" borderId="0" xfId="0" applyFont="1" applyAlignment="1">
      <alignment horizontal="center"/>
    </xf>
    <xf numFmtId="0" fontId="25" fillId="0" borderId="20" xfId="46" applyFont="1" applyFill="1" applyBorder="1" applyAlignment="1">
      <alignment vertical="center"/>
    </xf>
    <xf numFmtId="0" fontId="26" fillId="34" borderId="15" xfId="46" applyFont="1" applyFill="1" applyBorder="1" applyAlignment="1">
      <alignment horizontal="center" vertical="center"/>
    </xf>
    <xf numFmtId="0" fontId="26" fillId="0" borderId="15" xfId="46" applyFont="1" applyFill="1" applyBorder="1" applyAlignment="1">
      <alignment horizontal="center" vertical="center"/>
    </xf>
    <xf numFmtId="0" fontId="25" fillId="34" borderId="15" xfId="46" applyFont="1" applyFill="1" applyBorder="1" applyAlignment="1">
      <alignment vertical="center" wrapText="1"/>
    </xf>
    <xf numFmtId="3" fontId="25" fillId="34" borderId="15" xfId="46" applyNumberFormat="1" applyFont="1" applyFill="1" applyBorder="1" applyAlignment="1">
      <alignment horizontal="center" vertical="center"/>
    </xf>
    <xf numFmtId="3" fontId="25" fillId="34" borderId="12" xfId="46" applyNumberFormat="1" applyFont="1" applyFill="1" applyBorder="1" applyAlignment="1">
      <alignment horizontal="center" vertical="center"/>
    </xf>
    <xf numFmtId="3" fontId="30" fillId="0" borderId="15" xfId="0" applyNumberFormat="1" applyFont="1" applyBorder="1" applyAlignment="1">
      <alignment horizontal="center" vertical="center"/>
    </xf>
    <xf numFmtId="3" fontId="25" fillId="0" borderId="15" xfId="49" applyNumberFormat="1" applyFont="1" applyFill="1" applyBorder="1" applyAlignment="1">
      <alignment horizontal="center" vertical="center"/>
    </xf>
    <xf numFmtId="3" fontId="25" fillId="0" borderId="12" xfId="49" applyNumberFormat="1" applyFont="1" applyFill="1" applyBorder="1" applyAlignment="1">
      <alignment horizontal="center" vertical="center"/>
    </xf>
    <xf numFmtId="0" fontId="30" fillId="0" borderId="0" xfId="0" applyFont="1" applyAlignment="1">
      <alignment wrapText="1"/>
    </xf>
    <xf numFmtId="0" fontId="30" fillId="0" borderId="0" xfId="0" applyFont="1"/>
    <xf numFmtId="0" fontId="26" fillId="0" borderId="0" xfId="46" applyFont="1" applyFill="1" applyBorder="1" applyAlignment="1">
      <alignment vertical="center"/>
    </xf>
    <xf numFmtId="164" fontId="30" fillId="0" borderId="0" xfId="0" applyNumberFormat="1" applyFont="1"/>
    <xf numFmtId="3" fontId="30" fillId="0" borderId="0" xfId="0" applyNumberFormat="1" applyFont="1"/>
    <xf numFmtId="0" fontId="0" fillId="0" borderId="0" xfId="0" applyAlignment="1">
      <alignment horizontal="center"/>
    </xf>
    <xf numFmtId="0" fontId="32" fillId="0" borderId="15" xfId="0" applyFont="1" applyBorder="1" applyAlignment="1">
      <alignment horizontal="center" vertical="center" wrapText="1"/>
    </xf>
    <xf numFmtId="0" fontId="32" fillId="0" borderId="14" xfId="0" applyFont="1" applyBorder="1" applyAlignment="1">
      <alignment horizontal="center" vertical="center" wrapText="1"/>
    </xf>
    <xf numFmtId="0" fontId="30" fillId="0" borderId="10" xfId="0" applyFont="1" applyBorder="1"/>
    <xf numFmtId="0" fontId="30" fillId="0" borderId="19" xfId="0" applyFont="1" applyBorder="1"/>
    <xf numFmtId="0" fontId="30" fillId="0" borderId="11" xfId="0" applyFont="1" applyBorder="1"/>
    <xf numFmtId="0" fontId="30" fillId="0" borderId="17" xfId="0" applyFont="1" applyBorder="1"/>
    <xf numFmtId="0" fontId="30" fillId="0" borderId="11" xfId="0" applyFont="1" applyFill="1" applyBorder="1"/>
    <xf numFmtId="0" fontId="30" fillId="0" borderId="17" xfId="0" applyFont="1" applyFill="1" applyBorder="1"/>
    <xf numFmtId="0" fontId="30" fillId="0" borderId="16" xfId="0" applyFont="1" applyBorder="1"/>
    <xf numFmtId="0" fontId="30" fillId="0" borderId="20" xfId="0" applyFont="1" applyBorder="1"/>
    <xf numFmtId="0" fontId="24" fillId="0" borderId="0" xfId="0" applyFont="1" applyFill="1" applyBorder="1" applyAlignment="1">
      <alignment vertical="top" wrapText="1"/>
    </xf>
    <xf numFmtId="0" fontId="24" fillId="0" borderId="18" xfId="0" applyFont="1" applyFill="1" applyBorder="1" applyAlignment="1">
      <alignment horizontal="left" vertical="top" wrapText="1"/>
    </xf>
    <xf numFmtId="0" fontId="0" fillId="0" borderId="21" xfId="0" applyBorder="1" applyAlignment="1">
      <alignment horizontal="left" wrapText="1"/>
    </xf>
    <xf numFmtId="0" fontId="0" fillId="0" borderId="21" xfId="0" applyBorder="1" applyAlignment="1">
      <alignment horizontal="left"/>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5" fillId="0" borderId="0" xfId="0" applyFont="1" applyFill="1" applyAlignment="1">
      <alignment vertical="center" wrapText="1"/>
    </xf>
    <xf numFmtId="0" fontId="30" fillId="0" borderId="21" xfId="0" applyFont="1" applyFill="1" applyBorder="1" applyAlignment="1">
      <alignment horizontal="left" wrapText="1"/>
    </xf>
    <xf numFmtId="0" fontId="30" fillId="0" borderId="21" xfId="0" applyFont="1" applyFill="1" applyBorder="1" applyAlignment="1">
      <alignment horizontal="left"/>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wrapText="1"/>
    </xf>
    <xf numFmtId="0" fontId="26" fillId="0" borderId="15" xfId="0" applyFont="1" applyBorder="1" applyAlignment="1">
      <alignment horizontal="center" vertical="center"/>
    </xf>
    <xf numFmtId="0" fontId="25" fillId="33" borderId="10"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11" xfId="0" applyFont="1" applyFill="1" applyBorder="1" applyAlignment="1">
      <alignment vertical="center"/>
    </xf>
    <xf numFmtId="0" fontId="26" fillId="33" borderId="16" xfId="0" applyFont="1" applyFill="1" applyBorder="1" applyAlignment="1">
      <alignment horizontal="left" vertical="center" wrapText="1"/>
    </xf>
    <xf numFmtId="0" fontId="25" fillId="0" borderId="21" xfId="0" applyFont="1" applyFill="1" applyBorder="1" applyAlignment="1">
      <alignment horizontal="left" wrapText="1"/>
    </xf>
    <xf numFmtId="0" fontId="25" fillId="0" borderId="21" xfId="0" applyFont="1" applyFill="1" applyBorder="1" applyAlignment="1">
      <alignment horizontal="left"/>
    </xf>
    <xf numFmtId="164" fontId="25" fillId="33" borderId="10" xfId="0" applyNumberFormat="1" applyFont="1" applyFill="1" applyBorder="1" applyAlignment="1">
      <alignment horizontal="center" vertical="center"/>
    </xf>
    <xf numFmtId="164" fontId="25" fillId="33" borderId="11" xfId="0" applyNumberFormat="1" applyFont="1" applyFill="1" applyBorder="1" applyAlignment="1">
      <alignment horizontal="center" vertical="center"/>
    </xf>
    <xf numFmtId="0" fontId="25" fillId="33" borderId="11" xfId="0" quotePrefix="1" applyNumberFormat="1" applyFont="1" applyFill="1" applyBorder="1" applyAlignment="1">
      <alignment horizontal="center" vertical="center"/>
    </xf>
    <xf numFmtId="0" fontId="30" fillId="0" borderId="0" xfId="0" applyFont="1" applyAlignment="1">
      <alignment horizontal="center" vertical="center"/>
    </xf>
    <xf numFmtId="0" fontId="25" fillId="33" borderId="11" xfId="0" applyFont="1" applyFill="1" applyBorder="1" applyAlignment="1">
      <alignment horizontal="center" vertical="center"/>
    </xf>
    <xf numFmtId="164" fontId="26" fillId="33" borderId="16" xfId="0" applyNumberFormat="1" applyFont="1" applyFill="1" applyBorder="1" applyAlignment="1">
      <alignment horizontal="center" vertical="center"/>
    </xf>
    <xf numFmtId="0" fontId="30" fillId="0" borderId="17" xfId="0" applyFont="1" applyBorder="1" applyAlignment="1">
      <alignment vertical="center"/>
    </xf>
    <xf numFmtId="0" fontId="32" fillId="0" borderId="15" xfId="0" applyFont="1" applyBorder="1" applyAlignment="1">
      <alignment horizontal="center" vertical="center"/>
    </xf>
    <xf numFmtId="0" fontId="30" fillId="0" borderId="10" xfId="0" applyFont="1" applyBorder="1" applyAlignment="1">
      <alignment vertical="center"/>
    </xf>
    <xf numFmtId="165" fontId="30" fillId="0" borderId="11" xfId="45" applyNumberFormat="1" applyFont="1" applyBorder="1" applyAlignment="1">
      <alignment horizontal="center" vertical="center"/>
    </xf>
    <xf numFmtId="9" fontId="30" fillId="0" borderId="11" xfId="1" applyFont="1" applyBorder="1" applyAlignment="1">
      <alignment horizontal="center" vertical="center"/>
    </xf>
    <xf numFmtId="0" fontId="30" fillId="0" borderId="11" xfId="0" applyFont="1" applyBorder="1" applyAlignment="1">
      <alignment vertical="center"/>
    </xf>
    <xf numFmtId="0" fontId="32" fillId="0" borderId="16" xfId="0" applyFont="1" applyBorder="1" applyAlignment="1">
      <alignment vertical="center"/>
    </xf>
    <xf numFmtId="165" fontId="32" fillId="0" borderId="16" xfId="45" applyNumberFormat="1" applyFont="1" applyBorder="1" applyAlignment="1">
      <alignment horizontal="center" vertical="center"/>
    </xf>
    <xf numFmtId="9" fontId="32" fillId="0" borderId="16" xfId="1" applyFont="1" applyBorder="1" applyAlignment="1">
      <alignment horizontal="center" vertical="center"/>
    </xf>
    <xf numFmtId="0" fontId="30" fillId="0" borderId="21" xfId="0" applyFont="1" applyBorder="1" applyAlignment="1">
      <alignment horizontal="left" wrapText="1"/>
    </xf>
    <xf numFmtId="0" fontId="30" fillId="0" borderId="21" xfId="0" applyFont="1" applyBorder="1" applyAlignment="1">
      <alignment horizontal="left"/>
    </xf>
    <xf numFmtId="0" fontId="24" fillId="0" borderId="0" xfId="46" applyFont="1" applyAlignment="1">
      <alignment horizontal="left" vertical="top"/>
    </xf>
    <xf numFmtId="0" fontId="28" fillId="33" borderId="0" xfId="0" applyFont="1" applyFill="1" applyAlignment="1">
      <alignment horizontal="left" vertical="top" wrapText="1"/>
    </xf>
    <xf numFmtId="0" fontId="30" fillId="33" borderId="17" xfId="0" applyFont="1" applyFill="1" applyBorder="1" applyAlignment="1">
      <alignment horizontal="center"/>
    </xf>
    <xf numFmtId="0" fontId="32" fillId="33" borderId="12" xfId="0" applyFont="1" applyFill="1" applyBorder="1" applyAlignment="1">
      <alignment horizontal="center" vertical="center"/>
    </xf>
    <xf numFmtId="0" fontId="32" fillId="33" borderId="14" xfId="0" applyFont="1" applyFill="1" applyBorder="1" applyAlignment="1">
      <alignment horizontal="center" vertical="center"/>
    </xf>
    <xf numFmtId="0" fontId="30" fillId="33" borderId="20" xfId="0" applyFont="1" applyFill="1" applyBorder="1" applyAlignment="1">
      <alignment horizontal="center"/>
    </xf>
    <xf numFmtId="166" fontId="32" fillId="33" borderId="15" xfId="45" applyNumberFormat="1" applyFont="1" applyFill="1" applyBorder="1" applyAlignment="1">
      <alignment horizontal="center" vertical="center" wrapText="1"/>
    </xf>
    <xf numFmtId="0" fontId="32" fillId="33" borderId="15" xfId="0" applyFont="1" applyFill="1" applyBorder="1" applyAlignment="1">
      <alignment vertical="center"/>
    </xf>
    <xf numFmtId="0" fontId="32" fillId="33" borderId="11" xfId="0" applyFont="1" applyFill="1" applyBorder="1" applyAlignment="1">
      <alignment vertical="center"/>
    </xf>
    <xf numFmtId="0" fontId="30" fillId="33" borderId="11" xfId="0" applyFont="1" applyFill="1" applyBorder="1" applyAlignment="1">
      <alignment vertical="center"/>
    </xf>
    <xf numFmtId="0" fontId="30" fillId="33" borderId="15" xfId="0" applyFont="1" applyFill="1" applyBorder="1" applyAlignment="1">
      <alignment vertical="center"/>
    </xf>
    <xf numFmtId="168" fontId="32" fillId="33" borderId="15" xfId="45" quotePrefix="1" applyNumberFormat="1" applyFont="1" applyFill="1" applyBorder="1" applyAlignment="1">
      <alignment horizontal="center" vertical="center"/>
    </xf>
    <xf numFmtId="168" fontId="32" fillId="33" borderId="15" xfId="0" quotePrefix="1" applyNumberFormat="1" applyFont="1" applyFill="1" applyBorder="1" applyAlignment="1">
      <alignment horizontal="center" vertical="center"/>
    </xf>
    <xf numFmtId="3" fontId="32" fillId="33" borderId="15" xfId="0" applyNumberFormat="1" applyFont="1" applyFill="1" applyBorder="1" applyAlignment="1">
      <alignment horizontal="center" vertical="center"/>
    </xf>
    <xf numFmtId="168" fontId="32" fillId="33" borderId="15" xfId="0" applyNumberFormat="1" applyFont="1" applyFill="1" applyBorder="1" applyAlignment="1">
      <alignment horizontal="center" vertical="center"/>
    </xf>
    <xf numFmtId="3" fontId="32" fillId="33" borderId="15" xfId="45" quotePrefix="1" applyNumberFormat="1" applyFont="1" applyFill="1" applyBorder="1" applyAlignment="1">
      <alignment horizontal="center" vertical="center"/>
    </xf>
    <xf numFmtId="168" fontId="30" fillId="33" borderId="11" xfId="45" quotePrefix="1" applyNumberFormat="1" applyFont="1" applyFill="1" applyBorder="1" applyAlignment="1">
      <alignment horizontal="center" vertical="center"/>
    </xf>
    <xf numFmtId="3" fontId="30" fillId="33" borderId="11" xfId="45" quotePrefix="1" applyNumberFormat="1" applyFont="1" applyFill="1" applyBorder="1" applyAlignment="1">
      <alignment horizontal="center" vertical="center"/>
    </xf>
    <xf numFmtId="168" fontId="30" fillId="33" borderId="15" xfId="45" quotePrefix="1" applyNumberFormat="1" applyFont="1" applyFill="1" applyBorder="1" applyAlignment="1">
      <alignment horizontal="center" vertical="center"/>
    </xf>
    <xf numFmtId="3" fontId="30" fillId="33" borderId="15" xfId="45" quotePrefix="1" applyNumberFormat="1" applyFont="1" applyFill="1" applyBorder="1" applyAlignment="1">
      <alignment horizontal="center" vertical="center"/>
    </xf>
    <xf numFmtId="168" fontId="32" fillId="33" borderId="11" xfId="45" quotePrefix="1" applyNumberFormat="1" applyFont="1" applyFill="1" applyBorder="1" applyAlignment="1">
      <alignment horizontal="center" vertical="center"/>
    </xf>
    <xf numFmtId="3" fontId="32" fillId="33" borderId="11" xfId="45" quotePrefix="1"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20" xfId="0" applyFont="1" applyBorder="1"/>
    <xf numFmtId="0" fontId="35" fillId="0" borderId="15" xfId="0" applyFont="1" applyBorder="1" applyAlignment="1">
      <alignment horizontal="center" vertical="center" wrapText="1"/>
    </xf>
    <xf numFmtId="167" fontId="35" fillId="0" borderId="10" xfId="45" applyNumberFormat="1" applyFont="1" applyBorder="1" applyAlignment="1">
      <alignment horizontal="center" vertical="center"/>
    </xf>
    <xf numFmtId="167" fontId="36" fillId="0" borderId="11" xfId="45" applyNumberFormat="1" applyFont="1" applyBorder="1" applyAlignment="1">
      <alignment horizontal="center" vertical="center"/>
    </xf>
    <xf numFmtId="167" fontId="35" fillId="0" borderId="11" xfId="45" applyNumberFormat="1" applyFont="1" applyBorder="1" applyAlignment="1">
      <alignment horizontal="center" vertical="center"/>
    </xf>
    <xf numFmtId="167" fontId="35" fillId="0" borderId="15" xfId="45" applyNumberFormat="1" applyFont="1" applyBorder="1" applyAlignment="1">
      <alignment horizontal="center" vertical="center"/>
    </xf>
    <xf numFmtId="0" fontId="25" fillId="0" borderId="0" xfId="0" applyFont="1" applyAlignment="1">
      <alignment horizontal="left"/>
    </xf>
    <xf numFmtId="0" fontId="25" fillId="0" borderId="0" xfId="0" applyFont="1" applyAlignment="1">
      <alignment horizontal="left" wrapText="1"/>
    </xf>
  </cellXfs>
  <cellStyles count="5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xfId="16" builtinId="10" customBuiltin="1"/>
    <cellStyle name="Entrée" xfId="10" builtinId="20" customBuiltin="1"/>
    <cellStyle name="Gris 1" xfId="50"/>
    <cellStyle name="Insatisfaisant" xfId="8" builtinId="27" customBuiltin="1"/>
    <cellStyle name="Lien hypertexte" xfId="43" builtinId="8" customBuiltin="1"/>
    <cellStyle name="Lien hypertexte visité" xfId="44" builtinId="9" customBuiltin="1"/>
    <cellStyle name="Milliers" xfId="45" builtinId="3"/>
    <cellStyle name="Milliers 2" xfId="47"/>
    <cellStyle name="Neutre" xfId="9" builtinId="28" customBuiltin="1"/>
    <cellStyle name="Normal" xfId="0" builtinId="0"/>
    <cellStyle name="Normal 2" xfId="46"/>
    <cellStyle name="Normal 3" xfId="48"/>
    <cellStyle name="Normal_Feuil1" xfId="49"/>
    <cellStyle name="Pourcentage" xfId="1" builtinId="5"/>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labarthe/Local%20Settings/Temporary%20Internet%20Files/OLK1F/Graphique%20Juli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mpact_men"/>
      <sheetName val="impact4"/>
      <sheetName val="revinitucwprm"/>
      <sheetName val="Tableau 1 fiche 2012"/>
      <sheetName val="Tableau 2 fiche 2012"/>
      <sheetName val="tableau 1 2013"/>
      <sheetName val="Graphique 1 fiche 2012"/>
      <sheetName val="tableau 2 2013"/>
      <sheetName val="Graphique 2 2012"/>
      <sheetName val="graphique 2 fiche 2013"/>
      <sheetName val="Feuil5"/>
      <sheetName val="Feuil5 (2)"/>
      <sheetName val="Feuil1"/>
    </sheetNames>
    <sheetDataSet>
      <sheetData sheetId="0"/>
      <sheetData sheetId="1"/>
      <sheetData sheetId="2">
        <row r="1">
          <cell r="B1" t="str">
            <v>partpop</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O505"/>
  <sheetViews>
    <sheetView showGridLines="0" zoomScaleNormal="100" workbookViewId="0">
      <selection activeCell="M13" sqref="M13"/>
    </sheetView>
  </sheetViews>
  <sheetFormatPr baseColWidth="10" defaultRowHeight="15"/>
  <cols>
    <col min="1" max="1" width="3.7109375" style="1" customWidth="1"/>
    <col min="2" max="2" width="13" style="1" customWidth="1"/>
    <col min="3" max="4" width="12.5703125" style="1" customWidth="1"/>
    <col min="5" max="5" width="15.28515625" style="1" customWidth="1"/>
    <col min="6" max="6" width="15.42578125" style="1" customWidth="1"/>
    <col min="7" max="7" width="13" style="1" customWidth="1"/>
    <col min="8" max="8" width="11.5703125" style="1" customWidth="1"/>
    <col min="9" max="9" width="13" style="1" customWidth="1"/>
    <col min="10" max="10" width="15.42578125" style="1" customWidth="1"/>
    <col min="11" max="16384" width="11.42578125" style="1"/>
  </cols>
  <sheetData>
    <row r="1" spans="2:15" ht="20.100000000000001" customHeight="1"/>
    <row r="2" spans="2:15" ht="18.75" customHeight="1">
      <c r="B2" s="48" t="s">
        <v>42</v>
      </c>
      <c r="C2" s="48"/>
      <c r="D2" s="48"/>
      <c r="E2" s="48"/>
      <c r="F2" s="48"/>
      <c r="G2" s="48"/>
      <c r="H2" s="48"/>
      <c r="I2" s="48"/>
      <c r="J2" s="47"/>
      <c r="K2" s="47"/>
      <c r="L2" s="47"/>
      <c r="M2" s="47"/>
      <c r="N2" s="47"/>
      <c r="O2" s="47"/>
    </row>
    <row r="3" spans="2:15" ht="74.25" customHeight="1">
      <c r="B3" s="37" t="str">
        <f>[1]revinitucwprm!B1</f>
        <v>partpop</v>
      </c>
      <c r="C3" s="38" t="s">
        <v>45</v>
      </c>
      <c r="D3" s="38" t="s">
        <v>18</v>
      </c>
      <c r="E3" s="38" t="s">
        <v>19</v>
      </c>
      <c r="F3" s="38" t="s">
        <v>33</v>
      </c>
      <c r="G3" s="38" t="s">
        <v>13</v>
      </c>
      <c r="H3" s="38" t="s">
        <v>44</v>
      </c>
      <c r="I3" s="38" t="s">
        <v>10</v>
      </c>
    </row>
    <row r="4" spans="2:15">
      <c r="B4" s="39">
        <v>8.9331556749447233E-2</v>
      </c>
      <c r="C4" s="40">
        <v>1.5600025358304289E-3</v>
      </c>
      <c r="D4" s="40">
        <v>0</v>
      </c>
      <c r="E4" s="40">
        <v>0.22655779660155589</v>
      </c>
      <c r="F4" s="40">
        <v>0.19006786534567632</v>
      </c>
      <c r="G4" s="40">
        <v>0.58946813784973273</v>
      </c>
      <c r="H4" s="40">
        <v>1.0566673402017985</v>
      </c>
      <c r="I4" s="40">
        <v>0.15957458777667954</v>
      </c>
    </row>
    <row r="5" spans="2:15">
      <c r="B5" s="41">
        <v>0.29960206024471103</v>
      </c>
      <c r="C5" s="42">
        <v>4.357917221397509E-3</v>
      </c>
      <c r="D5" s="42">
        <v>0</v>
      </c>
      <c r="E5" s="42">
        <v>0.79320474947723063</v>
      </c>
      <c r="F5" s="42">
        <v>0.72898089076714112</v>
      </c>
      <c r="G5" s="42">
        <v>1.9032720654394313</v>
      </c>
      <c r="H5" s="42">
        <v>3.5949313423182079</v>
      </c>
      <c r="I5" s="42">
        <v>0.56657404479296902</v>
      </c>
      <c r="K5" s="13"/>
      <c r="L5" s="2"/>
    </row>
    <row r="6" spans="2:15">
      <c r="B6" s="41">
        <v>0.49886512506933323</v>
      </c>
      <c r="C6" s="42">
        <v>7.1548658243334139E-3</v>
      </c>
      <c r="D6" s="42">
        <v>9.7208774502534918E-3</v>
      </c>
      <c r="E6" s="42">
        <v>1.236474934477052</v>
      </c>
      <c r="F6" s="42">
        <v>1.1914660006085531</v>
      </c>
      <c r="G6" s="42">
        <v>3.3474441591924013</v>
      </c>
      <c r="H6" s="42">
        <v>6.8316988023883418</v>
      </c>
      <c r="I6" s="42">
        <v>0.69853217740800766</v>
      </c>
    </row>
    <row r="7" spans="2:15">
      <c r="B7" s="41">
        <v>0.69985336657673758</v>
      </c>
      <c r="C7" s="42">
        <v>9.4781619140673103E-3</v>
      </c>
      <c r="D7" s="42">
        <v>6.0004944238221648E-2</v>
      </c>
      <c r="E7" s="42">
        <v>1.6879432008088786</v>
      </c>
      <c r="F7" s="42">
        <v>1.7030715802508078</v>
      </c>
      <c r="G7" s="42">
        <v>4.5595540625251347</v>
      </c>
      <c r="H7" s="42">
        <v>9.0934507393423907</v>
      </c>
      <c r="I7" s="42">
        <v>0.77321840250503426</v>
      </c>
    </row>
    <row r="8" spans="2:15">
      <c r="B8" s="41">
        <v>0.89930784013214271</v>
      </c>
      <c r="C8" s="42">
        <v>1.0861703893068068E-2</v>
      </c>
      <c r="D8" s="42">
        <v>8.3384025268668074E-2</v>
      </c>
      <c r="E8" s="42">
        <v>2.3003934376462514</v>
      </c>
      <c r="F8" s="42">
        <v>2.35140955544533</v>
      </c>
      <c r="G8" s="42">
        <v>5.7484882893038041</v>
      </c>
      <c r="H8" s="42">
        <v>11.220417923885972</v>
      </c>
      <c r="I8" s="42">
        <v>0.84266605566744357</v>
      </c>
    </row>
    <row r="9" spans="2:15">
      <c r="B9" s="41">
        <v>1.0991883534771614</v>
      </c>
      <c r="C9" s="42">
        <v>1.2173189859997264E-2</v>
      </c>
      <c r="D9" s="42">
        <v>8.7057816598910112E-2</v>
      </c>
      <c r="E9" s="42">
        <v>2.8432974352008844</v>
      </c>
      <c r="F9" s="42">
        <v>2.8884978831472967</v>
      </c>
      <c r="G9" s="42">
        <v>6.983709997235712</v>
      </c>
      <c r="H9" s="42">
        <v>13.256078587517692</v>
      </c>
      <c r="I9" s="42">
        <v>1.1085325041389174</v>
      </c>
    </row>
    <row r="10" spans="2:15">
      <c r="B10" s="41">
        <v>1.2868082562253504</v>
      </c>
      <c r="C10" s="42">
        <v>1.3552629661270727E-2</v>
      </c>
      <c r="D10" s="42">
        <v>8.7057816598910112E-2</v>
      </c>
      <c r="E10" s="42">
        <v>3.5386060722137787</v>
      </c>
      <c r="F10" s="42">
        <v>3.4893414650698809</v>
      </c>
      <c r="G10" s="42">
        <v>8.0685589284502495</v>
      </c>
      <c r="H10" s="42">
        <v>15.582408969363058</v>
      </c>
      <c r="I10" s="42">
        <v>1.1180342462334305</v>
      </c>
    </row>
    <row r="11" spans="2:15">
      <c r="B11" s="41">
        <v>1.499164694232358</v>
      </c>
      <c r="C11" s="42">
        <v>1.5089357807744128E-2</v>
      </c>
      <c r="D11" s="42">
        <v>0.11018042866964038</v>
      </c>
      <c r="E11" s="42">
        <v>4.0282206416833022</v>
      </c>
      <c r="F11" s="42">
        <v>3.9845031501198176</v>
      </c>
      <c r="G11" s="42">
        <v>9.5438871756172272</v>
      </c>
      <c r="H11" s="42">
        <v>18.297759931666267</v>
      </c>
      <c r="I11" s="42">
        <v>1.2649853814925709</v>
      </c>
    </row>
    <row r="12" spans="2:15">
      <c r="B12" s="41">
        <v>1.6994508118111453</v>
      </c>
      <c r="C12" s="42">
        <v>1.7366244584791538E-2</v>
      </c>
      <c r="D12" s="42">
        <v>0.11289041810613271</v>
      </c>
      <c r="E12" s="42">
        <v>4.502814332442906</v>
      </c>
      <c r="F12" s="42">
        <v>4.4428776873355131</v>
      </c>
      <c r="G12" s="42">
        <v>10.696169896873704</v>
      </c>
      <c r="H12" s="42">
        <v>20.48615704839197</v>
      </c>
      <c r="I12" s="42">
        <v>1.3619621807088504</v>
      </c>
    </row>
    <row r="13" spans="2:15">
      <c r="B13" s="41">
        <v>1.8978993251641552</v>
      </c>
      <c r="C13" s="42">
        <v>1.9765598090033823E-2</v>
      </c>
      <c r="D13" s="42">
        <v>0.13386292836865082</v>
      </c>
      <c r="E13" s="42">
        <v>4.9169152913279195</v>
      </c>
      <c r="F13" s="42">
        <v>4.8770649286494256</v>
      </c>
      <c r="G13" s="42">
        <v>12.005620712359427</v>
      </c>
      <c r="H13" s="42">
        <v>23.487501561001775</v>
      </c>
      <c r="I13" s="42">
        <v>1.4841370937886098</v>
      </c>
    </row>
    <row r="14" spans="2:15">
      <c r="B14" s="41">
        <v>2.0976471022874548</v>
      </c>
      <c r="C14" s="42">
        <v>2.3833315348858412E-2</v>
      </c>
      <c r="D14" s="42">
        <v>0.13830440570508801</v>
      </c>
      <c r="E14" s="42">
        <v>5.2564442983899271</v>
      </c>
      <c r="F14" s="42">
        <v>5.3302503501134879</v>
      </c>
      <c r="G14" s="42">
        <v>13.204757732886037</v>
      </c>
      <c r="H14" s="42">
        <v>25.749244047745144</v>
      </c>
      <c r="I14" s="42">
        <v>1.8780118300223234</v>
      </c>
    </row>
    <row r="15" spans="2:15">
      <c r="B15" s="41">
        <v>2.2986003684711211</v>
      </c>
      <c r="C15" s="42">
        <v>2.7908915432481276E-2</v>
      </c>
      <c r="D15" s="42">
        <v>0.16562047060589688</v>
      </c>
      <c r="E15" s="42">
        <v>5.7975342601463362</v>
      </c>
      <c r="F15" s="42">
        <v>5.8356661692821925</v>
      </c>
      <c r="G15" s="42">
        <v>14.285148845182338</v>
      </c>
      <c r="H15" s="42">
        <v>27.522553560491229</v>
      </c>
      <c r="I15" s="42">
        <v>1.9877517038381356</v>
      </c>
    </row>
    <row r="16" spans="2:15">
      <c r="B16" s="41">
        <v>2.495584809691632</v>
      </c>
      <c r="C16" s="42">
        <v>3.2853596110009355E-2</v>
      </c>
      <c r="D16" s="42">
        <v>0.23296881065971625</v>
      </c>
      <c r="E16" s="42">
        <v>6.1933410634968125</v>
      </c>
      <c r="F16" s="42">
        <v>6.2529499224528244</v>
      </c>
      <c r="G16" s="42">
        <v>15.397977694709914</v>
      </c>
      <c r="H16" s="42">
        <v>29.904079628524084</v>
      </c>
      <c r="I16" s="42">
        <v>2.4914537768634117</v>
      </c>
    </row>
    <row r="17" spans="2:9">
      <c r="B17" s="41">
        <v>2.6976977389249033</v>
      </c>
      <c r="C17" s="42">
        <v>3.735056181418004E-2</v>
      </c>
      <c r="D17" s="42">
        <v>0.26205131594843706</v>
      </c>
      <c r="E17" s="42">
        <v>6.79764041196999</v>
      </c>
      <c r="F17" s="42">
        <v>6.8194987435189205</v>
      </c>
      <c r="G17" s="42">
        <v>16.45913340844929</v>
      </c>
      <c r="H17" s="42">
        <v>32.09100749302663</v>
      </c>
      <c r="I17" s="42">
        <v>2.7592565009374797</v>
      </c>
    </row>
    <row r="18" spans="2:9">
      <c r="B18" s="41">
        <v>2.8977697585263269</v>
      </c>
      <c r="C18" s="42">
        <v>4.3899036365207207E-2</v>
      </c>
      <c r="D18" s="42">
        <v>0.33399745884125365</v>
      </c>
      <c r="E18" s="42">
        <v>7.2279664013491454</v>
      </c>
      <c r="F18" s="42">
        <v>7.3275276859264684</v>
      </c>
      <c r="G18" s="42">
        <v>17.496932121203919</v>
      </c>
      <c r="H18" s="42">
        <v>33.739426780008358</v>
      </c>
      <c r="I18" s="42">
        <v>3.3204435276558653</v>
      </c>
    </row>
    <row r="19" spans="2:9">
      <c r="B19" s="41">
        <v>3.0976117714411733</v>
      </c>
      <c r="C19" s="42">
        <v>4.9085932092749709E-2</v>
      </c>
      <c r="D19" s="42">
        <v>0.36512739015613971</v>
      </c>
      <c r="E19" s="42">
        <v>7.5696241311614942</v>
      </c>
      <c r="F19" s="42">
        <v>7.7440918616875365</v>
      </c>
      <c r="G19" s="42">
        <v>18.535916871446403</v>
      </c>
      <c r="H19" s="42">
        <v>35.53967680191748</v>
      </c>
      <c r="I19" s="42">
        <v>3.9772015490609971</v>
      </c>
    </row>
    <row r="20" spans="2:9">
      <c r="B20" s="41">
        <v>3.2979660324839242</v>
      </c>
      <c r="C20" s="42">
        <v>6.4818548005605214E-2</v>
      </c>
      <c r="D20" s="42">
        <v>0.4652142494971081</v>
      </c>
      <c r="E20" s="42">
        <v>8.0784660397322803</v>
      </c>
      <c r="F20" s="42">
        <v>8.2703940829790596</v>
      </c>
      <c r="G20" s="42">
        <v>19.518016472909636</v>
      </c>
      <c r="H20" s="42">
        <v>37.159790472233958</v>
      </c>
      <c r="I20" s="42">
        <v>4.5657294233652577</v>
      </c>
    </row>
    <row r="21" spans="2:9">
      <c r="B21" s="41">
        <v>3.4974801709349386</v>
      </c>
      <c r="C21" s="42">
        <v>7.3239369605290219E-2</v>
      </c>
      <c r="D21" s="42">
        <v>0.5606115804146703</v>
      </c>
      <c r="E21" s="42">
        <v>8.482081720577316</v>
      </c>
      <c r="F21" s="42">
        <v>8.7588143720837071</v>
      </c>
      <c r="G21" s="42">
        <v>20.480502615988637</v>
      </c>
      <c r="H21" s="42">
        <v>38.684036946984172</v>
      </c>
      <c r="I21" s="42">
        <v>5.8611781992490934</v>
      </c>
    </row>
    <row r="22" spans="2:9">
      <c r="B22" s="41">
        <v>3.6978122669304758</v>
      </c>
      <c r="C22" s="42">
        <v>8.5777092227519836E-2</v>
      </c>
      <c r="D22" s="42">
        <v>0.62864857862404189</v>
      </c>
      <c r="E22" s="42">
        <v>8.9324601404035189</v>
      </c>
      <c r="F22" s="42">
        <v>9.2389374124491024</v>
      </c>
      <c r="G22" s="42">
        <v>21.607938658003945</v>
      </c>
      <c r="H22" s="42">
        <v>40.204611431778602</v>
      </c>
      <c r="I22" s="42">
        <v>7.0566284497949514</v>
      </c>
    </row>
    <row r="23" spans="2:9">
      <c r="B23" s="41">
        <v>3.8998472403051228</v>
      </c>
      <c r="C23" s="42">
        <v>9.3780406554303281E-2</v>
      </c>
      <c r="D23" s="42">
        <v>0.70106776634367374</v>
      </c>
      <c r="E23" s="42">
        <v>9.2572529061923134</v>
      </c>
      <c r="F23" s="42">
        <v>9.6372407074884396</v>
      </c>
      <c r="G23" s="42">
        <v>22.537793714525556</v>
      </c>
      <c r="H23" s="42">
        <v>41.724507613761276</v>
      </c>
      <c r="I23" s="42">
        <v>7.6530924867375836</v>
      </c>
    </row>
    <row r="24" spans="2:9">
      <c r="B24" s="41">
        <v>4.0999639640356902</v>
      </c>
      <c r="C24" s="42">
        <v>0.10537728095400155</v>
      </c>
      <c r="D24" s="42">
        <v>0.85735645198666688</v>
      </c>
      <c r="E24" s="42">
        <v>9.7828173618899239</v>
      </c>
      <c r="F24" s="42">
        <v>10.152687792813316</v>
      </c>
      <c r="G24" s="42">
        <v>23.46004264837482</v>
      </c>
      <c r="H24" s="42">
        <v>42.961781981441064</v>
      </c>
      <c r="I24" s="42">
        <v>8.4884398731540056</v>
      </c>
    </row>
    <row r="25" spans="2:9">
      <c r="B25" s="41">
        <v>4.2988237514550329</v>
      </c>
      <c r="C25" s="42">
        <v>0.11563818970306655</v>
      </c>
      <c r="D25" s="42">
        <v>0.89980336759201496</v>
      </c>
      <c r="E25" s="42">
        <v>10.232847570700018</v>
      </c>
      <c r="F25" s="42">
        <v>10.639192583315408</v>
      </c>
      <c r="G25" s="42">
        <v>24.399870273811327</v>
      </c>
      <c r="H25" s="42">
        <v>44.404462080345006</v>
      </c>
      <c r="I25" s="42">
        <v>9.3620514187220927</v>
      </c>
    </row>
    <row r="26" spans="2:9">
      <c r="B26" s="41">
        <v>4.4983607592595325</v>
      </c>
      <c r="C26" s="42">
        <v>0.12597912970123859</v>
      </c>
      <c r="D26" s="42">
        <v>1.1036179367759098</v>
      </c>
      <c r="E26" s="42">
        <v>10.570812356546991</v>
      </c>
      <c r="F26" s="42">
        <v>11.034545600402485</v>
      </c>
      <c r="G26" s="42">
        <v>25.166878573158105</v>
      </c>
      <c r="H26" s="42">
        <v>45.226442021704955</v>
      </c>
      <c r="I26" s="42">
        <v>9.9139232710012504</v>
      </c>
    </row>
    <row r="27" spans="2:9">
      <c r="B27" s="41">
        <v>4.6974358935977767</v>
      </c>
      <c r="C27" s="42">
        <v>0.1398473797064646</v>
      </c>
      <c r="D27" s="42">
        <v>1.3128017207978659</v>
      </c>
      <c r="E27" s="42">
        <v>10.882970588950457</v>
      </c>
      <c r="F27" s="42">
        <v>11.40004637876082</v>
      </c>
      <c r="G27" s="42">
        <v>25.994522578542711</v>
      </c>
      <c r="H27" s="42">
        <v>46.455624097463129</v>
      </c>
      <c r="I27" s="42">
        <v>11.030673818142645</v>
      </c>
    </row>
    <row r="28" spans="2:9">
      <c r="B28" s="41">
        <v>4.8998640935038695</v>
      </c>
      <c r="C28" s="42">
        <v>0.15263047689943535</v>
      </c>
      <c r="D28" s="42">
        <v>1.5145632335665378</v>
      </c>
      <c r="E28" s="42">
        <v>11.38577543483151</v>
      </c>
      <c r="F28" s="42">
        <v>11.950353159140832</v>
      </c>
      <c r="G28" s="42">
        <v>26.986236613147895</v>
      </c>
      <c r="H28" s="42">
        <v>47.405450930932879</v>
      </c>
      <c r="I28" s="42">
        <v>11.800442741925217</v>
      </c>
    </row>
    <row r="29" spans="2:9">
      <c r="B29" s="41">
        <v>5.0994972216623013</v>
      </c>
      <c r="C29" s="42">
        <v>0.16455141068808776</v>
      </c>
      <c r="D29" s="42">
        <v>1.7300932154045428</v>
      </c>
      <c r="E29" s="42">
        <v>11.981088239275792</v>
      </c>
      <c r="F29" s="42">
        <v>12.424331995611301</v>
      </c>
      <c r="G29" s="42">
        <v>28.001584966256946</v>
      </c>
      <c r="H29" s="42">
        <v>48.393066869327498</v>
      </c>
      <c r="I29" s="42">
        <v>12.930197168207272</v>
      </c>
    </row>
    <row r="30" spans="2:9">
      <c r="B30" s="41">
        <v>5.2979022214167859</v>
      </c>
      <c r="C30" s="42">
        <v>0.180985176909506</v>
      </c>
      <c r="D30" s="42">
        <v>1.9530396013859876</v>
      </c>
      <c r="E30" s="42">
        <v>12.367600016729966</v>
      </c>
      <c r="F30" s="42">
        <v>12.852263886438864</v>
      </c>
      <c r="G30" s="42">
        <v>28.860429607941064</v>
      </c>
      <c r="H30" s="42">
        <v>49.413959154013774</v>
      </c>
      <c r="I30" s="42">
        <v>14.472450202808236</v>
      </c>
    </row>
    <row r="31" spans="2:9">
      <c r="B31" s="41">
        <v>5.4966310646877741</v>
      </c>
      <c r="C31" s="42">
        <v>0.1972023979803062</v>
      </c>
      <c r="D31" s="42">
        <v>2.2293344803514894</v>
      </c>
      <c r="E31" s="42">
        <v>12.867431241848406</v>
      </c>
      <c r="F31" s="42">
        <v>13.374918770241292</v>
      </c>
      <c r="G31" s="42">
        <v>29.662744749627205</v>
      </c>
      <c r="H31" s="42">
        <v>50.17738684595718</v>
      </c>
      <c r="I31" s="42">
        <v>15.711481480241989</v>
      </c>
    </row>
    <row r="32" spans="2:9">
      <c r="B32" s="41">
        <v>5.6998613062180459</v>
      </c>
      <c r="C32" s="42">
        <v>0.21125300900705801</v>
      </c>
      <c r="D32" s="42">
        <v>2.5175845422405549</v>
      </c>
      <c r="E32" s="42">
        <v>13.318392346446062</v>
      </c>
      <c r="F32" s="42">
        <v>13.827950380571853</v>
      </c>
      <c r="G32" s="42">
        <v>30.59298362870442</v>
      </c>
      <c r="H32" s="42">
        <v>51.236068334681377</v>
      </c>
      <c r="I32" s="42">
        <v>17.269391181179021</v>
      </c>
    </row>
    <row r="33" spans="2:11">
      <c r="B33" s="41">
        <v>5.8985238210518967</v>
      </c>
      <c r="C33" s="42">
        <v>0.22329197328424805</v>
      </c>
      <c r="D33" s="42">
        <v>2.7403496033341135</v>
      </c>
      <c r="E33" s="42">
        <v>13.738845447720283</v>
      </c>
      <c r="F33" s="42">
        <v>14.306256416324281</v>
      </c>
      <c r="G33" s="42">
        <v>31.621082522875454</v>
      </c>
      <c r="H33" s="42">
        <v>52.300274219539034</v>
      </c>
      <c r="I33" s="42">
        <v>18.735206970072902</v>
      </c>
    </row>
    <row r="34" spans="2:11">
      <c r="B34" s="41">
        <v>6.0993980066326374</v>
      </c>
      <c r="C34" s="42">
        <v>0.24022443254644582</v>
      </c>
      <c r="D34" s="42">
        <v>3.1094918106310496</v>
      </c>
      <c r="E34" s="42">
        <v>14.015404228701843</v>
      </c>
      <c r="F34" s="42">
        <v>14.720368891951082</v>
      </c>
      <c r="G34" s="42">
        <v>32.477752145813149</v>
      </c>
      <c r="H34" s="42">
        <v>53.181523886843046</v>
      </c>
      <c r="I34" s="42">
        <v>20.320791293625096</v>
      </c>
      <c r="K34" s="14"/>
    </row>
    <row r="35" spans="2:11">
      <c r="B35" s="41">
        <v>6.2984518795879847</v>
      </c>
      <c r="C35" s="42">
        <v>0.2573416852236769</v>
      </c>
      <c r="D35" s="42">
        <v>3.4389009739846466</v>
      </c>
      <c r="E35" s="42">
        <v>14.38993355407481</v>
      </c>
      <c r="F35" s="42">
        <v>15.144822784707557</v>
      </c>
      <c r="G35" s="42">
        <v>33.371164598099085</v>
      </c>
      <c r="H35" s="42">
        <v>54.014752606350015</v>
      </c>
      <c r="I35" s="42">
        <v>21.826972753381956</v>
      </c>
      <c r="K35" s="10"/>
    </row>
    <row r="36" spans="2:11">
      <c r="B36" s="41">
        <v>6.498301770857652</v>
      </c>
      <c r="C36" s="42">
        <v>0.27366540379146481</v>
      </c>
      <c r="D36" s="42">
        <v>3.6161498556534273</v>
      </c>
      <c r="E36" s="42">
        <v>14.769032590760848</v>
      </c>
      <c r="F36" s="42">
        <v>15.655161398318192</v>
      </c>
      <c r="G36" s="42">
        <v>34.189241736492257</v>
      </c>
      <c r="H36" s="42">
        <v>54.484849566322559</v>
      </c>
      <c r="I36" s="42">
        <v>22.879485239397688</v>
      </c>
      <c r="K36" s="11"/>
    </row>
    <row r="37" spans="2:11">
      <c r="B37" s="41">
        <v>6.697940109747484</v>
      </c>
      <c r="C37" s="42">
        <v>0.29472319092843102</v>
      </c>
      <c r="D37" s="42">
        <v>3.8845504657971803</v>
      </c>
      <c r="E37" s="42">
        <v>15.183607870879737</v>
      </c>
      <c r="F37" s="42">
        <v>16.166504269743243</v>
      </c>
      <c r="G37" s="42">
        <v>34.997101223169693</v>
      </c>
      <c r="H37" s="42">
        <v>54.951079745380625</v>
      </c>
      <c r="I37" s="42">
        <v>24.006568117431009</v>
      </c>
      <c r="K37" s="12"/>
    </row>
    <row r="38" spans="2:11">
      <c r="B38" s="41">
        <v>6.8850393775311494</v>
      </c>
      <c r="C38" s="42">
        <v>0.31261006950335751</v>
      </c>
      <c r="D38" s="42">
        <v>4.1491895942479582</v>
      </c>
      <c r="E38" s="42">
        <v>15.62554915115906</v>
      </c>
      <c r="F38" s="42">
        <v>16.568753106818402</v>
      </c>
      <c r="G38" s="42">
        <v>35.690843949573697</v>
      </c>
      <c r="H38" s="42">
        <v>55.426424835183269</v>
      </c>
      <c r="I38" s="42">
        <v>25.876073687050468</v>
      </c>
    </row>
    <row r="39" spans="2:11">
      <c r="B39" s="41">
        <v>7.0974103489543099</v>
      </c>
      <c r="C39" s="42">
        <v>0.35375522196229481</v>
      </c>
      <c r="D39" s="42">
        <v>4.3704234189779649</v>
      </c>
      <c r="E39" s="42">
        <v>16.196774015230702</v>
      </c>
      <c r="F39" s="42">
        <v>16.973515829968381</v>
      </c>
      <c r="G39" s="42">
        <v>36.717652059321182</v>
      </c>
      <c r="H39" s="42">
        <v>55.990651156266324</v>
      </c>
      <c r="I39" s="42">
        <v>27.429339191824337</v>
      </c>
    </row>
    <row r="40" spans="2:11">
      <c r="B40" s="41">
        <v>7.2920722652625658</v>
      </c>
      <c r="C40" s="42">
        <v>0.36842621306044587</v>
      </c>
      <c r="D40" s="42">
        <v>4.5751133290813062</v>
      </c>
      <c r="E40" s="42">
        <v>16.743528600691679</v>
      </c>
      <c r="F40" s="42">
        <v>17.497063479669126</v>
      </c>
      <c r="G40" s="42">
        <v>37.567510377252376</v>
      </c>
      <c r="H40" s="42">
        <v>56.598394601709657</v>
      </c>
      <c r="I40" s="42">
        <v>29.820034092523713</v>
      </c>
    </row>
    <row r="41" spans="2:11">
      <c r="B41" s="41">
        <v>7.4992103925241409</v>
      </c>
      <c r="C41" s="42">
        <v>0.38545862552478255</v>
      </c>
      <c r="D41" s="42">
        <v>4.8561318082933829</v>
      </c>
      <c r="E41" s="42">
        <v>17.170134851499157</v>
      </c>
      <c r="F41" s="42">
        <v>17.873847116280356</v>
      </c>
      <c r="G41" s="42">
        <v>38.713977197093342</v>
      </c>
      <c r="H41" s="42">
        <v>57.531879800791017</v>
      </c>
      <c r="I41" s="42">
        <v>30.795890318440598</v>
      </c>
    </row>
    <row r="42" spans="2:11">
      <c r="B42" s="41">
        <v>7.6993647507139347</v>
      </c>
      <c r="C42" s="42">
        <v>0.40889941771730953</v>
      </c>
      <c r="D42" s="42">
        <v>5.0790474256861442</v>
      </c>
      <c r="E42" s="42">
        <v>17.555295805028404</v>
      </c>
      <c r="F42" s="42">
        <v>18.258871299891904</v>
      </c>
      <c r="G42" s="42">
        <v>39.518297209036177</v>
      </c>
      <c r="H42" s="42">
        <v>58.299132536902256</v>
      </c>
      <c r="I42" s="42">
        <v>32.257185344955268</v>
      </c>
    </row>
    <row r="43" spans="2:11">
      <c r="B43" s="41">
        <v>7.8992290104947243</v>
      </c>
      <c r="C43" s="42">
        <v>0.43210674092837331</v>
      </c>
      <c r="D43" s="42">
        <v>5.3713613756816621</v>
      </c>
      <c r="E43" s="42">
        <v>18.013815124585467</v>
      </c>
      <c r="F43" s="42">
        <v>18.759581581458868</v>
      </c>
      <c r="G43" s="42">
        <v>40.325164005720865</v>
      </c>
      <c r="H43" s="42">
        <v>58.858408062167925</v>
      </c>
      <c r="I43" s="42">
        <v>33.608400110961377</v>
      </c>
    </row>
    <row r="44" spans="2:11">
      <c r="B44" s="41">
        <v>8.0969037536093218</v>
      </c>
      <c r="C44" s="42">
        <v>0.45518320331133666</v>
      </c>
      <c r="D44" s="42">
        <v>5.612618240399649</v>
      </c>
      <c r="E44" s="42">
        <v>18.428344684675647</v>
      </c>
      <c r="F44" s="42">
        <v>19.187146022424891</v>
      </c>
      <c r="G44" s="42">
        <v>41.020200191476384</v>
      </c>
      <c r="H44" s="42">
        <v>59.353384485577308</v>
      </c>
      <c r="I44" s="42">
        <v>35.066405184253263</v>
      </c>
    </row>
    <row r="45" spans="2:11">
      <c r="B45" s="41">
        <v>8.2982229858991747</v>
      </c>
      <c r="C45" s="42">
        <v>0.48026282050579289</v>
      </c>
      <c r="D45" s="42">
        <v>6.0370817376900821</v>
      </c>
      <c r="E45" s="42">
        <v>18.82579048159625</v>
      </c>
      <c r="F45" s="42">
        <v>19.677006431733222</v>
      </c>
      <c r="G45" s="42">
        <v>41.671540017154683</v>
      </c>
      <c r="H45" s="42">
        <v>59.885743405855933</v>
      </c>
      <c r="I45" s="42">
        <v>36.229435997084174</v>
      </c>
    </row>
    <row r="46" spans="2:11">
      <c r="B46" s="41">
        <v>8.4967925888615632</v>
      </c>
      <c r="C46" s="42">
        <v>0.50008319353096198</v>
      </c>
      <c r="D46" s="42">
        <v>6.4338086534060555</v>
      </c>
      <c r="E46" s="42">
        <v>19.196203312540877</v>
      </c>
      <c r="F46" s="42">
        <v>20.084676892706522</v>
      </c>
      <c r="G46" s="42">
        <v>42.584458421107044</v>
      </c>
      <c r="H46" s="42">
        <v>60.618779518993236</v>
      </c>
      <c r="I46" s="42">
        <v>37.219795022552958</v>
      </c>
    </row>
    <row r="47" spans="2:11">
      <c r="B47" s="41">
        <v>8.6985703656723672</v>
      </c>
      <c r="C47" s="42">
        <v>0.52086242122210902</v>
      </c>
      <c r="D47" s="42">
        <v>6.628846528309376</v>
      </c>
      <c r="E47" s="42">
        <v>19.719137368719291</v>
      </c>
      <c r="F47" s="42">
        <v>20.589210005103762</v>
      </c>
      <c r="G47" s="42">
        <v>43.424937682257799</v>
      </c>
      <c r="H47" s="42">
        <v>60.966306125017717</v>
      </c>
      <c r="I47" s="42">
        <v>38.630524847092467</v>
      </c>
    </row>
    <row r="48" spans="2:11">
      <c r="B48" s="41">
        <v>8.8997859615253461</v>
      </c>
      <c r="C48" s="42">
        <v>0.54313749667542544</v>
      </c>
      <c r="D48" s="42">
        <v>6.9782316369417101</v>
      </c>
      <c r="E48" s="42">
        <v>20.121509627357671</v>
      </c>
      <c r="F48" s="42">
        <v>21.029666253062459</v>
      </c>
      <c r="G48" s="42">
        <v>44.261532492055679</v>
      </c>
      <c r="H48" s="42">
        <v>61.668261143623909</v>
      </c>
      <c r="I48" s="42">
        <v>40.118795502233191</v>
      </c>
    </row>
    <row r="49" spans="2:9">
      <c r="B49" s="41">
        <v>9.0978574183275125</v>
      </c>
      <c r="C49" s="42">
        <v>0.56838354262275426</v>
      </c>
      <c r="D49" s="42">
        <v>7.4782318498878135</v>
      </c>
      <c r="E49" s="42">
        <v>20.556660029101838</v>
      </c>
      <c r="F49" s="42">
        <v>21.439789668205176</v>
      </c>
      <c r="G49" s="42">
        <v>44.912594408876743</v>
      </c>
      <c r="H49" s="42">
        <v>62.064625641235196</v>
      </c>
      <c r="I49" s="42">
        <v>40.992065600734264</v>
      </c>
    </row>
    <row r="50" spans="2:9">
      <c r="B50" s="41">
        <v>9.2994316820295087</v>
      </c>
      <c r="C50" s="42">
        <v>0.59359613664873856</v>
      </c>
      <c r="D50" s="42">
        <v>7.7495303810821943</v>
      </c>
      <c r="E50" s="42">
        <v>20.926644826629833</v>
      </c>
      <c r="F50" s="42">
        <v>21.819647169191992</v>
      </c>
      <c r="G50" s="42">
        <v>45.688680714316654</v>
      </c>
      <c r="H50" s="42">
        <v>62.850117054560783</v>
      </c>
      <c r="I50" s="42">
        <v>42.315068270827034</v>
      </c>
    </row>
    <row r="51" spans="2:9">
      <c r="B51" s="41">
        <v>9.4923776400367643</v>
      </c>
      <c r="C51" s="42">
        <v>0.62469189835526029</v>
      </c>
      <c r="D51" s="42">
        <v>7.9580993177005146</v>
      </c>
      <c r="E51" s="42">
        <v>21.301410125028436</v>
      </c>
      <c r="F51" s="42">
        <v>22.270122759807045</v>
      </c>
      <c r="G51" s="42">
        <v>46.348374762986893</v>
      </c>
      <c r="H51" s="42">
        <v>63.32989945725793</v>
      </c>
      <c r="I51" s="42">
        <v>43.049739447948319</v>
      </c>
    </row>
    <row r="52" spans="2:9">
      <c r="B52" s="41">
        <v>9.6988594024377619</v>
      </c>
      <c r="C52" s="42">
        <v>0.65591100463512941</v>
      </c>
      <c r="D52" s="42">
        <v>8.3242165602551612</v>
      </c>
      <c r="E52" s="42">
        <v>21.678961903316658</v>
      </c>
      <c r="F52" s="42">
        <v>22.726947679525328</v>
      </c>
      <c r="G52" s="42">
        <v>47.153965592347873</v>
      </c>
      <c r="H52" s="42">
        <v>63.901168360415532</v>
      </c>
      <c r="I52" s="42">
        <v>44.011942390527672</v>
      </c>
    </row>
    <row r="53" spans="2:9">
      <c r="B53" s="41">
        <v>9.8992028011693627</v>
      </c>
      <c r="C53" s="42">
        <v>0.68010719426994459</v>
      </c>
      <c r="D53" s="42">
        <v>8.6506847791151849</v>
      </c>
      <c r="E53" s="42">
        <v>22.031115258134065</v>
      </c>
      <c r="F53" s="42">
        <v>23.206907701217059</v>
      </c>
      <c r="G53" s="42">
        <v>47.871842031006061</v>
      </c>
      <c r="H53" s="42">
        <v>64.291894540577914</v>
      </c>
      <c r="I53" s="42">
        <v>45.14581582492265</v>
      </c>
    </row>
    <row r="54" spans="2:9" s="16" customFormat="1">
      <c r="B54" s="43">
        <v>10.099818258437468</v>
      </c>
      <c r="C54" s="44">
        <v>0.70611775896422713</v>
      </c>
      <c r="D54" s="44">
        <v>8.8456391226317006</v>
      </c>
      <c r="E54" s="44">
        <v>22.370467521637675</v>
      </c>
      <c r="F54" s="44">
        <v>23.690388527878568</v>
      </c>
      <c r="G54" s="44">
        <v>48.55577410786001</v>
      </c>
      <c r="H54" s="44">
        <v>64.576235015611388</v>
      </c>
      <c r="I54" s="44">
        <v>46.894881898726716</v>
      </c>
    </row>
    <row r="55" spans="2:9">
      <c r="B55" s="41">
        <v>10.291631758815576</v>
      </c>
      <c r="C55" s="42">
        <v>0.73445675013905365</v>
      </c>
      <c r="D55" s="42">
        <v>9.0763267694291514</v>
      </c>
      <c r="E55" s="42">
        <v>22.721047208155394</v>
      </c>
      <c r="F55" s="42">
        <v>24.129929401309248</v>
      </c>
      <c r="G55" s="42">
        <v>49.082118904733662</v>
      </c>
      <c r="H55" s="42">
        <v>65.081022633375738</v>
      </c>
      <c r="I55" s="42">
        <v>47.635016702463211</v>
      </c>
    </row>
    <row r="56" spans="2:9">
      <c r="B56" s="41">
        <v>10.496004741000554</v>
      </c>
      <c r="C56" s="42">
        <v>0.76347464620115768</v>
      </c>
      <c r="D56" s="42">
        <v>9.3935507289283642</v>
      </c>
      <c r="E56" s="42">
        <v>23.237573459055561</v>
      </c>
      <c r="F56" s="42">
        <v>24.672185536422422</v>
      </c>
      <c r="G56" s="42">
        <v>49.818062161478977</v>
      </c>
      <c r="H56" s="42">
        <v>65.485880819514634</v>
      </c>
      <c r="I56" s="42">
        <v>48.274575300794623</v>
      </c>
    </row>
    <row r="57" spans="2:9">
      <c r="B57" s="41">
        <v>10.693640725741501</v>
      </c>
      <c r="C57" s="42">
        <v>0.79271365149845496</v>
      </c>
      <c r="D57" s="42">
        <v>9.7316967603090383</v>
      </c>
      <c r="E57" s="42">
        <v>23.582622098427219</v>
      </c>
      <c r="F57" s="42">
        <v>25.091541729620484</v>
      </c>
      <c r="G57" s="42">
        <v>50.458590733700547</v>
      </c>
      <c r="H57" s="42">
        <v>65.929897609467247</v>
      </c>
      <c r="I57" s="42">
        <v>49.102311133128183</v>
      </c>
    </row>
    <row r="58" spans="2:9">
      <c r="B58" s="41">
        <v>10.89758871233254</v>
      </c>
      <c r="C58" s="42">
        <v>0.82456894906416534</v>
      </c>
      <c r="D58" s="42">
        <v>10.159193758010932</v>
      </c>
      <c r="E58" s="42">
        <v>24.0216935932763</v>
      </c>
      <c r="F58" s="42">
        <v>25.59041774525636</v>
      </c>
      <c r="G58" s="42">
        <v>51.053824195698958</v>
      </c>
      <c r="H58" s="42">
        <v>66.239769982965413</v>
      </c>
      <c r="I58" s="42">
        <v>50.027948826279641</v>
      </c>
    </row>
    <row r="59" spans="2:9">
      <c r="B59" s="41">
        <v>11.09772378134666</v>
      </c>
      <c r="C59" s="42">
        <v>0.85467262501117047</v>
      </c>
      <c r="D59" s="42">
        <v>10.380413840266774</v>
      </c>
      <c r="E59" s="42">
        <v>24.381810270244568</v>
      </c>
      <c r="F59" s="42">
        <v>26.013577787150556</v>
      </c>
      <c r="G59" s="42">
        <v>51.751268351413977</v>
      </c>
      <c r="H59" s="42">
        <v>66.49419441376709</v>
      </c>
      <c r="I59" s="42">
        <v>51.130159301603605</v>
      </c>
    </row>
    <row r="60" spans="2:9">
      <c r="B60" s="41">
        <v>11.294815142330402</v>
      </c>
      <c r="C60" s="42">
        <v>0.88792172207681386</v>
      </c>
      <c r="D60" s="42">
        <v>10.670252322737772</v>
      </c>
      <c r="E60" s="42">
        <v>24.839936319831477</v>
      </c>
      <c r="F60" s="42">
        <v>26.485571930864818</v>
      </c>
      <c r="G60" s="42">
        <v>52.356884381406388</v>
      </c>
      <c r="H60" s="42">
        <v>66.671279180100782</v>
      </c>
      <c r="I60" s="42">
        <v>51.818470692516193</v>
      </c>
    </row>
    <row r="61" spans="2:9">
      <c r="B61" s="41">
        <v>11.499385036956401</v>
      </c>
      <c r="C61" s="42">
        <v>0.92211746892148405</v>
      </c>
      <c r="D61" s="42">
        <v>11.065360656479964</v>
      </c>
      <c r="E61" s="42">
        <v>25.257537497527174</v>
      </c>
      <c r="F61" s="42">
        <v>26.931922082735934</v>
      </c>
      <c r="G61" s="42">
        <v>53.031548808176119</v>
      </c>
      <c r="H61" s="42">
        <v>67.224111225857982</v>
      </c>
      <c r="I61" s="42">
        <v>53.096986054763107</v>
      </c>
    </row>
    <row r="62" spans="2:9">
      <c r="B62" s="41">
        <v>11.681042557032189</v>
      </c>
      <c r="C62" s="42">
        <v>0.95367643424104565</v>
      </c>
      <c r="D62" s="42">
        <v>11.324817606465789</v>
      </c>
      <c r="E62" s="42">
        <v>25.659527414433654</v>
      </c>
      <c r="F62" s="42">
        <v>27.371209567489331</v>
      </c>
      <c r="G62" s="42">
        <v>53.643685370636362</v>
      </c>
      <c r="H62" s="42">
        <v>67.449453477947017</v>
      </c>
      <c r="I62" s="42">
        <v>53.77765765511662</v>
      </c>
    </row>
    <row r="63" spans="2:9">
      <c r="B63" s="41">
        <v>11.899862957173797</v>
      </c>
      <c r="C63" s="42">
        <v>0.99313961728966582</v>
      </c>
      <c r="D63" s="42">
        <v>11.671386316262694</v>
      </c>
      <c r="E63" s="42">
        <v>26.221678214670114</v>
      </c>
      <c r="F63" s="42">
        <v>27.931138333708084</v>
      </c>
      <c r="G63" s="42">
        <v>54.281969849119562</v>
      </c>
      <c r="H63" s="42">
        <v>67.958985017162831</v>
      </c>
      <c r="I63" s="42">
        <v>54.817254648719128</v>
      </c>
    </row>
    <row r="64" spans="2:9">
      <c r="B64" s="41">
        <v>12.098336189952777</v>
      </c>
      <c r="C64" s="42">
        <v>1.0277690148236398</v>
      </c>
      <c r="D64" s="42">
        <v>12.057131076709608</v>
      </c>
      <c r="E64" s="42">
        <v>26.498831440610051</v>
      </c>
      <c r="F64" s="42">
        <v>28.238181575602589</v>
      </c>
      <c r="G64" s="42">
        <v>54.814219757380584</v>
      </c>
      <c r="H64" s="42">
        <v>68.547645012577505</v>
      </c>
      <c r="I64" s="42">
        <v>56.242411421652236</v>
      </c>
    </row>
    <row r="65" spans="2:9">
      <c r="B65" s="41">
        <v>12.29984756222534</v>
      </c>
      <c r="C65" s="42">
        <v>1.059922382720716</v>
      </c>
      <c r="D65" s="42">
        <v>12.379600108321325</v>
      </c>
      <c r="E65" s="42">
        <v>26.85996965522893</v>
      </c>
      <c r="F65" s="42">
        <v>28.656735731973431</v>
      </c>
      <c r="G65" s="42">
        <v>55.427965472528761</v>
      </c>
      <c r="H65" s="42">
        <v>69.067146555416628</v>
      </c>
      <c r="I65" s="42">
        <v>57.050396456025055</v>
      </c>
    </row>
    <row r="66" spans="2:9">
      <c r="B66" s="41">
        <v>12.499246031769687</v>
      </c>
      <c r="C66" s="42">
        <v>1.0942627007644381</v>
      </c>
      <c r="D66" s="42">
        <v>12.627747022937751</v>
      </c>
      <c r="E66" s="42">
        <v>27.346213739437971</v>
      </c>
      <c r="F66" s="42">
        <v>29.182520994034068</v>
      </c>
      <c r="G66" s="42">
        <v>55.989573153246567</v>
      </c>
      <c r="H66" s="42">
        <v>69.337246179835077</v>
      </c>
      <c r="I66" s="42">
        <v>57.476625542744223</v>
      </c>
    </row>
    <row r="67" spans="2:9">
      <c r="B67" s="41">
        <v>12.699882097117229</v>
      </c>
      <c r="C67" s="42">
        <v>1.1286460160721596</v>
      </c>
      <c r="D67" s="42">
        <v>12.882368036908565</v>
      </c>
      <c r="E67" s="42">
        <v>27.724078590701343</v>
      </c>
      <c r="F67" s="42">
        <v>29.657183887298746</v>
      </c>
      <c r="G67" s="42">
        <v>56.554261454707429</v>
      </c>
      <c r="H67" s="42">
        <v>69.653633792685639</v>
      </c>
      <c r="I67" s="42">
        <v>58.063831112892949</v>
      </c>
    </row>
    <row r="68" spans="2:9">
      <c r="B68" s="41">
        <v>12.899510926810327</v>
      </c>
      <c r="C68" s="42">
        <v>1.1654552026263387</v>
      </c>
      <c r="D68" s="42">
        <v>13.162016210524106</v>
      </c>
      <c r="E68" s="42">
        <v>28.0633494270702</v>
      </c>
      <c r="F68" s="42">
        <v>30.028780455528853</v>
      </c>
      <c r="G68" s="42">
        <v>57.298790108028335</v>
      </c>
      <c r="H68" s="42">
        <v>70.116261203187648</v>
      </c>
      <c r="I68" s="42">
        <v>58.698862568916226</v>
      </c>
    </row>
    <row r="69" spans="2:9">
      <c r="B69" s="41">
        <v>13.099129980753858</v>
      </c>
      <c r="C69" s="42">
        <v>1.1982672644546386</v>
      </c>
      <c r="D69" s="42">
        <v>13.459681244114675</v>
      </c>
      <c r="E69" s="42">
        <v>28.631713509009224</v>
      </c>
      <c r="F69" s="42">
        <v>30.494925564564699</v>
      </c>
      <c r="G69" s="42">
        <v>57.845599914063861</v>
      </c>
      <c r="H69" s="42">
        <v>70.527014076678128</v>
      </c>
      <c r="I69" s="42">
        <v>59.409808133831014</v>
      </c>
    </row>
    <row r="70" spans="2:9">
      <c r="B70" s="41">
        <v>13.276833707863272</v>
      </c>
      <c r="C70" s="42">
        <v>1.2341656454338075</v>
      </c>
      <c r="D70" s="42">
        <v>13.807895390315069</v>
      </c>
      <c r="E70" s="42">
        <v>28.952019515396277</v>
      </c>
      <c r="F70" s="42">
        <v>30.881678995672857</v>
      </c>
      <c r="G70" s="42">
        <v>58.338108038492749</v>
      </c>
      <c r="H70" s="42">
        <v>70.849628862633921</v>
      </c>
      <c r="I70" s="42">
        <v>60.242214257826276</v>
      </c>
    </row>
    <row r="71" spans="2:9">
      <c r="B71" s="41">
        <v>13.498495977859086</v>
      </c>
      <c r="C71" s="42">
        <v>1.2772781007408611</v>
      </c>
      <c r="D71" s="42">
        <v>14.248683597446522</v>
      </c>
      <c r="E71" s="42">
        <v>29.612939062178853</v>
      </c>
      <c r="F71" s="42">
        <v>31.452650079195017</v>
      </c>
      <c r="G71" s="42">
        <v>58.941750483360572</v>
      </c>
      <c r="H71" s="42">
        <v>71.239591992553812</v>
      </c>
      <c r="I71" s="42">
        <v>60.776444814537996</v>
      </c>
    </row>
    <row r="72" spans="2:9">
      <c r="B72" s="41">
        <v>13.698938620270562</v>
      </c>
      <c r="C72" s="42">
        <v>1.3131017640333735</v>
      </c>
      <c r="D72" s="42">
        <v>14.546177292587005</v>
      </c>
      <c r="E72" s="42">
        <v>29.98093313415929</v>
      </c>
      <c r="F72" s="42">
        <v>31.837117338378921</v>
      </c>
      <c r="G72" s="42">
        <v>59.475389864994341</v>
      </c>
      <c r="H72" s="42">
        <v>71.343400989623547</v>
      </c>
      <c r="I72" s="42">
        <v>61.959821558795113</v>
      </c>
    </row>
    <row r="73" spans="2:9">
      <c r="B73" s="41">
        <v>13.8992629623278</v>
      </c>
      <c r="C73" s="42">
        <v>1.3479535816218582</v>
      </c>
      <c r="D73" s="42">
        <v>14.879276209368335</v>
      </c>
      <c r="E73" s="42">
        <v>30.283702741059937</v>
      </c>
      <c r="F73" s="42">
        <v>32.217934649857661</v>
      </c>
      <c r="G73" s="42">
        <v>60.064120332606599</v>
      </c>
      <c r="H73" s="42">
        <v>71.614257112051291</v>
      </c>
      <c r="I73" s="42">
        <v>62.934979637781204</v>
      </c>
    </row>
    <row r="74" spans="2:9">
      <c r="B74" s="41">
        <v>14.097987543250722</v>
      </c>
      <c r="C74" s="42">
        <v>1.3880264087441301</v>
      </c>
      <c r="D74" s="42">
        <v>15.40168404124087</v>
      </c>
      <c r="E74" s="42">
        <v>30.641271896893031</v>
      </c>
      <c r="F74" s="42">
        <v>32.62889184954625</v>
      </c>
      <c r="G74" s="42">
        <v>60.635659723440369</v>
      </c>
      <c r="H74" s="42">
        <v>71.876485877104287</v>
      </c>
      <c r="I74" s="42">
        <v>63.687292732900168</v>
      </c>
    </row>
    <row r="75" spans="2:9">
      <c r="B75" s="41">
        <v>14.298824506772547</v>
      </c>
      <c r="C75" s="42">
        <v>1.4256553289947556</v>
      </c>
      <c r="D75" s="42">
        <v>15.762124592567838</v>
      </c>
      <c r="E75" s="42">
        <v>31.043685413803527</v>
      </c>
      <c r="F75" s="42">
        <v>33.012767086027068</v>
      </c>
      <c r="G75" s="42">
        <v>61.096650630528757</v>
      </c>
      <c r="H75" s="42">
        <v>72.202972120133666</v>
      </c>
      <c r="I75" s="42">
        <v>64.260187543870714</v>
      </c>
    </row>
    <row r="76" spans="2:9">
      <c r="B76" s="41">
        <v>14.499720470938772</v>
      </c>
      <c r="C76" s="42">
        <v>1.4621889185093961</v>
      </c>
      <c r="D76" s="42">
        <v>16.149469362591056</v>
      </c>
      <c r="E76" s="42">
        <v>31.421485684898165</v>
      </c>
      <c r="F76" s="42">
        <v>33.438929467552413</v>
      </c>
      <c r="G76" s="42">
        <v>61.597472905631307</v>
      </c>
      <c r="H76" s="42">
        <v>72.532278735972241</v>
      </c>
      <c r="I76" s="42">
        <v>65.000271490607034</v>
      </c>
    </row>
    <row r="77" spans="2:9">
      <c r="B77" s="41">
        <v>14.698791649039054</v>
      </c>
      <c r="C77" s="42">
        <v>1.4908261066086395</v>
      </c>
      <c r="D77" s="42">
        <v>16.451281326638771</v>
      </c>
      <c r="E77" s="42">
        <v>31.696425173051988</v>
      </c>
      <c r="F77" s="42">
        <v>33.734842692328264</v>
      </c>
      <c r="G77" s="42">
        <v>62.406025701207618</v>
      </c>
      <c r="H77" s="42">
        <v>72.752906429545618</v>
      </c>
      <c r="I77" s="42">
        <v>65.590290371307375</v>
      </c>
    </row>
    <row r="78" spans="2:9">
      <c r="B78" s="41">
        <v>14.899463320088936</v>
      </c>
      <c r="C78" s="42">
        <v>1.5248778389177433</v>
      </c>
      <c r="D78" s="42">
        <v>16.864212431179766</v>
      </c>
      <c r="E78" s="42">
        <v>32.042888909419226</v>
      </c>
      <c r="F78" s="42">
        <v>34.185944660618141</v>
      </c>
      <c r="G78" s="42">
        <v>62.901835588486563</v>
      </c>
      <c r="H78" s="42">
        <v>73.090402570057122</v>
      </c>
      <c r="I78" s="42">
        <v>66.009816652493157</v>
      </c>
    </row>
    <row r="79" spans="2:9">
      <c r="B79" s="41">
        <v>15.096529513783718</v>
      </c>
      <c r="C79" s="42">
        <v>1.5611846115190728</v>
      </c>
      <c r="D79" s="42">
        <v>17.087247182731584</v>
      </c>
      <c r="E79" s="42">
        <v>32.439310532253245</v>
      </c>
      <c r="F79" s="42">
        <v>34.611376439585442</v>
      </c>
      <c r="G79" s="42">
        <v>63.305209194283066</v>
      </c>
      <c r="H79" s="42">
        <v>73.236368920575842</v>
      </c>
      <c r="I79" s="42">
        <v>67.065204154632255</v>
      </c>
    </row>
    <row r="80" spans="2:9">
      <c r="B80" s="41">
        <v>15.299691698637073</v>
      </c>
      <c r="C80" s="42">
        <v>1.5927400496664537</v>
      </c>
      <c r="D80" s="42">
        <v>17.305625890955035</v>
      </c>
      <c r="E80" s="42">
        <v>32.802730081904528</v>
      </c>
      <c r="F80" s="42">
        <v>35.077731813901465</v>
      </c>
      <c r="G80" s="42">
        <v>63.741769829983816</v>
      </c>
      <c r="H80" s="42">
        <v>73.4166263837607</v>
      </c>
      <c r="I80" s="42">
        <v>67.701138316219215</v>
      </c>
    </row>
    <row r="81" spans="2:9">
      <c r="B81" s="41">
        <v>15.498321030644723</v>
      </c>
      <c r="C81" s="42">
        <v>1.6319043260826647</v>
      </c>
      <c r="D81" s="42">
        <v>17.641897510290306</v>
      </c>
      <c r="E81" s="42">
        <v>33.070821303332245</v>
      </c>
      <c r="F81" s="42">
        <v>35.424631218617456</v>
      </c>
      <c r="G81" s="42">
        <v>64.230693870153388</v>
      </c>
      <c r="H81" s="42">
        <v>73.816676333652637</v>
      </c>
      <c r="I81" s="42">
        <v>68.439757185453701</v>
      </c>
    </row>
    <row r="82" spans="2:9">
      <c r="B82" s="41">
        <v>15.696944034198452</v>
      </c>
      <c r="C82" s="42">
        <v>1.6651613935696272</v>
      </c>
      <c r="D82" s="42">
        <v>17.913216588039155</v>
      </c>
      <c r="E82" s="42">
        <v>33.480581681184816</v>
      </c>
      <c r="F82" s="42">
        <v>35.832910148167578</v>
      </c>
      <c r="G82" s="42">
        <v>64.694639104230589</v>
      </c>
      <c r="H82" s="42">
        <v>73.959180831128847</v>
      </c>
      <c r="I82" s="42">
        <v>68.77439320993615</v>
      </c>
    </row>
    <row r="83" spans="2:9">
      <c r="B83" s="41">
        <v>15.873747788748357</v>
      </c>
      <c r="C83" s="42">
        <v>1.6987003682904034</v>
      </c>
      <c r="D83" s="42">
        <v>18.230977644773468</v>
      </c>
      <c r="E83" s="42">
        <v>33.903720806883186</v>
      </c>
      <c r="F83" s="42">
        <v>36.181390055275649</v>
      </c>
      <c r="G83" s="42">
        <v>65.035345612353154</v>
      </c>
      <c r="H83" s="42">
        <v>74.152064667520236</v>
      </c>
      <c r="I83" s="42">
        <v>69.13130562331132</v>
      </c>
    </row>
    <row r="84" spans="2:9">
      <c r="B84" s="41">
        <v>16.099844893395947</v>
      </c>
      <c r="C84" s="42">
        <v>1.7381128300301347</v>
      </c>
      <c r="D84" s="42">
        <v>18.716146683310104</v>
      </c>
      <c r="E84" s="42">
        <v>34.212620879934512</v>
      </c>
      <c r="F84" s="42">
        <v>36.453367136898947</v>
      </c>
      <c r="G84" s="42">
        <v>65.525309746878591</v>
      </c>
      <c r="H84" s="42">
        <v>74.503832405180631</v>
      </c>
      <c r="I84" s="42">
        <v>69.695062565282683</v>
      </c>
    </row>
    <row r="85" spans="2:9">
      <c r="B85" s="41">
        <v>16.295982182993313</v>
      </c>
      <c r="C85" s="42">
        <v>1.7712732906794266</v>
      </c>
      <c r="D85" s="42">
        <v>18.954501395630274</v>
      </c>
      <c r="E85" s="42">
        <v>34.524953924207182</v>
      </c>
      <c r="F85" s="42">
        <v>36.803253613602195</v>
      </c>
      <c r="G85" s="42">
        <v>65.927662709349235</v>
      </c>
      <c r="H85" s="42">
        <v>74.804885759097004</v>
      </c>
      <c r="I85" s="42">
        <v>70.412944193485345</v>
      </c>
    </row>
    <row r="86" spans="2:9">
      <c r="B86" s="41">
        <v>16.496729805665904</v>
      </c>
      <c r="C86" s="42">
        <v>1.8090794244683719</v>
      </c>
      <c r="D86" s="42">
        <v>19.332612127500791</v>
      </c>
      <c r="E86" s="42">
        <v>34.84647896660784</v>
      </c>
      <c r="F86" s="42">
        <v>37.132684092087516</v>
      </c>
      <c r="G86" s="42">
        <v>66.398188685380489</v>
      </c>
      <c r="H86" s="42">
        <v>75.048366752005393</v>
      </c>
      <c r="I86" s="42">
        <v>71.002920828970105</v>
      </c>
    </row>
    <row r="87" spans="2:9">
      <c r="B87" s="41">
        <v>16.695029617806235</v>
      </c>
      <c r="C87" s="42">
        <v>1.8449861999856041</v>
      </c>
      <c r="D87" s="42">
        <v>19.70515791328566</v>
      </c>
      <c r="E87" s="42">
        <v>35.234958203667105</v>
      </c>
      <c r="F87" s="42">
        <v>37.609124424000001</v>
      </c>
      <c r="G87" s="42">
        <v>66.782051292195803</v>
      </c>
      <c r="H87" s="42">
        <v>75.45433389028608</v>
      </c>
      <c r="I87" s="42">
        <v>71.417432367288257</v>
      </c>
    </row>
    <row r="88" spans="2:9">
      <c r="B88" s="41">
        <v>16.896604112882443</v>
      </c>
      <c r="C88" s="42">
        <v>1.8801600018803764</v>
      </c>
      <c r="D88" s="42">
        <v>20.072848651845543</v>
      </c>
      <c r="E88" s="42">
        <v>35.534180953989079</v>
      </c>
      <c r="F88" s="42">
        <v>38.011059239661606</v>
      </c>
      <c r="G88" s="42">
        <v>67.169396556578761</v>
      </c>
      <c r="H88" s="42">
        <v>75.633575605674778</v>
      </c>
      <c r="I88" s="42">
        <v>71.814736377504858</v>
      </c>
    </row>
    <row r="89" spans="2:9">
      <c r="B89" s="41">
        <v>17.098724461151932</v>
      </c>
      <c r="C89" s="42">
        <v>1.9165203511232056</v>
      </c>
      <c r="D89" s="42">
        <v>20.303880568615291</v>
      </c>
      <c r="E89" s="42">
        <v>35.874163709055459</v>
      </c>
      <c r="F89" s="42">
        <v>38.463872864979123</v>
      </c>
      <c r="G89" s="42">
        <v>67.542538836937936</v>
      </c>
      <c r="H89" s="42">
        <v>75.928491897701875</v>
      </c>
      <c r="I89" s="42">
        <v>72.146932850568959</v>
      </c>
    </row>
    <row r="90" spans="2:9">
      <c r="B90" s="41">
        <v>17.297921545559557</v>
      </c>
      <c r="C90" s="42">
        <v>1.9598274812063916</v>
      </c>
      <c r="D90" s="42">
        <v>20.547661148953381</v>
      </c>
      <c r="E90" s="42">
        <v>36.051183266403307</v>
      </c>
      <c r="F90" s="42">
        <v>38.788852116949229</v>
      </c>
      <c r="G90" s="42">
        <v>67.87770106803616</v>
      </c>
      <c r="H90" s="42">
        <v>76.15734580967181</v>
      </c>
      <c r="I90" s="42">
        <v>72.386173346183952</v>
      </c>
    </row>
    <row r="91" spans="2:9">
      <c r="B91" s="41">
        <v>17.497722970878097</v>
      </c>
      <c r="C91" s="42">
        <v>2.0005728165639116</v>
      </c>
      <c r="D91" s="42">
        <v>20.809718487788039</v>
      </c>
      <c r="E91" s="42">
        <v>36.50947278638818</v>
      </c>
      <c r="F91" s="42">
        <v>39.189679879461458</v>
      </c>
      <c r="G91" s="42">
        <v>68.238348190011592</v>
      </c>
      <c r="H91" s="42">
        <v>76.343294439802918</v>
      </c>
      <c r="I91" s="42">
        <v>72.976687071849938</v>
      </c>
    </row>
    <row r="92" spans="2:9">
      <c r="B92" s="41">
        <v>17.69804127936721</v>
      </c>
      <c r="C92" s="42">
        <v>2.0504636162546674</v>
      </c>
      <c r="D92" s="42">
        <v>21.028484443639581</v>
      </c>
      <c r="E92" s="42">
        <v>36.89787939113036</v>
      </c>
      <c r="F92" s="42">
        <v>39.599822336957871</v>
      </c>
      <c r="G92" s="42">
        <v>68.657061508750417</v>
      </c>
      <c r="H92" s="42">
        <v>76.576735737528082</v>
      </c>
      <c r="I92" s="42">
        <v>73.151038637374796</v>
      </c>
    </row>
    <row r="93" spans="2:9">
      <c r="B93" s="41">
        <v>17.896986587259843</v>
      </c>
      <c r="C93" s="42">
        <v>2.0932579823299258</v>
      </c>
      <c r="D93" s="42">
        <v>21.253279291223802</v>
      </c>
      <c r="E93" s="42">
        <v>37.223038284520953</v>
      </c>
      <c r="F93" s="42">
        <v>39.880725283811593</v>
      </c>
      <c r="G93" s="42">
        <v>69.058832517561072</v>
      </c>
      <c r="H93" s="42">
        <v>76.817835583537004</v>
      </c>
      <c r="I93" s="42">
        <v>73.465789399804549</v>
      </c>
    </row>
    <row r="94" spans="2:9">
      <c r="B94" s="41">
        <v>18.092870307348221</v>
      </c>
      <c r="C94" s="42">
        <v>2.1332128003969992</v>
      </c>
      <c r="D94" s="42">
        <v>21.618818998725001</v>
      </c>
      <c r="E94" s="42">
        <v>37.422030072827411</v>
      </c>
      <c r="F94" s="42">
        <v>40.126723014265636</v>
      </c>
      <c r="G94" s="42">
        <v>69.370121108186368</v>
      </c>
      <c r="H94" s="42">
        <v>77.085585107304368</v>
      </c>
      <c r="I94" s="42">
        <v>73.987202336945984</v>
      </c>
    </row>
    <row r="95" spans="2:9">
      <c r="B95" s="41">
        <v>18.297892803825565</v>
      </c>
      <c r="C95" s="42">
        <v>2.1787464446605607</v>
      </c>
      <c r="D95" s="42">
        <v>21.906331162667442</v>
      </c>
      <c r="E95" s="42">
        <v>37.659924861092883</v>
      </c>
      <c r="F95" s="42">
        <v>40.375071033861971</v>
      </c>
      <c r="G95" s="42">
        <v>69.775177170087019</v>
      </c>
      <c r="H95" s="42">
        <v>77.291310647152528</v>
      </c>
      <c r="I95" s="42">
        <v>74.148021282149116</v>
      </c>
    </row>
    <row r="96" spans="2:9">
      <c r="B96" s="41">
        <v>18.497500995759392</v>
      </c>
      <c r="C96" s="42">
        <v>2.2231217426274177</v>
      </c>
      <c r="D96" s="42">
        <v>22.2182681892365</v>
      </c>
      <c r="E96" s="42">
        <v>37.866596351415666</v>
      </c>
      <c r="F96" s="42">
        <v>40.674005044222156</v>
      </c>
      <c r="G96" s="42">
        <v>70.220928175628231</v>
      </c>
      <c r="H96" s="42">
        <v>77.444478069718016</v>
      </c>
      <c r="I96" s="42">
        <v>74.652983030529825</v>
      </c>
    </row>
    <row r="97" spans="2:9">
      <c r="B97" s="41">
        <v>18.696829962566408</v>
      </c>
      <c r="C97" s="42">
        <v>2.2584472430890337</v>
      </c>
      <c r="D97" s="42">
        <v>22.646775397061521</v>
      </c>
      <c r="E97" s="42">
        <v>38.458794898018283</v>
      </c>
      <c r="F97" s="42">
        <v>41.146101362752766</v>
      </c>
      <c r="G97" s="42">
        <v>70.638632177074186</v>
      </c>
      <c r="H97" s="42">
        <v>77.522438432096109</v>
      </c>
      <c r="I97" s="42">
        <v>74.826487975402173</v>
      </c>
    </row>
    <row r="98" spans="2:9">
      <c r="B98" s="41">
        <v>18.895336072974345</v>
      </c>
      <c r="C98" s="42">
        <v>2.3017135513442941</v>
      </c>
      <c r="D98" s="42">
        <v>23.029109882593058</v>
      </c>
      <c r="E98" s="42">
        <v>38.722135558566805</v>
      </c>
      <c r="F98" s="42">
        <v>41.526330993376909</v>
      </c>
      <c r="G98" s="42">
        <v>70.964333490635155</v>
      </c>
      <c r="H98" s="42">
        <v>77.79022569784793</v>
      </c>
      <c r="I98" s="42">
        <v>74.986347106806107</v>
      </c>
    </row>
    <row r="99" spans="2:9">
      <c r="B99" s="41">
        <v>19.099167312557068</v>
      </c>
      <c r="C99" s="42">
        <v>2.3452522350005078</v>
      </c>
      <c r="D99" s="42">
        <v>23.383199240876582</v>
      </c>
      <c r="E99" s="42">
        <v>38.954753541525427</v>
      </c>
      <c r="F99" s="42">
        <v>41.795423123862264</v>
      </c>
      <c r="G99" s="42">
        <v>71.382338943768303</v>
      </c>
      <c r="H99" s="42">
        <v>77.85939533692229</v>
      </c>
      <c r="I99" s="42">
        <v>75.245482665790121</v>
      </c>
    </row>
    <row r="100" spans="2:9">
      <c r="B100" s="41">
        <v>19.299922629523003</v>
      </c>
      <c r="C100" s="42">
        <v>2.3887077776946661</v>
      </c>
      <c r="D100" s="42">
        <v>23.694634070377397</v>
      </c>
      <c r="E100" s="42">
        <v>39.147887002776336</v>
      </c>
      <c r="F100" s="42">
        <v>42.092251962759079</v>
      </c>
      <c r="G100" s="42">
        <v>71.664674633335977</v>
      </c>
      <c r="H100" s="42">
        <v>77.995695333680587</v>
      </c>
      <c r="I100" s="42">
        <v>75.641756998997295</v>
      </c>
    </row>
    <row r="101" spans="2:9">
      <c r="B101" s="41">
        <v>19.495527835732311</v>
      </c>
      <c r="C101" s="42">
        <v>2.432368826661937</v>
      </c>
      <c r="D101" s="42">
        <v>24.033308187077221</v>
      </c>
      <c r="E101" s="42">
        <v>39.321143542108985</v>
      </c>
      <c r="F101" s="42">
        <v>42.352820482021471</v>
      </c>
      <c r="G101" s="42">
        <v>71.981523442822308</v>
      </c>
      <c r="H101" s="42">
        <v>78.147078965049374</v>
      </c>
      <c r="I101" s="42">
        <v>76.295958971819815</v>
      </c>
    </row>
    <row r="102" spans="2:9">
      <c r="B102" s="41">
        <v>19.653851717215929</v>
      </c>
      <c r="C102" s="42">
        <v>2.4678538833949211</v>
      </c>
      <c r="D102" s="42">
        <v>24.141128905277082</v>
      </c>
      <c r="E102" s="42">
        <v>39.554159656950389</v>
      </c>
      <c r="F102" s="42">
        <v>42.613731950899052</v>
      </c>
      <c r="G102" s="42">
        <v>72.262076468062816</v>
      </c>
      <c r="H102" s="42">
        <v>78.312898383893341</v>
      </c>
      <c r="I102" s="42">
        <v>76.734744432323438</v>
      </c>
    </row>
    <row r="103" spans="2:9">
      <c r="B103" s="41">
        <v>19.896947992919962</v>
      </c>
      <c r="C103" s="42">
        <v>2.5044009589621394</v>
      </c>
      <c r="D103" s="42">
        <v>24.756192641362084</v>
      </c>
      <c r="E103" s="42">
        <v>40.052837617628875</v>
      </c>
      <c r="F103" s="42">
        <v>43.168844030006362</v>
      </c>
      <c r="G103" s="42">
        <v>72.844869680628193</v>
      </c>
      <c r="H103" s="42">
        <v>78.518450160420869</v>
      </c>
      <c r="I103" s="42">
        <v>76.956172981354868</v>
      </c>
    </row>
    <row r="104" spans="2:9" s="16" customFormat="1">
      <c r="B104" s="43">
        <v>20.09964416725624</v>
      </c>
      <c r="C104" s="44">
        <v>2.548594456107093</v>
      </c>
      <c r="D104" s="44">
        <v>25.056169877684003</v>
      </c>
      <c r="E104" s="44">
        <v>40.415929502760967</v>
      </c>
      <c r="F104" s="44">
        <v>43.482687427053726</v>
      </c>
      <c r="G104" s="44">
        <v>73.115175908873596</v>
      </c>
      <c r="H104" s="44">
        <v>78.770198827548043</v>
      </c>
      <c r="I104" s="44">
        <v>77.142856459434796</v>
      </c>
    </row>
    <row r="105" spans="2:9">
      <c r="B105" s="41">
        <v>20.293766979133046</v>
      </c>
      <c r="C105" s="42">
        <v>2.5972933515623744</v>
      </c>
      <c r="D105" s="42">
        <v>25.465995974423276</v>
      </c>
      <c r="E105" s="42">
        <v>40.781685819693379</v>
      </c>
      <c r="F105" s="42">
        <v>43.860185019072226</v>
      </c>
      <c r="G105" s="42">
        <v>73.52760010676316</v>
      </c>
      <c r="H105" s="42">
        <v>78.847260574638099</v>
      </c>
      <c r="I105" s="42">
        <v>77.28509858702445</v>
      </c>
    </row>
    <row r="106" spans="2:9">
      <c r="B106" s="41">
        <v>20.499764489051902</v>
      </c>
      <c r="C106" s="42">
        <v>2.6527008359557307</v>
      </c>
      <c r="D106" s="42">
        <v>25.774339477663137</v>
      </c>
      <c r="E106" s="42">
        <v>41.153788897780963</v>
      </c>
      <c r="F106" s="42">
        <v>44.11740258007589</v>
      </c>
      <c r="G106" s="42">
        <v>73.812861041503268</v>
      </c>
      <c r="H106" s="42">
        <v>79.064695673057372</v>
      </c>
      <c r="I106" s="42">
        <v>77.807968477252487</v>
      </c>
    </row>
    <row r="107" spans="2:9">
      <c r="B107" s="41">
        <v>20.696203630423454</v>
      </c>
      <c r="C107" s="42">
        <v>2.700831749611817</v>
      </c>
      <c r="D107" s="42">
        <v>26.148842628168929</v>
      </c>
      <c r="E107" s="42">
        <v>41.538659180641865</v>
      </c>
      <c r="F107" s="42">
        <v>44.553819176603476</v>
      </c>
      <c r="G107" s="42">
        <v>74.244648048508324</v>
      </c>
      <c r="H107" s="42">
        <v>79.232324933437255</v>
      </c>
      <c r="I107" s="42">
        <v>78.013929228551476</v>
      </c>
    </row>
    <row r="108" spans="2:9">
      <c r="B108" s="41">
        <v>20.898827955974607</v>
      </c>
      <c r="C108" s="42">
        <v>2.7532512797594562</v>
      </c>
      <c r="D108" s="42">
        <v>26.455170258347948</v>
      </c>
      <c r="E108" s="42">
        <v>41.826533260342437</v>
      </c>
      <c r="F108" s="42">
        <v>44.847022867602711</v>
      </c>
      <c r="G108" s="42">
        <v>74.51624235219019</v>
      </c>
      <c r="H108" s="42">
        <v>79.30064290820512</v>
      </c>
      <c r="I108" s="42">
        <v>78.607821654348498</v>
      </c>
    </row>
    <row r="109" spans="2:9">
      <c r="B109" s="41">
        <v>21.095848797686411</v>
      </c>
      <c r="C109" s="42">
        <v>2.7999812856865511</v>
      </c>
      <c r="D109" s="42">
        <v>26.842289736834338</v>
      </c>
      <c r="E109" s="42">
        <v>42.182221552374237</v>
      </c>
      <c r="F109" s="42">
        <v>45.216147923179591</v>
      </c>
      <c r="G109" s="42">
        <v>74.84951564396566</v>
      </c>
      <c r="H109" s="42">
        <v>79.557651035202227</v>
      </c>
      <c r="I109" s="42">
        <v>78.857494058451323</v>
      </c>
    </row>
    <row r="110" spans="2:9">
      <c r="B110" s="41">
        <v>21.299227698909956</v>
      </c>
      <c r="C110" s="42">
        <v>2.8567670332030071</v>
      </c>
      <c r="D110" s="42">
        <v>27.172009348113395</v>
      </c>
      <c r="E110" s="42">
        <v>42.446907515418495</v>
      </c>
      <c r="F110" s="42">
        <v>45.477861268700948</v>
      </c>
      <c r="G110" s="42">
        <v>75.101731641379615</v>
      </c>
      <c r="H110" s="42">
        <v>79.834069365761493</v>
      </c>
      <c r="I110" s="42">
        <v>79.057441162525095</v>
      </c>
    </row>
    <row r="111" spans="2:9">
      <c r="B111" s="41">
        <v>21.499623897944574</v>
      </c>
      <c r="C111" s="42">
        <v>2.9028626670574513</v>
      </c>
      <c r="D111" s="42">
        <v>27.517171873365772</v>
      </c>
      <c r="E111" s="42">
        <v>42.646718464584929</v>
      </c>
      <c r="F111" s="42">
        <v>45.804249073334411</v>
      </c>
      <c r="G111" s="42">
        <v>75.426897377732644</v>
      </c>
      <c r="H111" s="42">
        <v>79.883364160372011</v>
      </c>
      <c r="I111" s="42">
        <v>79.281397241080697</v>
      </c>
    </row>
    <row r="112" spans="2:9">
      <c r="B112" s="41">
        <v>21.697658036073317</v>
      </c>
      <c r="C112" s="42">
        <v>2.9520731791975727</v>
      </c>
      <c r="D112" s="42">
        <v>27.797967270126414</v>
      </c>
      <c r="E112" s="42">
        <v>42.860210133196581</v>
      </c>
      <c r="F112" s="42">
        <v>46.02509860980652</v>
      </c>
      <c r="G112" s="42">
        <v>75.711319432449415</v>
      </c>
      <c r="H112" s="42">
        <v>80.038041769910478</v>
      </c>
      <c r="I112" s="42">
        <v>79.706158773560418</v>
      </c>
    </row>
    <row r="113" spans="2:9">
      <c r="B113" s="41">
        <v>21.898983955919707</v>
      </c>
      <c r="C113" s="42">
        <v>3.0065476887375762</v>
      </c>
      <c r="D113" s="42">
        <v>28.102286285387741</v>
      </c>
      <c r="E113" s="42">
        <v>43.102884937998702</v>
      </c>
      <c r="F113" s="42">
        <v>46.387306129198699</v>
      </c>
      <c r="G113" s="42">
        <v>76.20191667539865</v>
      </c>
      <c r="H113" s="42">
        <v>80.164535350790501</v>
      </c>
      <c r="I113" s="42">
        <v>79.845336333812327</v>
      </c>
    </row>
    <row r="114" spans="2:9">
      <c r="B114" s="41">
        <v>22.097462292863217</v>
      </c>
      <c r="C114" s="42">
        <v>3.0516555634695623</v>
      </c>
      <c r="D114" s="42">
        <v>28.438361519985374</v>
      </c>
      <c r="E114" s="42">
        <v>43.479580861066175</v>
      </c>
      <c r="F114" s="42">
        <v>46.748708918565278</v>
      </c>
      <c r="G114" s="42">
        <v>76.490526921295853</v>
      </c>
      <c r="H114" s="42">
        <v>80.212823415574718</v>
      </c>
      <c r="I114" s="42">
        <v>80.152825727977287</v>
      </c>
    </row>
    <row r="115" spans="2:9">
      <c r="B115" s="41">
        <v>22.289103563859889</v>
      </c>
      <c r="C115" s="42">
        <v>3.0948218862757435</v>
      </c>
      <c r="D115" s="42">
        <v>28.720328573031011</v>
      </c>
      <c r="E115" s="42">
        <v>43.751521905013838</v>
      </c>
      <c r="F115" s="42">
        <v>47.046750113913909</v>
      </c>
      <c r="G115" s="42">
        <v>76.771095860734548</v>
      </c>
      <c r="H115" s="42">
        <v>80.290822264814054</v>
      </c>
      <c r="I115" s="42">
        <v>80.455827246124286</v>
      </c>
    </row>
    <row r="116" spans="2:9">
      <c r="B116" s="41">
        <v>22.491807565581272</v>
      </c>
      <c r="C116" s="42">
        <v>3.1440138085748286</v>
      </c>
      <c r="D116" s="42">
        <v>28.972356099978736</v>
      </c>
      <c r="E116" s="42">
        <v>44.00853055085166</v>
      </c>
      <c r="F116" s="42">
        <v>47.444520445982469</v>
      </c>
      <c r="G116" s="42">
        <v>77.218491587845293</v>
      </c>
      <c r="H116" s="42">
        <v>80.337438670099061</v>
      </c>
      <c r="I116" s="42">
        <v>81.815996616518618</v>
      </c>
    </row>
    <row r="117" spans="2:9">
      <c r="B117" s="41">
        <v>22.697758383629044</v>
      </c>
      <c r="C117" s="42">
        <v>3.1963010147922204</v>
      </c>
      <c r="D117" s="42">
        <v>29.180977608866176</v>
      </c>
      <c r="E117" s="42">
        <v>44.252878999562</v>
      </c>
      <c r="F117" s="42">
        <v>47.703462449625832</v>
      </c>
      <c r="G117" s="42">
        <v>77.458254580359252</v>
      </c>
      <c r="H117" s="42">
        <v>80.49303021566628</v>
      </c>
      <c r="I117" s="42">
        <v>82.313747345846849</v>
      </c>
    </row>
    <row r="118" spans="2:9">
      <c r="B118" s="41">
        <v>22.899502072312039</v>
      </c>
      <c r="C118" s="42">
        <v>3.2440398637804804</v>
      </c>
      <c r="D118" s="42">
        <v>29.547350675712487</v>
      </c>
      <c r="E118" s="42">
        <v>44.439253692373342</v>
      </c>
      <c r="F118" s="42">
        <v>47.967782606131195</v>
      </c>
      <c r="G118" s="42">
        <v>77.740714867047359</v>
      </c>
      <c r="H118" s="42">
        <v>80.701029475276542</v>
      </c>
      <c r="I118" s="42">
        <v>82.714852540282266</v>
      </c>
    </row>
    <row r="119" spans="2:9">
      <c r="B119" s="41">
        <v>23.099626604280839</v>
      </c>
      <c r="C119" s="42">
        <v>3.2926681749229689</v>
      </c>
      <c r="D119" s="42">
        <v>29.917515426204968</v>
      </c>
      <c r="E119" s="42">
        <v>44.709214858759076</v>
      </c>
      <c r="F119" s="42">
        <v>48.343133360209315</v>
      </c>
      <c r="G119" s="42">
        <v>78.035640113310379</v>
      </c>
      <c r="H119" s="42">
        <v>80.821560830870851</v>
      </c>
      <c r="I119" s="42">
        <v>82.887110846640567</v>
      </c>
    </row>
    <row r="120" spans="2:9">
      <c r="B120" s="41">
        <v>23.298394036907997</v>
      </c>
      <c r="C120" s="42">
        <v>3.3453859049142869</v>
      </c>
      <c r="D120" s="42">
        <v>30.187600850667831</v>
      </c>
      <c r="E120" s="42">
        <v>44.960459576565682</v>
      </c>
      <c r="F120" s="42">
        <v>48.635374071655583</v>
      </c>
      <c r="G120" s="42">
        <v>78.251967555991556</v>
      </c>
      <c r="H120" s="42">
        <v>80.940483620253161</v>
      </c>
      <c r="I120" s="42">
        <v>82.944875873860752</v>
      </c>
    </row>
    <row r="121" spans="2:9">
      <c r="B121" s="41">
        <v>23.499590553709901</v>
      </c>
      <c r="C121" s="42">
        <v>3.3969002803871087</v>
      </c>
      <c r="D121" s="42">
        <v>30.488222955416823</v>
      </c>
      <c r="E121" s="42">
        <v>45.124074307445241</v>
      </c>
      <c r="F121" s="42">
        <v>48.920990358790384</v>
      </c>
      <c r="G121" s="42">
        <v>78.466334546296977</v>
      </c>
      <c r="H121" s="42">
        <v>81.32877144039405</v>
      </c>
      <c r="I121" s="42">
        <v>83.224811696460051</v>
      </c>
    </row>
    <row r="122" spans="2:9">
      <c r="B122" s="41">
        <v>23.697116117175355</v>
      </c>
      <c r="C122" s="42">
        <v>3.4495328911182708</v>
      </c>
      <c r="D122" s="42">
        <v>30.900859046306458</v>
      </c>
      <c r="E122" s="42">
        <v>45.33522144533039</v>
      </c>
      <c r="F122" s="42">
        <v>49.229686261446027</v>
      </c>
      <c r="G122" s="42">
        <v>78.770008228136575</v>
      </c>
      <c r="H122" s="42">
        <v>81.606173348393526</v>
      </c>
      <c r="I122" s="42">
        <v>83.49616021611277</v>
      </c>
    </row>
    <row r="123" spans="2:9">
      <c r="B123" s="41">
        <v>23.897601149337287</v>
      </c>
      <c r="C123" s="42">
        <v>3.5233231084573466</v>
      </c>
      <c r="D123" s="42">
        <v>31.247890523652444</v>
      </c>
      <c r="E123" s="42">
        <v>45.53089979490143</v>
      </c>
      <c r="F123" s="42">
        <v>49.484416756784455</v>
      </c>
      <c r="G123" s="42">
        <v>79.021906405719349</v>
      </c>
      <c r="H123" s="42">
        <v>81.73176769044359</v>
      </c>
      <c r="I123" s="42">
        <v>83.502426042797495</v>
      </c>
    </row>
    <row r="124" spans="2:9">
      <c r="B124" s="41">
        <v>24.099710593373565</v>
      </c>
      <c r="C124" s="42">
        <v>3.5759772663012552</v>
      </c>
      <c r="D124" s="42">
        <v>31.472896126696682</v>
      </c>
      <c r="E124" s="42">
        <v>45.742114853711989</v>
      </c>
      <c r="F124" s="42">
        <v>49.735487964005273</v>
      </c>
      <c r="G124" s="42">
        <v>79.336249001207705</v>
      </c>
      <c r="H124" s="42">
        <v>81.866931139215865</v>
      </c>
      <c r="I124" s="42">
        <v>83.639593385238399</v>
      </c>
    </row>
    <row r="125" spans="2:9">
      <c r="B125" s="41">
        <v>24.299562303460998</v>
      </c>
      <c r="C125" s="42">
        <v>3.6308967603534983</v>
      </c>
      <c r="D125" s="42">
        <v>31.727528147470476</v>
      </c>
      <c r="E125" s="42">
        <v>46.052358673452154</v>
      </c>
      <c r="F125" s="42">
        <v>50.046047166792434</v>
      </c>
      <c r="G125" s="42">
        <v>79.556427866638813</v>
      </c>
      <c r="H125" s="42">
        <v>81.962384734802157</v>
      </c>
      <c r="I125" s="42">
        <v>83.96193612941147</v>
      </c>
    </row>
    <row r="126" spans="2:9">
      <c r="B126" s="41">
        <v>24.499956371739739</v>
      </c>
      <c r="C126" s="42">
        <v>3.6892162476928121</v>
      </c>
      <c r="D126" s="42">
        <v>32.227619875736075</v>
      </c>
      <c r="E126" s="42">
        <v>46.203514561427795</v>
      </c>
      <c r="F126" s="42">
        <v>50.188366198857018</v>
      </c>
      <c r="G126" s="42">
        <v>79.869318484115837</v>
      </c>
      <c r="H126" s="42">
        <v>82.134524640441683</v>
      </c>
      <c r="I126" s="42">
        <v>84.14973506677164</v>
      </c>
    </row>
    <row r="127" spans="2:9">
      <c r="B127" s="41">
        <v>24.69876140426323</v>
      </c>
      <c r="C127" s="42">
        <v>3.7482641186603223</v>
      </c>
      <c r="D127" s="42">
        <v>32.655373494257077</v>
      </c>
      <c r="E127" s="42">
        <v>46.408987375256153</v>
      </c>
      <c r="F127" s="42">
        <v>50.414954391252749</v>
      </c>
      <c r="G127" s="42">
        <v>80.066379321707359</v>
      </c>
      <c r="H127" s="42">
        <v>82.353917488835819</v>
      </c>
      <c r="I127" s="42">
        <v>84.36478270349015</v>
      </c>
    </row>
    <row r="128" spans="2:9">
      <c r="B128" s="41">
        <v>24.896632806103028</v>
      </c>
      <c r="C128" s="42">
        <v>3.8064153860133074</v>
      </c>
      <c r="D128" s="42">
        <v>32.994705866089156</v>
      </c>
      <c r="E128" s="42">
        <v>46.668449047146787</v>
      </c>
      <c r="F128" s="42">
        <v>50.714580455139952</v>
      </c>
      <c r="G128" s="42">
        <v>80.386134351433938</v>
      </c>
      <c r="H128" s="42">
        <v>82.573204752415975</v>
      </c>
      <c r="I128" s="42">
        <v>84.530065369599498</v>
      </c>
    </row>
    <row r="129" spans="2:9">
      <c r="B129" s="41">
        <v>25.099684841313028</v>
      </c>
      <c r="C129" s="42">
        <v>3.8601159799972953</v>
      </c>
      <c r="D129" s="42">
        <v>33.354876165681318</v>
      </c>
      <c r="E129" s="42">
        <v>46.889988166867681</v>
      </c>
      <c r="F129" s="42">
        <v>50.980372805766947</v>
      </c>
      <c r="G129" s="42">
        <v>80.635056664807635</v>
      </c>
      <c r="H129" s="42">
        <v>82.621261655246869</v>
      </c>
      <c r="I129" s="42">
        <v>84.782659074219083</v>
      </c>
    </row>
    <row r="130" spans="2:9">
      <c r="B130" s="41">
        <v>25.29946168803502</v>
      </c>
      <c r="C130" s="42">
        <v>3.9120525545994318</v>
      </c>
      <c r="D130" s="42">
        <v>33.91017271478615</v>
      </c>
      <c r="E130" s="42">
        <v>47.077006558899946</v>
      </c>
      <c r="F130" s="42">
        <v>51.274522726918271</v>
      </c>
      <c r="G130" s="42">
        <v>80.807862680608693</v>
      </c>
      <c r="H130" s="42">
        <v>82.719425028869438</v>
      </c>
      <c r="I130" s="42">
        <v>84.899210647530211</v>
      </c>
    </row>
    <row r="131" spans="2:9">
      <c r="B131" s="41">
        <v>25.49977153092523</v>
      </c>
      <c r="C131" s="42">
        <v>3.9672498921052077</v>
      </c>
      <c r="D131" s="42">
        <v>34.192774728900133</v>
      </c>
      <c r="E131" s="42">
        <v>47.188499986337384</v>
      </c>
      <c r="F131" s="42">
        <v>51.436986456382037</v>
      </c>
      <c r="G131" s="42">
        <v>81.063069211062441</v>
      </c>
      <c r="H131" s="42">
        <v>83.143435424042281</v>
      </c>
      <c r="I131" s="42">
        <v>85.049247185533673</v>
      </c>
    </row>
    <row r="132" spans="2:9">
      <c r="B132" s="41">
        <v>25.697794231630983</v>
      </c>
      <c r="C132" s="42">
        <v>4.0221133308587875</v>
      </c>
      <c r="D132" s="42">
        <v>34.46927728466963</v>
      </c>
      <c r="E132" s="42">
        <v>47.435143413483246</v>
      </c>
      <c r="F132" s="42">
        <v>51.676044518592356</v>
      </c>
      <c r="G132" s="42">
        <v>81.252932848286846</v>
      </c>
      <c r="H132" s="42">
        <v>83.236002146441706</v>
      </c>
      <c r="I132" s="42">
        <v>85.51748388623939</v>
      </c>
    </row>
    <row r="133" spans="2:9">
      <c r="B133" s="41">
        <v>25.899026748207564</v>
      </c>
      <c r="C133" s="42">
        <v>4.0836466455446949</v>
      </c>
      <c r="D133" s="42">
        <v>34.734070846757533</v>
      </c>
      <c r="E133" s="42">
        <v>47.680882620908868</v>
      </c>
      <c r="F133" s="42">
        <v>51.9893611238912</v>
      </c>
      <c r="G133" s="42">
        <v>81.407227240443902</v>
      </c>
      <c r="H133" s="42">
        <v>83.401602179799625</v>
      </c>
      <c r="I133" s="42">
        <v>85.869200847876698</v>
      </c>
    </row>
    <row r="134" spans="2:9">
      <c r="B134" s="41">
        <v>26.098755449147358</v>
      </c>
      <c r="C134" s="42">
        <v>4.1448959003420844</v>
      </c>
      <c r="D134" s="42">
        <v>35.006688039428369</v>
      </c>
      <c r="E134" s="42">
        <v>48.049247800675339</v>
      </c>
      <c r="F134" s="42">
        <v>52.411668382393252</v>
      </c>
      <c r="G134" s="42">
        <v>81.74603993715337</v>
      </c>
      <c r="H134" s="42">
        <v>83.510212334805416</v>
      </c>
      <c r="I134" s="42">
        <v>86.133728393393397</v>
      </c>
    </row>
    <row r="135" spans="2:9">
      <c r="B135" s="41">
        <v>26.28538704877505</v>
      </c>
      <c r="C135" s="42">
        <v>4.19513307931103</v>
      </c>
      <c r="D135" s="42">
        <v>35.304947268408618</v>
      </c>
      <c r="E135" s="42">
        <v>48.178068068297122</v>
      </c>
      <c r="F135" s="42">
        <v>52.648479891721344</v>
      </c>
      <c r="G135" s="42">
        <v>81.963640059662907</v>
      </c>
      <c r="H135" s="42">
        <v>83.585122851184963</v>
      </c>
      <c r="I135" s="42">
        <v>86.316869378381568</v>
      </c>
    </row>
    <row r="136" spans="2:9">
      <c r="B136" s="41">
        <v>26.499608430058228</v>
      </c>
      <c r="C136" s="42">
        <v>4.2555090212415818</v>
      </c>
      <c r="D136" s="42">
        <v>35.666685948194065</v>
      </c>
      <c r="E136" s="42">
        <v>48.426808836186396</v>
      </c>
      <c r="F136" s="42">
        <v>52.897730423298306</v>
      </c>
      <c r="G136" s="42">
        <v>82.116612569877603</v>
      </c>
      <c r="H136" s="42">
        <v>83.69187147386566</v>
      </c>
      <c r="I136" s="42">
        <v>86.40660252087693</v>
      </c>
    </row>
    <row r="137" spans="2:9">
      <c r="B137" s="41">
        <v>26.699174256954102</v>
      </c>
      <c r="C137" s="42">
        <v>4.312579031583641</v>
      </c>
      <c r="D137" s="42">
        <v>35.989159828995597</v>
      </c>
      <c r="E137" s="42">
        <v>48.734483900996182</v>
      </c>
      <c r="F137" s="42">
        <v>53.311129160341274</v>
      </c>
      <c r="G137" s="42">
        <v>82.25337276077282</v>
      </c>
      <c r="H137" s="42">
        <v>83.739690490158168</v>
      </c>
      <c r="I137" s="42">
        <v>86.46380470205915</v>
      </c>
    </row>
    <row r="138" spans="2:9">
      <c r="B138" s="41">
        <v>26.895931431780937</v>
      </c>
      <c r="C138" s="42">
        <v>4.3685848470689104</v>
      </c>
      <c r="D138" s="42">
        <v>36.304076988250046</v>
      </c>
      <c r="E138" s="42">
        <v>48.942062363586004</v>
      </c>
      <c r="F138" s="42">
        <v>53.510433574449117</v>
      </c>
      <c r="G138" s="42">
        <v>82.448809813880004</v>
      </c>
      <c r="H138" s="42">
        <v>83.884847064721214</v>
      </c>
      <c r="I138" s="42">
        <v>86.525778535482559</v>
      </c>
    </row>
    <row r="139" spans="2:9">
      <c r="B139" s="41">
        <v>27.099525628815215</v>
      </c>
      <c r="C139" s="42">
        <v>4.4239162110415604</v>
      </c>
      <c r="D139" s="42">
        <v>36.586552214309663</v>
      </c>
      <c r="E139" s="42">
        <v>49.210609808404335</v>
      </c>
      <c r="F139" s="42">
        <v>53.802830435543186</v>
      </c>
      <c r="G139" s="42">
        <v>82.569067451319896</v>
      </c>
      <c r="H139" s="42">
        <v>83.902980077658242</v>
      </c>
      <c r="I139" s="42">
        <v>86.679363018654001</v>
      </c>
    </row>
    <row r="140" spans="2:9">
      <c r="B140" s="41">
        <v>27.297667581728511</v>
      </c>
      <c r="C140" s="42">
        <v>4.4846747374818996</v>
      </c>
      <c r="D140" s="42">
        <v>36.991368293063786</v>
      </c>
      <c r="E140" s="42">
        <v>49.410086669297954</v>
      </c>
      <c r="F140" s="42">
        <v>54.041693422313472</v>
      </c>
      <c r="G140" s="42">
        <v>82.783237118887115</v>
      </c>
      <c r="H140" s="42">
        <v>83.981942974233377</v>
      </c>
      <c r="I140" s="42">
        <v>87.056146081392569</v>
      </c>
    </row>
    <row r="141" spans="2:9">
      <c r="B141" s="41">
        <v>27.493918056521402</v>
      </c>
      <c r="C141" s="42">
        <v>4.5472294232054686</v>
      </c>
      <c r="D141" s="42">
        <v>37.269645114314606</v>
      </c>
      <c r="E141" s="42">
        <v>49.578052465625966</v>
      </c>
      <c r="F141" s="42">
        <v>54.333248896080171</v>
      </c>
      <c r="G141" s="42">
        <v>82.955953115672884</v>
      </c>
      <c r="H141" s="42">
        <v>84.088515837005133</v>
      </c>
      <c r="I141" s="42">
        <v>87.246983797623798</v>
      </c>
    </row>
    <row r="142" spans="2:9">
      <c r="B142" s="41">
        <v>27.698437992887715</v>
      </c>
      <c r="C142" s="42">
        <v>4.6128517469673547</v>
      </c>
      <c r="D142" s="42">
        <v>37.728503186241532</v>
      </c>
      <c r="E142" s="42">
        <v>49.788409316764948</v>
      </c>
      <c r="F142" s="42">
        <v>54.642714965151946</v>
      </c>
      <c r="G142" s="42">
        <v>83.098308491275532</v>
      </c>
      <c r="H142" s="42">
        <v>84.274607879789784</v>
      </c>
      <c r="I142" s="42">
        <v>87.366962313433177</v>
      </c>
    </row>
    <row r="143" spans="2:9">
      <c r="B143" s="41">
        <v>27.899506125988275</v>
      </c>
      <c r="C143" s="42">
        <v>4.6774587271206975</v>
      </c>
      <c r="D143" s="42">
        <v>38.275362967372537</v>
      </c>
      <c r="E143" s="42">
        <v>49.92948833304871</v>
      </c>
      <c r="F143" s="42">
        <v>54.878266225877297</v>
      </c>
      <c r="G143" s="42">
        <v>83.312767920865824</v>
      </c>
      <c r="H143" s="42">
        <v>84.484127284712585</v>
      </c>
      <c r="I143" s="42">
        <v>87.411230565403628</v>
      </c>
    </row>
    <row r="144" spans="2:9">
      <c r="B144" s="41">
        <v>28.098840751892563</v>
      </c>
      <c r="C144" s="42">
        <v>4.7382263800989444</v>
      </c>
      <c r="D144" s="42">
        <v>38.656877529579845</v>
      </c>
      <c r="E144" s="42">
        <v>50.08826596091658</v>
      </c>
      <c r="F144" s="42">
        <v>55.158791164192095</v>
      </c>
      <c r="G144" s="42">
        <v>83.566622974906323</v>
      </c>
      <c r="H144" s="42">
        <v>84.649085685617763</v>
      </c>
      <c r="I144" s="42">
        <v>87.548803095447241</v>
      </c>
    </row>
    <row r="145" spans="2:9">
      <c r="B145" s="41">
        <v>28.299923720891265</v>
      </c>
      <c r="C145" s="42">
        <v>4.8049333279085511</v>
      </c>
      <c r="D145" s="42">
        <v>39.043860575624116</v>
      </c>
      <c r="E145" s="42">
        <v>50.307009906890812</v>
      </c>
      <c r="F145" s="42">
        <v>55.468159455828349</v>
      </c>
      <c r="G145" s="42">
        <v>83.749349284146945</v>
      </c>
      <c r="H145" s="42">
        <v>84.770984565437359</v>
      </c>
      <c r="I145" s="42">
        <v>87.775759616055169</v>
      </c>
    </row>
    <row r="146" spans="2:9">
      <c r="B146" s="41">
        <v>28.499354079123343</v>
      </c>
      <c r="C146" s="42">
        <v>4.8761646677359964</v>
      </c>
      <c r="D146" s="42">
        <v>39.352832606334246</v>
      </c>
      <c r="E146" s="42">
        <v>50.457361840449245</v>
      </c>
      <c r="F146" s="42">
        <v>55.668402595040966</v>
      </c>
      <c r="G146" s="42">
        <v>83.917861127438769</v>
      </c>
      <c r="H146" s="42">
        <v>84.902939912853853</v>
      </c>
      <c r="I146" s="42">
        <v>87.922986618990024</v>
      </c>
    </row>
    <row r="147" spans="2:9">
      <c r="B147" s="41">
        <v>28.699820878567746</v>
      </c>
      <c r="C147" s="42">
        <v>4.9290564356129059</v>
      </c>
      <c r="D147" s="42">
        <v>39.743790348456223</v>
      </c>
      <c r="E147" s="42">
        <v>50.744031653097167</v>
      </c>
      <c r="F147" s="42">
        <v>55.895578075346641</v>
      </c>
      <c r="G147" s="42">
        <v>84.031557660230519</v>
      </c>
      <c r="H147" s="42">
        <v>84.929907467669608</v>
      </c>
      <c r="I147" s="42">
        <v>87.963308394579926</v>
      </c>
    </row>
    <row r="148" spans="2:9">
      <c r="B148" s="41">
        <v>28.898078458161919</v>
      </c>
      <c r="C148" s="42">
        <v>4.9864563112119225</v>
      </c>
      <c r="D148" s="42">
        <v>40.185151888433921</v>
      </c>
      <c r="E148" s="42">
        <v>50.931131382621942</v>
      </c>
      <c r="F148" s="42">
        <v>56.148749890905421</v>
      </c>
      <c r="G148" s="42">
        <v>84.200892023228533</v>
      </c>
      <c r="H148" s="42">
        <v>85.048119783657967</v>
      </c>
      <c r="I148" s="42">
        <v>88.115608317320124</v>
      </c>
    </row>
    <row r="149" spans="2:9">
      <c r="B149" s="41">
        <v>29.099543041634071</v>
      </c>
      <c r="C149" s="42">
        <v>5.0522046712648381</v>
      </c>
      <c r="D149" s="42">
        <v>40.358157602464324</v>
      </c>
      <c r="E149" s="42">
        <v>51.140291523510115</v>
      </c>
      <c r="F149" s="42">
        <v>56.43166434677039</v>
      </c>
      <c r="G149" s="42">
        <v>84.388020851177984</v>
      </c>
      <c r="H149" s="42">
        <v>85.131674594018037</v>
      </c>
      <c r="I149" s="42">
        <v>88.229699430372449</v>
      </c>
    </row>
    <row r="150" spans="2:9">
      <c r="B150" s="41">
        <v>29.296872153950822</v>
      </c>
      <c r="C150" s="42">
        <v>5.1134268234974538</v>
      </c>
      <c r="D150" s="42">
        <v>40.773512189797707</v>
      </c>
      <c r="E150" s="42">
        <v>51.323604960736212</v>
      </c>
      <c r="F150" s="42">
        <v>56.654547286809965</v>
      </c>
      <c r="G150" s="42">
        <v>84.476311497449643</v>
      </c>
      <c r="H150" s="42">
        <v>85.337623814397972</v>
      </c>
      <c r="I150" s="42">
        <v>88.249413815348177</v>
      </c>
    </row>
    <row r="151" spans="2:9">
      <c r="B151" s="41">
        <v>29.499280956588187</v>
      </c>
      <c r="C151" s="42">
        <v>5.174657014785117</v>
      </c>
      <c r="D151" s="42">
        <v>41.073060113352469</v>
      </c>
      <c r="E151" s="42">
        <v>51.567538674871741</v>
      </c>
      <c r="F151" s="42">
        <v>56.951784615906334</v>
      </c>
      <c r="G151" s="42">
        <v>84.681861617601172</v>
      </c>
      <c r="H151" s="42">
        <v>85.506560605653604</v>
      </c>
      <c r="I151" s="42">
        <v>88.28499627010315</v>
      </c>
    </row>
    <row r="152" spans="2:9">
      <c r="B152" s="41">
        <v>29.698804431456928</v>
      </c>
      <c r="C152" s="42">
        <v>5.2407059906320246</v>
      </c>
      <c r="D152" s="42">
        <v>41.384326105230393</v>
      </c>
      <c r="E152" s="42">
        <v>51.798399220789861</v>
      </c>
      <c r="F152" s="42">
        <v>57.173497375628237</v>
      </c>
      <c r="G152" s="42">
        <v>84.792588894992377</v>
      </c>
      <c r="H152" s="42">
        <v>85.643503588200517</v>
      </c>
      <c r="I152" s="42">
        <v>88.563024890580294</v>
      </c>
    </row>
    <row r="153" spans="2:9">
      <c r="B153" s="41">
        <v>29.899841333863041</v>
      </c>
      <c r="C153" s="42">
        <v>5.3146320308571608</v>
      </c>
      <c r="D153" s="42">
        <v>41.833152520433451</v>
      </c>
      <c r="E153" s="42">
        <v>51.91714867787821</v>
      </c>
      <c r="F153" s="42">
        <v>57.42636848246773</v>
      </c>
      <c r="G153" s="42">
        <v>84.955626306396994</v>
      </c>
      <c r="H153" s="42">
        <v>85.77153100967503</v>
      </c>
      <c r="I153" s="42">
        <v>88.896755675686464</v>
      </c>
    </row>
    <row r="154" spans="2:9">
      <c r="B154" s="41">
        <v>30.099420747414964</v>
      </c>
      <c r="C154" s="42">
        <v>5.3740251799038017</v>
      </c>
      <c r="D154" s="42">
        <v>42.116031398542638</v>
      </c>
      <c r="E154" s="42">
        <v>52.1017433740206</v>
      </c>
      <c r="F154" s="42">
        <v>57.675071371097928</v>
      </c>
      <c r="G154" s="42">
        <v>85.140247405391662</v>
      </c>
      <c r="H154" s="42">
        <v>85.951450834972746</v>
      </c>
      <c r="I154" s="42">
        <v>88.954765055301138</v>
      </c>
    </row>
    <row r="155" spans="2:9">
      <c r="B155" s="41">
        <v>30.297492597346697</v>
      </c>
      <c r="C155" s="42">
        <v>5.4437271210454439</v>
      </c>
      <c r="D155" s="42">
        <v>42.48624110696985</v>
      </c>
      <c r="E155" s="42">
        <v>52.364440600207018</v>
      </c>
      <c r="F155" s="42">
        <v>57.931882040215349</v>
      </c>
      <c r="G155" s="42">
        <v>85.305813287928103</v>
      </c>
      <c r="H155" s="42">
        <v>86.047957816912543</v>
      </c>
      <c r="I155" s="42">
        <v>89.217254849747022</v>
      </c>
    </row>
    <row r="156" spans="2:9">
      <c r="B156" s="41">
        <v>30.495851308789103</v>
      </c>
      <c r="C156" s="42">
        <v>5.5111678732232177</v>
      </c>
      <c r="D156" s="42">
        <v>42.878023953244458</v>
      </c>
      <c r="E156" s="42">
        <v>52.590093666803838</v>
      </c>
      <c r="F156" s="42">
        <v>58.195548958805503</v>
      </c>
      <c r="G156" s="42">
        <v>85.479995678351742</v>
      </c>
      <c r="H156" s="42">
        <v>86.223640947408995</v>
      </c>
      <c r="I156" s="42">
        <v>89.240939737274658</v>
      </c>
    </row>
    <row r="157" spans="2:9">
      <c r="B157" s="41">
        <v>30.698223209792175</v>
      </c>
      <c r="C157" s="42">
        <v>5.5789358330163026</v>
      </c>
      <c r="D157" s="42">
        <v>43.294754410371212</v>
      </c>
      <c r="E157" s="42">
        <v>52.832135394840236</v>
      </c>
      <c r="F157" s="42">
        <v>58.504272180694919</v>
      </c>
      <c r="G157" s="42">
        <v>85.618611731190271</v>
      </c>
      <c r="H157" s="42">
        <v>86.344909651808052</v>
      </c>
      <c r="I157" s="42">
        <v>89.354133465362693</v>
      </c>
    </row>
    <row r="158" spans="2:9">
      <c r="B158" s="41">
        <v>30.896377599333576</v>
      </c>
      <c r="C158" s="42">
        <v>5.6413364610540855</v>
      </c>
      <c r="D158" s="42">
        <v>43.593441760920328</v>
      </c>
      <c r="E158" s="42">
        <v>53.04502268684201</v>
      </c>
      <c r="F158" s="42">
        <v>58.752644110935329</v>
      </c>
      <c r="G158" s="42">
        <v>85.822122846959729</v>
      </c>
      <c r="H158" s="42">
        <v>86.446554183146702</v>
      </c>
      <c r="I158" s="42">
        <v>89.386666827670297</v>
      </c>
    </row>
    <row r="159" spans="2:9">
      <c r="B159" s="41">
        <v>31.099852544946675</v>
      </c>
      <c r="C159" s="42">
        <v>5.707983450039551</v>
      </c>
      <c r="D159" s="42">
        <v>43.945954222328268</v>
      </c>
      <c r="E159" s="42">
        <v>53.256249576066487</v>
      </c>
      <c r="F159" s="42">
        <v>59.035962082160893</v>
      </c>
      <c r="G159" s="42">
        <v>85.961665962541559</v>
      </c>
      <c r="H159" s="42">
        <v>86.683099718832409</v>
      </c>
      <c r="I159" s="42">
        <v>89.617542348275165</v>
      </c>
    </row>
    <row r="160" spans="2:9">
      <c r="B160" s="41">
        <v>31.292579363987294</v>
      </c>
      <c r="C160" s="42">
        <v>5.7687257696215548</v>
      </c>
      <c r="D160" s="42">
        <v>44.223506352111308</v>
      </c>
      <c r="E160" s="42">
        <v>53.576261459006595</v>
      </c>
      <c r="F160" s="42">
        <v>59.376764594468902</v>
      </c>
      <c r="G160" s="42">
        <v>86.033926358463759</v>
      </c>
      <c r="H160" s="42">
        <v>86.740168976068588</v>
      </c>
      <c r="I160" s="42">
        <v>89.709309098575702</v>
      </c>
    </row>
    <row r="161" spans="2:9">
      <c r="B161" s="41">
        <v>31.499383871902985</v>
      </c>
      <c r="C161" s="42">
        <v>5.8352359022859641</v>
      </c>
      <c r="D161" s="42">
        <v>44.434116266810065</v>
      </c>
      <c r="E161" s="42">
        <v>54.007376176368183</v>
      </c>
      <c r="F161" s="42">
        <v>59.725078904909651</v>
      </c>
      <c r="G161" s="42">
        <v>86.256978450667305</v>
      </c>
      <c r="H161" s="42">
        <v>86.775182323142033</v>
      </c>
      <c r="I161" s="42">
        <v>89.798207911584001</v>
      </c>
    </row>
    <row r="162" spans="2:9">
      <c r="B162" s="41">
        <v>31.698882006304242</v>
      </c>
      <c r="C162" s="42">
        <v>5.9040878775651366</v>
      </c>
      <c r="D162" s="42">
        <v>44.700002398184104</v>
      </c>
      <c r="E162" s="42">
        <v>54.209715213687012</v>
      </c>
      <c r="F162" s="42">
        <v>59.972682380595998</v>
      </c>
      <c r="G162" s="42">
        <v>86.399898706311944</v>
      </c>
      <c r="H162" s="42">
        <v>86.886914111281413</v>
      </c>
      <c r="I162" s="42">
        <v>89.831366574919997</v>
      </c>
    </row>
    <row r="163" spans="2:9">
      <c r="B163" s="41">
        <v>31.899338546085996</v>
      </c>
      <c r="C163" s="42">
        <v>5.9808959335087408</v>
      </c>
      <c r="D163" s="42">
        <v>45.164698938430348</v>
      </c>
      <c r="E163" s="42">
        <v>54.378963693698211</v>
      </c>
      <c r="F163" s="42">
        <v>60.16117868821997</v>
      </c>
      <c r="G163" s="42">
        <v>86.61659597827736</v>
      </c>
      <c r="H163" s="42">
        <v>87.051295118592975</v>
      </c>
      <c r="I163" s="42">
        <v>89.915484485853568</v>
      </c>
    </row>
    <row r="164" spans="2:9">
      <c r="B164" s="41">
        <v>32.099283035628488</v>
      </c>
      <c r="C164" s="42">
        <v>6.0518831945815954</v>
      </c>
      <c r="D164" s="42">
        <v>45.560219826798345</v>
      </c>
      <c r="E164" s="42">
        <v>54.54379327878717</v>
      </c>
      <c r="F164" s="42">
        <v>60.343446911622038</v>
      </c>
      <c r="G164" s="42">
        <v>86.770077736012539</v>
      </c>
      <c r="H164" s="42">
        <v>87.18172926957007</v>
      </c>
      <c r="I164" s="42">
        <v>89.940153622784933</v>
      </c>
    </row>
    <row r="165" spans="2:9">
      <c r="B165" s="41">
        <v>32.299175705232059</v>
      </c>
      <c r="C165" s="42">
        <v>6.1181353665089615</v>
      </c>
      <c r="D165" s="42">
        <v>45.871872920755429</v>
      </c>
      <c r="E165" s="42">
        <v>54.693729728114953</v>
      </c>
      <c r="F165" s="42">
        <v>60.544106089526736</v>
      </c>
      <c r="G165" s="42">
        <v>86.94551545621043</v>
      </c>
      <c r="H165" s="42">
        <v>87.22834604906447</v>
      </c>
      <c r="I165" s="42">
        <v>89.948328520370723</v>
      </c>
    </row>
    <row r="166" spans="2:9">
      <c r="B166" s="41">
        <v>32.497016114097647</v>
      </c>
      <c r="C166" s="42">
        <v>6.1912380199512684</v>
      </c>
      <c r="D166" s="42">
        <v>46.207153590382418</v>
      </c>
      <c r="E166" s="42">
        <v>54.888047327509639</v>
      </c>
      <c r="F166" s="42">
        <v>60.76899391572848</v>
      </c>
      <c r="G166" s="42">
        <v>87.08672224551664</v>
      </c>
      <c r="H166" s="42">
        <v>87.372480844106619</v>
      </c>
      <c r="I166" s="42">
        <v>90.041827743358112</v>
      </c>
    </row>
    <row r="167" spans="2:9">
      <c r="B167" s="41">
        <v>32.698839311865157</v>
      </c>
      <c r="C167" s="42">
        <v>6.2735374226204339</v>
      </c>
      <c r="D167" s="42">
        <v>46.567424962997187</v>
      </c>
      <c r="E167" s="42">
        <v>55.118180761062419</v>
      </c>
      <c r="F167" s="42">
        <v>61.057878142414282</v>
      </c>
      <c r="G167" s="42">
        <v>87.254220453384349</v>
      </c>
      <c r="H167" s="42">
        <v>87.393736360549909</v>
      </c>
      <c r="I167" s="42">
        <v>90.133779121207908</v>
      </c>
    </row>
    <row r="168" spans="2:9">
      <c r="B168" s="41">
        <v>32.898517308327293</v>
      </c>
      <c r="C168" s="42">
        <v>6.3448018231413394</v>
      </c>
      <c r="D168" s="42">
        <v>46.757956828753883</v>
      </c>
      <c r="E168" s="42">
        <v>55.340717618198823</v>
      </c>
      <c r="F168" s="42">
        <v>61.247088454722245</v>
      </c>
      <c r="G168" s="42">
        <v>87.387156657616828</v>
      </c>
      <c r="H168" s="42">
        <v>87.437357419185517</v>
      </c>
      <c r="I168" s="42">
        <v>90.294450260074825</v>
      </c>
    </row>
    <row r="169" spans="2:9">
      <c r="B169" s="41">
        <v>33.099218252031093</v>
      </c>
      <c r="C169" s="42">
        <v>6.4336960937057048</v>
      </c>
      <c r="D169" s="42">
        <v>47.137495646216806</v>
      </c>
      <c r="E169" s="42">
        <v>55.445037937839238</v>
      </c>
      <c r="F169" s="42">
        <v>61.400825684771853</v>
      </c>
      <c r="G169" s="42">
        <v>87.563168140096195</v>
      </c>
      <c r="H169" s="42">
        <v>87.451541597359636</v>
      </c>
      <c r="I169" s="42">
        <v>90.489537835273708</v>
      </c>
    </row>
    <row r="170" spans="2:9">
      <c r="B170" s="41">
        <v>33.299322625635732</v>
      </c>
      <c r="C170" s="42">
        <v>6.5052817188776837</v>
      </c>
      <c r="D170" s="42">
        <v>47.532328916728716</v>
      </c>
      <c r="E170" s="42">
        <v>55.682028251014813</v>
      </c>
      <c r="F170" s="42">
        <v>61.645695202920905</v>
      </c>
      <c r="G170" s="42">
        <v>87.628008701327204</v>
      </c>
      <c r="H170" s="42">
        <v>87.571145139571016</v>
      </c>
      <c r="I170" s="42">
        <v>90.555907304071795</v>
      </c>
    </row>
    <row r="171" spans="2:9">
      <c r="B171" s="41">
        <v>33.4937062983388</v>
      </c>
      <c r="C171" s="42">
        <v>6.5816247131217187</v>
      </c>
      <c r="D171" s="42">
        <v>47.892468102261191</v>
      </c>
      <c r="E171" s="42">
        <v>55.849663287985031</v>
      </c>
      <c r="F171" s="42">
        <v>61.873619563451562</v>
      </c>
      <c r="G171" s="42">
        <v>87.754241442200765</v>
      </c>
      <c r="H171" s="42">
        <v>87.765781450718166</v>
      </c>
      <c r="I171" s="42">
        <v>90.694710995894056</v>
      </c>
    </row>
    <row r="172" spans="2:9">
      <c r="B172" s="41">
        <v>33.696311382555017</v>
      </c>
      <c r="C172" s="42">
        <v>6.6531048353810824</v>
      </c>
      <c r="D172" s="42">
        <v>48.128134497818728</v>
      </c>
      <c r="E172" s="42">
        <v>56.154853395806086</v>
      </c>
      <c r="F172" s="42">
        <v>62.366214970493623</v>
      </c>
      <c r="G172" s="42">
        <v>87.812657465664714</v>
      </c>
      <c r="H172" s="42">
        <v>87.84678214889793</v>
      </c>
      <c r="I172" s="42">
        <v>90.694710995894056</v>
      </c>
    </row>
    <row r="173" spans="2:9">
      <c r="B173" s="41">
        <v>33.899220028787809</v>
      </c>
      <c r="C173" s="42">
        <v>6.7196099079670457</v>
      </c>
      <c r="D173" s="42">
        <v>48.493712549256294</v>
      </c>
      <c r="E173" s="42">
        <v>56.315309338633114</v>
      </c>
      <c r="F173" s="42">
        <v>62.544681304615857</v>
      </c>
      <c r="G173" s="42">
        <v>87.962948828113397</v>
      </c>
      <c r="H173" s="42">
        <v>87.94619957236327</v>
      </c>
      <c r="I173" s="42">
        <v>90.72961080341382</v>
      </c>
    </row>
    <row r="174" spans="2:9">
      <c r="B174" s="41">
        <v>34.097972759545655</v>
      </c>
      <c r="C174" s="42">
        <v>6.8199633170772085</v>
      </c>
      <c r="D174" s="42">
        <v>48.887883760557798</v>
      </c>
      <c r="E174" s="42">
        <v>56.403830598298683</v>
      </c>
      <c r="F174" s="42">
        <v>62.712765774028533</v>
      </c>
      <c r="G174" s="42">
        <v>88.090227238720985</v>
      </c>
      <c r="H174" s="42">
        <v>88.039180009593863</v>
      </c>
      <c r="I174" s="42">
        <v>90.72961080341382</v>
      </c>
    </row>
    <row r="175" spans="2:9">
      <c r="B175" s="41">
        <v>34.299502755779685</v>
      </c>
      <c r="C175" s="42">
        <v>6.8999540864686475</v>
      </c>
      <c r="D175" s="42">
        <v>49.447922611405467</v>
      </c>
      <c r="E175" s="42">
        <v>56.570241808522802</v>
      </c>
      <c r="F175" s="42">
        <v>62.932482016916808</v>
      </c>
      <c r="G175" s="42">
        <v>88.213603291311443</v>
      </c>
      <c r="H175" s="42">
        <v>88.210175554301657</v>
      </c>
      <c r="I175" s="42">
        <v>90.785203445035918</v>
      </c>
    </row>
    <row r="176" spans="2:9">
      <c r="B176" s="41">
        <v>34.498626392343461</v>
      </c>
      <c r="C176" s="42">
        <v>6.9879951738545749</v>
      </c>
      <c r="D176" s="42">
        <v>49.974600585522779</v>
      </c>
      <c r="E176" s="42">
        <v>56.727555400746496</v>
      </c>
      <c r="F176" s="42">
        <v>63.094809953154638</v>
      </c>
      <c r="G176" s="42">
        <v>88.379702313715669</v>
      </c>
      <c r="H176" s="42">
        <v>88.288895669441942</v>
      </c>
      <c r="I176" s="42">
        <v>90.812020501068943</v>
      </c>
    </row>
    <row r="177" spans="2:9">
      <c r="B177" s="41">
        <v>34.699331162853213</v>
      </c>
      <c r="C177" s="42">
        <v>7.0676412610123887</v>
      </c>
      <c r="D177" s="42">
        <v>50.284200228092288</v>
      </c>
      <c r="E177" s="42">
        <v>56.918539224233029</v>
      </c>
      <c r="F177" s="42">
        <v>63.325250155407339</v>
      </c>
      <c r="G177" s="42">
        <v>88.435328493319815</v>
      </c>
      <c r="H177" s="42">
        <v>88.365811330493671</v>
      </c>
      <c r="I177" s="42">
        <v>90.812020501068943</v>
      </c>
    </row>
    <row r="178" spans="2:9">
      <c r="B178" s="41">
        <v>34.893035494299909</v>
      </c>
      <c r="C178" s="42">
        <v>7.1563493197854608</v>
      </c>
      <c r="D178" s="42">
        <v>50.629546800422219</v>
      </c>
      <c r="E178" s="42">
        <v>57.084353589839637</v>
      </c>
      <c r="F178" s="42">
        <v>63.491109060305064</v>
      </c>
      <c r="G178" s="42">
        <v>88.56414230690352</v>
      </c>
      <c r="H178" s="42">
        <v>88.397844894125981</v>
      </c>
      <c r="I178" s="42">
        <v>90.825480155889053</v>
      </c>
    </row>
    <row r="179" spans="2:9">
      <c r="B179" s="41">
        <v>35.097624715269731</v>
      </c>
      <c r="C179" s="42">
        <v>7.2425912028124966</v>
      </c>
      <c r="D179" s="42">
        <v>51.006430152596529</v>
      </c>
      <c r="E179" s="42">
        <v>57.283860361939894</v>
      </c>
      <c r="F179" s="42">
        <v>63.672868475699516</v>
      </c>
      <c r="G179" s="42">
        <v>88.666736966863525</v>
      </c>
      <c r="H179" s="42">
        <v>88.42523941341932</v>
      </c>
      <c r="I179" s="42">
        <v>90.950386493945757</v>
      </c>
    </row>
    <row r="180" spans="2:9">
      <c r="B180" s="41">
        <v>35.299602960665723</v>
      </c>
      <c r="C180" s="42">
        <v>7.3213398784736023</v>
      </c>
      <c r="D180" s="42">
        <v>51.64048202133322</v>
      </c>
      <c r="E180" s="42">
        <v>57.509237578577533</v>
      </c>
      <c r="F180" s="42">
        <v>63.873175728198071</v>
      </c>
      <c r="G180" s="42">
        <v>88.821180584295547</v>
      </c>
      <c r="H180" s="42">
        <v>88.435614931195502</v>
      </c>
      <c r="I180" s="42">
        <v>91.056374877594195</v>
      </c>
    </row>
    <row r="181" spans="2:9">
      <c r="B181" s="41">
        <v>35.498717585374273</v>
      </c>
      <c r="C181" s="42">
        <v>7.4061822872020819</v>
      </c>
      <c r="D181" s="42">
        <v>52.098509295996756</v>
      </c>
      <c r="E181" s="42">
        <v>57.685196573723289</v>
      </c>
      <c r="F181" s="42">
        <v>64.131480124636866</v>
      </c>
      <c r="G181" s="42">
        <v>88.952209248624641</v>
      </c>
      <c r="H181" s="42">
        <v>88.46316610579521</v>
      </c>
      <c r="I181" s="42">
        <v>91.094503054229747</v>
      </c>
    </row>
    <row r="182" spans="2:9">
      <c r="B182" s="41">
        <v>35.698103194359454</v>
      </c>
      <c r="C182" s="42">
        <v>7.4952845607359064</v>
      </c>
      <c r="D182" s="42">
        <v>52.436458232811638</v>
      </c>
      <c r="E182" s="42">
        <v>57.811954497342292</v>
      </c>
      <c r="F182" s="42">
        <v>64.266909649911028</v>
      </c>
      <c r="G182" s="42">
        <v>89.12600355628993</v>
      </c>
      <c r="H182" s="42">
        <v>88.516201498920083</v>
      </c>
      <c r="I182" s="42">
        <v>91.23948194574966</v>
      </c>
    </row>
    <row r="183" spans="2:9">
      <c r="B183" s="41">
        <v>35.898893723256194</v>
      </c>
      <c r="C183" s="42">
        <v>7.5717639897949729</v>
      </c>
      <c r="D183" s="42">
        <v>52.645167618100871</v>
      </c>
      <c r="E183" s="42">
        <v>58.009192108051323</v>
      </c>
      <c r="F183" s="42">
        <v>64.603569582897833</v>
      </c>
      <c r="G183" s="42">
        <v>89.224764876383972</v>
      </c>
      <c r="H183" s="42">
        <v>88.546805927756651</v>
      </c>
      <c r="I183" s="42">
        <v>91.538555500535978</v>
      </c>
    </row>
    <row r="184" spans="2:9">
      <c r="B184" s="41">
        <v>36.099901653785153</v>
      </c>
      <c r="C184" s="42">
        <v>7.6565307527335609</v>
      </c>
      <c r="D184" s="42">
        <v>52.907434650474983</v>
      </c>
      <c r="E184" s="42">
        <v>58.216565790365308</v>
      </c>
      <c r="F184" s="42">
        <v>64.905125117510707</v>
      </c>
      <c r="G184" s="42">
        <v>89.325654906630177</v>
      </c>
      <c r="H184" s="42">
        <v>88.663249127620546</v>
      </c>
      <c r="I184" s="42">
        <v>91.609852869585225</v>
      </c>
    </row>
    <row r="185" spans="2:9">
      <c r="B185" s="41">
        <v>36.299925219876457</v>
      </c>
      <c r="C185" s="42">
        <v>7.7386769812502498</v>
      </c>
      <c r="D185" s="42">
        <v>53.152908170991786</v>
      </c>
      <c r="E185" s="42">
        <v>58.441163914065143</v>
      </c>
      <c r="F185" s="42">
        <v>65.124417201215422</v>
      </c>
      <c r="G185" s="42">
        <v>89.408225335051526</v>
      </c>
      <c r="H185" s="42">
        <v>88.697950749736464</v>
      </c>
      <c r="I185" s="42">
        <v>91.697668468110678</v>
      </c>
    </row>
    <row r="186" spans="2:9">
      <c r="B186" s="41">
        <v>36.498624024331519</v>
      </c>
      <c r="C186" s="42">
        <v>7.8227689492913912</v>
      </c>
      <c r="D186" s="42">
        <v>53.484083854694298</v>
      </c>
      <c r="E186" s="42">
        <v>58.59432406754572</v>
      </c>
      <c r="F186" s="42">
        <v>65.399315231373919</v>
      </c>
      <c r="G186" s="42">
        <v>89.536422263277345</v>
      </c>
      <c r="H186" s="42">
        <v>88.791987721419773</v>
      </c>
      <c r="I186" s="42">
        <v>91.792556628776694</v>
      </c>
    </row>
    <row r="187" spans="2:9">
      <c r="B187" s="41">
        <v>36.699206121895386</v>
      </c>
      <c r="C187" s="42">
        <v>7.9106491500700162</v>
      </c>
      <c r="D187" s="42">
        <v>53.827436414002989</v>
      </c>
      <c r="E187" s="42">
        <v>58.833101206053058</v>
      </c>
      <c r="F187" s="42">
        <v>65.627814477580117</v>
      </c>
      <c r="G187" s="42">
        <v>89.653007019422731</v>
      </c>
      <c r="H187" s="42">
        <v>88.874762938063157</v>
      </c>
      <c r="I187" s="42">
        <v>91.90887368316109</v>
      </c>
    </row>
    <row r="188" spans="2:9">
      <c r="B188" s="41">
        <v>36.89742313156011</v>
      </c>
      <c r="C188" s="42">
        <v>7.9929043489754399</v>
      </c>
      <c r="D188" s="42">
        <v>54.265606143631956</v>
      </c>
      <c r="E188" s="42">
        <v>58.986688136637277</v>
      </c>
      <c r="F188" s="42">
        <v>65.784087969071336</v>
      </c>
      <c r="G188" s="42">
        <v>89.69268730223564</v>
      </c>
      <c r="H188" s="42">
        <v>88.932674494347722</v>
      </c>
      <c r="I188" s="42">
        <v>91.952248755824101</v>
      </c>
    </row>
    <row r="189" spans="2:9">
      <c r="B189" s="41">
        <v>37.092679136897495</v>
      </c>
      <c r="C189" s="42">
        <v>8.0770165770037305</v>
      </c>
      <c r="D189" s="42">
        <v>54.666273250078774</v>
      </c>
      <c r="E189" s="42">
        <v>59.139109764554668</v>
      </c>
      <c r="F189" s="42">
        <v>65.959462207436204</v>
      </c>
      <c r="G189" s="42">
        <v>89.805347764287575</v>
      </c>
      <c r="H189" s="42">
        <v>89.057448689225808</v>
      </c>
      <c r="I189" s="42">
        <v>92.148725945970625</v>
      </c>
    </row>
    <row r="190" spans="2:9">
      <c r="B190" s="41">
        <v>37.298019967642574</v>
      </c>
      <c r="C190" s="42">
        <v>8.1677742452460578</v>
      </c>
      <c r="D190" s="42">
        <v>55.008479270453712</v>
      </c>
      <c r="E190" s="42">
        <v>59.406529175840276</v>
      </c>
      <c r="F190" s="42">
        <v>66.302582974896353</v>
      </c>
      <c r="G190" s="42">
        <v>89.905905427746632</v>
      </c>
      <c r="H190" s="42">
        <v>89.08358475264275</v>
      </c>
      <c r="I190" s="42">
        <v>92.161434482819871</v>
      </c>
    </row>
    <row r="191" spans="2:9">
      <c r="B191" s="41">
        <v>37.499224308469749</v>
      </c>
      <c r="C191" s="42">
        <v>8.2525901293381043</v>
      </c>
      <c r="D191" s="42">
        <v>55.289612394475931</v>
      </c>
      <c r="E191" s="42">
        <v>59.605032583083165</v>
      </c>
      <c r="F191" s="42">
        <v>66.518648368043856</v>
      </c>
      <c r="G191" s="42">
        <v>89.968989211544084</v>
      </c>
      <c r="H191" s="42">
        <v>89.118445562947144</v>
      </c>
      <c r="I191" s="42">
        <v>92.224272703024127</v>
      </c>
    </row>
    <row r="192" spans="2:9">
      <c r="B192" s="41">
        <v>37.699473385431681</v>
      </c>
      <c r="C192" s="42">
        <v>8.3438402785635262</v>
      </c>
      <c r="D192" s="42">
        <v>55.650416908989747</v>
      </c>
      <c r="E192" s="42">
        <v>59.75936573905323</v>
      </c>
      <c r="F192" s="42">
        <v>66.71305102289125</v>
      </c>
      <c r="G192" s="42">
        <v>90.044468724518211</v>
      </c>
      <c r="H192" s="42">
        <v>89.15769998347379</v>
      </c>
      <c r="I192" s="42">
        <v>92.426646314260665</v>
      </c>
    </row>
    <row r="193" spans="2:9">
      <c r="B193" s="41">
        <v>37.872002625100116</v>
      </c>
      <c r="C193" s="42">
        <v>8.4286745457681445</v>
      </c>
      <c r="D193" s="42">
        <v>55.968463617795976</v>
      </c>
      <c r="E193" s="42">
        <v>59.843377693789989</v>
      </c>
      <c r="F193" s="42">
        <v>66.886919599942871</v>
      </c>
      <c r="G193" s="42">
        <v>90.132566714065305</v>
      </c>
      <c r="H193" s="42">
        <v>89.233264685837725</v>
      </c>
      <c r="I193" s="42">
        <v>92.426646314260665</v>
      </c>
    </row>
    <row r="194" spans="2:9">
      <c r="B194" s="41">
        <v>38.09882395774553</v>
      </c>
      <c r="C194" s="42">
        <v>8.5380566179633863</v>
      </c>
      <c r="D194" s="42">
        <v>56.083215709242964</v>
      </c>
      <c r="E194" s="42">
        <v>60.101865498955092</v>
      </c>
      <c r="F194" s="42">
        <v>67.170884209064823</v>
      </c>
      <c r="G194" s="42">
        <v>90.442203249124034</v>
      </c>
      <c r="H194" s="42">
        <v>89.344536439130096</v>
      </c>
      <c r="I194" s="42">
        <v>92.571355934393608</v>
      </c>
    </row>
    <row r="195" spans="2:9">
      <c r="B195" s="41">
        <v>38.299737597866446</v>
      </c>
      <c r="C195" s="42">
        <v>8.6367661752848353</v>
      </c>
      <c r="D195" s="42">
        <v>56.376325139360631</v>
      </c>
      <c r="E195" s="42">
        <v>60.258575790594172</v>
      </c>
      <c r="F195" s="42">
        <v>67.302977623887088</v>
      </c>
      <c r="G195" s="42">
        <v>90.631912893312062</v>
      </c>
      <c r="H195" s="42">
        <v>89.410953051479225</v>
      </c>
      <c r="I195" s="42">
        <v>92.664312390193302</v>
      </c>
    </row>
    <row r="196" spans="2:9">
      <c r="B196" s="41">
        <v>38.499633092043311</v>
      </c>
      <c r="C196" s="42">
        <v>8.7268878913633525</v>
      </c>
      <c r="D196" s="42">
        <v>56.589108315466667</v>
      </c>
      <c r="E196" s="42">
        <v>60.459675432515837</v>
      </c>
      <c r="F196" s="42">
        <v>67.535888813458797</v>
      </c>
      <c r="G196" s="42">
        <v>90.73540096187584</v>
      </c>
      <c r="H196" s="42">
        <v>89.457061682725865</v>
      </c>
      <c r="I196" s="42">
        <v>92.675028509735213</v>
      </c>
    </row>
    <row r="197" spans="2:9">
      <c r="B197" s="41">
        <v>38.699308996442163</v>
      </c>
      <c r="C197" s="42">
        <v>8.8282319441490422</v>
      </c>
      <c r="D197" s="42">
        <v>56.889825895607288</v>
      </c>
      <c r="E197" s="42">
        <v>60.564395129987261</v>
      </c>
      <c r="F197" s="42">
        <v>67.654295630600757</v>
      </c>
      <c r="G197" s="42">
        <v>90.893482798819406</v>
      </c>
      <c r="H197" s="42">
        <v>89.511185437671614</v>
      </c>
      <c r="I197" s="42">
        <v>92.701803707443119</v>
      </c>
    </row>
    <row r="198" spans="2:9">
      <c r="B198" s="41">
        <v>38.89996969662436</v>
      </c>
      <c r="C198" s="42">
        <v>8.9253191358368866</v>
      </c>
      <c r="D198" s="42">
        <v>57.117139787928132</v>
      </c>
      <c r="E198" s="42">
        <v>60.69443867108734</v>
      </c>
      <c r="F198" s="42">
        <v>67.844892390786669</v>
      </c>
      <c r="G198" s="42">
        <v>90.978567085880158</v>
      </c>
      <c r="H198" s="42">
        <v>89.600757513153113</v>
      </c>
      <c r="I198" s="42">
        <v>92.750094533699453</v>
      </c>
    </row>
    <row r="199" spans="2:9">
      <c r="B199" s="41">
        <v>39.099165819417728</v>
      </c>
      <c r="C199" s="42">
        <v>9.0147213516892961</v>
      </c>
      <c r="D199" s="42">
        <v>57.403453792230941</v>
      </c>
      <c r="E199" s="42">
        <v>60.836754318403884</v>
      </c>
      <c r="F199" s="42">
        <v>68.103303863881948</v>
      </c>
      <c r="G199" s="42">
        <v>91.078812428032663</v>
      </c>
      <c r="H199" s="42">
        <v>89.670440793249313</v>
      </c>
      <c r="I199" s="42">
        <v>92.760105610639698</v>
      </c>
    </row>
    <row r="200" spans="2:9">
      <c r="B200" s="41">
        <v>39.297751887626291</v>
      </c>
      <c r="C200" s="42">
        <v>9.1157791230305047</v>
      </c>
      <c r="D200" s="42">
        <v>57.754405263308556</v>
      </c>
      <c r="E200" s="42">
        <v>60.964823884879472</v>
      </c>
      <c r="F200" s="42">
        <v>68.284869293911768</v>
      </c>
      <c r="G200" s="42">
        <v>91.1485981138444</v>
      </c>
      <c r="H200" s="42">
        <v>89.707750291092424</v>
      </c>
      <c r="I200" s="42">
        <v>92.838596947015091</v>
      </c>
    </row>
    <row r="201" spans="2:9">
      <c r="B201" s="41">
        <v>39.498847921401662</v>
      </c>
      <c r="C201" s="42">
        <v>9.2094242191505966</v>
      </c>
      <c r="D201" s="42">
        <v>58.094577949031546</v>
      </c>
      <c r="E201" s="42">
        <v>61.147605090583383</v>
      </c>
      <c r="F201" s="42">
        <v>68.459485519671134</v>
      </c>
      <c r="G201" s="42">
        <v>91.227759782882998</v>
      </c>
      <c r="H201" s="42">
        <v>89.770208235856558</v>
      </c>
      <c r="I201" s="42">
        <v>92.937263151790859</v>
      </c>
    </row>
    <row r="202" spans="2:9">
      <c r="B202" s="41">
        <v>39.699482924238431</v>
      </c>
      <c r="C202" s="42">
        <v>9.3033723819883303</v>
      </c>
      <c r="D202" s="42">
        <v>58.407248510550623</v>
      </c>
      <c r="E202" s="42">
        <v>61.332593185817373</v>
      </c>
      <c r="F202" s="42">
        <v>68.707739103738774</v>
      </c>
      <c r="G202" s="42">
        <v>91.360054051442106</v>
      </c>
      <c r="H202" s="42">
        <v>89.79458395658915</v>
      </c>
      <c r="I202" s="42">
        <v>92.961138431320435</v>
      </c>
    </row>
    <row r="203" spans="2:9">
      <c r="B203" s="41">
        <v>39.896650340320797</v>
      </c>
      <c r="C203" s="42">
        <v>9.4069799348124157</v>
      </c>
      <c r="D203" s="42">
        <v>58.7324001032298</v>
      </c>
      <c r="E203" s="42">
        <v>61.481715360996809</v>
      </c>
      <c r="F203" s="42">
        <v>68.864502934804236</v>
      </c>
      <c r="G203" s="42">
        <v>91.427728328303658</v>
      </c>
      <c r="H203" s="42">
        <v>89.808602622585184</v>
      </c>
      <c r="I203" s="42">
        <v>92.961138431320435</v>
      </c>
    </row>
    <row r="204" spans="2:9">
      <c r="B204" s="41">
        <v>40.097895822731161</v>
      </c>
      <c r="C204" s="42">
        <v>9.5088312422846091</v>
      </c>
      <c r="D204" s="42">
        <v>59.186265688908115</v>
      </c>
      <c r="E204" s="42">
        <v>61.699889289212535</v>
      </c>
      <c r="F204" s="42">
        <v>69.058186746376634</v>
      </c>
      <c r="G204" s="42">
        <v>91.507530342737738</v>
      </c>
      <c r="H204" s="42">
        <v>89.821049181998745</v>
      </c>
      <c r="I204" s="42">
        <v>92.961138431320435</v>
      </c>
    </row>
    <row r="205" spans="2:9">
      <c r="B205" s="41">
        <v>40.298496613903723</v>
      </c>
      <c r="C205" s="42">
        <v>9.6146845932760865</v>
      </c>
      <c r="D205" s="42">
        <v>59.637372656749456</v>
      </c>
      <c r="E205" s="42">
        <v>61.87738666057929</v>
      </c>
      <c r="F205" s="42">
        <v>69.28711462167476</v>
      </c>
      <c r="G205" s="42">
        <v>91.602794927086578</v>
      </c>
      <c r="H205" s="42">
        <v>89.876029241678708</v>
      </c>
      <c r="I205" s="42">
        <v>93.004032547553535</v>
      </c>
    </row>
    <row r="206" spans="2:9">
      <c r="B206" s="41">
        <v>40.498580467975543</v>
      </c>
      <c r="C206" s="42">
        <v>9.7036198178270698</v>
      </c>
      <c r="D206" s="42">
        <v>59.953444658135801</v>
      </c>
      <c r="E206" s="42">
        <v>62.06999929617038</v>
      </c>
      <c r="F206" s="42">
        <v>69.556592496882686</v>
      </c>
      <c r="G206" s="42">
        <v>91.695757230743823</v>
      </c>
      <c r="H206" s="42">
        <v>89.971816239626861</v>
      </c>
      <c r="I206" s="42">
        <v>93.007871683707279</v>
      </c>
    </row>
    <row r="207" spans="2:9">
      <c r="B207" s="41">
        <v>40.69617692140416</v>
      </c>
      <c r="C207" s="42">
        <v>9.7887166312131324</v>
      </c>
      <c r="D207" s="42">
        <v>60.179087252360802</v>
      </c>
      <c r="E207" s="42">
        <v>62.23805151817124</v>
      </c>
      <c r="F207" s="42">
        <v>69.737484456050467</v>
      </c>
      <c r="G207" s="42">
        <v>91.752639636922794</v>
      </c>
      <c r="H207" s="42">
        <v>89.984342986870502</v>
      </c>
      <c r="I207" s="42">
        <v>93.360666840638785</v>
      </c>
    </row>
    <row r="208" spans="2:9">
      <c r="B208" s="41">
        <v>40.899258110964745</v>
      </c>
      <c r="C208" s="42">
        <v>9.8848138077773147</v>
      </c>
      <c r="D208" s="42">
        <v>60.300628378250266</v>
      </c>
      <c r="E208" s="42">
        <v>62.488097261846079</v>
      </c>
      <c r="F208" s="42">
        <v>70.04236161118925</v>
      </c>
      <c r="G208" s="42">
        <v>91.841424236101105</v>
      </c>
      <c r="H208" s="42">
        <v>90.041345553903056</v>
      </c>
      <c r="I208" s="42">
        <v>93.402747432472054</v>
      </c>
    </row>
    <row r="209" spans="2:9">
      <c r="B209" s="41">
        <v>41.0995501224672</v>
      </c>
      <c r="C209" s="42">
        <v>9.9775993437252559</v>
      </c>
      <c r="D209" s="42">
        <v>60.529191152029078</v>
      </c>
      <c r="E209" s="42">
        <v>62.677542983585901</v>
      </c>
      <c r="F209" s="42">
        <v>70.320176111670591</v>
      </c>
      <c r="G209" s="42">
        <v>91.912572949133164</v>
      </c>
      <c r="H209" s="42">
        <v>90.081309969819628</v>
      </c>
      <c r="I209" s="42">
        <v>93.41039342692892</v>
      </c>
    </row>
    <row r="210" spans="2:9">
      <c r="B210" s="41">
        <v>41.299201836118833</v>
      </c>
      <c r="C210" s="42">
        <v>10.076235681361865</v>
      </c>
      <c r="D210" s="42">
        <v>60.952377574801424</v>
      </c>
      <c r="E210" s="42">
        <v>62.857530070191139</v>
      </c>
      <c r="F210" s="42">
        <v>70.68186643756475</v>
      </c>
      <c r="G210" s="42">
        <v>91.997796995479717</v>
      </c>
      <c r="H210" s="42">
        <v>90.090468249073737</v>
      </c>
      <c r="I210" s="42">
        <v>93.439657604293743</v>
      </c>
    </row>
    <row r="211" spans="2:9">
      <c r="B211" s="41">
        <v>41.498199390509349</v>
      </c>
      <c r="C211" s="42">
        <v>10.177047575316159</v>
      </c>
      <c r="D211" s="42">
        <v>61.158049297281131</v>
      </c>
      <c r="E211" s="42">
        <v>62.967995693732171</v>
      </c>
      <c r="F211" s="42">
        <v>70.847462097062021</v>
      </c>
      <c r="G211" s="42">
        <v>92.054108320087337</v>
      </c>
      <c r="H211" s="42">
        <v>90.102111642543065</v>
      </c>
      <c r="I211" s="42">
        <v>93.440306285178224</v>
      </c>
    </row>
    <row r="212" spans="2:9">
      <c r="B212" s="41">
        <v>41.699672361353251</v>
      </c>
      <c r="C212" s="42">
        <v>10.272276279751452</v>
      </c>
      <c r="D212" s="42">
        <v>61.476797950332937</v>
      </c>
      <c r="E212" s="42">
        <v>63.115925186780132</v>
      </c>
      <c r="F212" s="42">
        <v>71.030778899509158</v>
      </c>
      <c r="G212" s="42">
        <v>92.141275826001632</v>
      </c>
      <c r="H212" s="42">
        <v>90.178811860399151</v>
      </c>
      <c r="I212" s="42">
        <v>93.589330736168108</v>
      </c>
    </row>
    <row r="213" spans="2:9">
      <c r="B213" s="41">
        <v>41.899476759070986</v>
      </c>
      <c r="C213" s="42">
        <v>10.373314817087335</v>
      </c>
      <c r="D213" s="42">
        <v>61.837212867243707</v>
      </c>
      <c r="E213" s="42">
        <v>63.27447582698511</v>
      </c>
      <c r="F213" s="42">
        <v>71.222955274679961</v>
      </c>
      <c r="G213" s="42">
        <v>92.186163598528239</v>
      </c>
      <c r="H213" s="42">
        <v>90.245034299915702</v>
      </c>
      <c r="I213" s="42">
        <v>93.598690520542959</v>
      </c>
    </row>
    <row r="214" spans="2:9">
      <c r="B214" s="41">
        <v>42.097823281973533</v>
      </c>
      <c r="C214" s="42">
        <v>10.472807647285464</v>
      </c>
      <c r="D214" s="42">
        <v>62.05407513655404</v>
      </c>
      <c r="E214" s="42">
        <v>63.551896452480918</v>
      </c>
      <c r="F214" s="42">
        <v>71.548315908543131</v>
      </c>
      <c r="G214" s="42">
        <v>92.231974502862457</v>
      </c>
      <c r="H214" s="42">
        <v>90.271736737622064</v>
      </c>
      <c r="I214" s="42">
        <v>93.725028460528549</v>
      </c>
    </row>
    <row r="215" spans="2:9">
      <c r="B215" s="41">
        <v>42.284332140979267</v>
      </c>
      <c r="C215" s="42">
        <v>10.565277792122732</v>
      </c>
      <c r="D215" s="42">
        <v>62.370072215549143</v>
      </c>
      <c r="E215" s="42">
        <v>63.754951470471823</v>
      </c>
      <c r="F215" s="42">
        <v>71.823209348012668</v>
      </c>
      <c r="G215" s="42">
        <v>92.25281161222523</v>
      </c>
      <c r="H215" s="42">
        <v>90.308450633530143</v>
      </c>
      <c r="I215" s="42">
        <v>93.735942977454528</v>
      </c>
    </row>
    <row r="216" spans="2:9">
      <c r="B216" s="41">
        <v>42.499119191227962</v>
      </c>
      <c r="C216" s="42">
        <v>10.672948671089143</v>
      </c>
      <c r="D216" s="42">
        <v>62.618598686913572</v>
      </c>
      <c r="E216" s="42">
        <v>64.00149721090439</v>
      </c>
      <c r="F216" s="42">
        <v>72.105709081941029</v>
      </c>
      <c r="G216" s="42">
        <v>92.296299218394552</v>
      </c>
      <c r="H216" s="42">
        <v>90.395761841552698</v>
      </c>
      <c r="I216" s="42">
        <v>93.83483666170109</v>
      </c>
    </row>
    <row r="217" spans="2:9">
      <c r="B217" s="41">
        <v>42.699898907238591</v>
      </c>
      <c r="C217" s="42">
        <v>10.778173955209413</v>
      </c>
      <c r="D217" s="42">
        <v>63.015895408437864</v>
      </c>
      <c r="E217" s="42">
        <v>64.219140134420385</v>
      </c>
      <c r="F217" s="42">
        <v>72.293902167476617</v>
      </c>
      <c r="G217" s="42">
        <v>92.40103628251326</v>
      </c>
      <c r="H217" s="42">
        <v>90.467500291646232</v>
      </c>
      <c r="I217" s="42">
        <v>93.997024057942767</v>
      </c>
    </row>
    <row r="218" spans="2:9">
      <c r="B218" s="41">
        <v>42.89941485825225</v>
      </c>
      <c r="C218" s="42">
        <v>10.886059030379359</v>
      </c>
      <c r="D218" s="42">
        <v>63.349023059656091</v>
      </c>
      <c r="E218" s="42">
        <v>64.362129271449291</v>
      </c>
      <c r="F218" s="42">
        <v>72.471161079903581</v>
      </c>
      <c r="G218" s="42">
        <v>92.44365307913084</v>
      </c>
      <c r="H218" s="42">
        <v>90.507788837326999</v>
      </c>
      <c r="I218" s="42">
        <v>93.997024057942767</v>
      </c>
    </row>
    <row r="219" spans="2:9">
      <c r="B219" s="41">
        <v>43.099277351416951</v>
      </c>
      <c r="C219" s="42">
        <v>10.998890994185585</v>
      </c>
      <c r="D219" s="42">
        <v>63.654387097845174</v>
      </c>
      <c r="E219" s="42">
        <v>64.521351959641109</v>
      </c>
      <c r="F219" s="42">
        <v>72.577878863414355</v>
      </c>
      <c r="G219" s="42">
        <v>92.56281314453868</v>
      </c>
      <c r="H219" s="42">
        <v>90.534030850948895</v>
      </c>
      <c r="I219" s="42">
        <v>94.048094022722822</v>
      </c>
    </row>
    <row r="220" spans="2:9">
      <c r="B220" s="41">
        <v>43.299225708099357</v>
      </c>
      <c r="C220" s="42">
        <v>11.112991363534331</v>
      </c>
      <c r="D220" s="42">
        <v>63.897118702441894</v>
      </c>
      <c r="E220" s="42">
        <v>64.720031122024267</v>
      </c>
      <c r="F220" s="42">
        <v>72.791346950401504</v>
      </c>
      <c r="G220" s="42">
        <v>92.638221312623187</v>
      </c>
      <c r="H220" s="42">
        <v>90.581342393270916</v>
      </c>
      <c r="I220" s="42">
        <v>94.061626412005737</v>
      </c>
    </row>
    <row r="221" spans="2:9">
      <c r="B221" s="41">
        <v>43.499927163251144</v>
      </c>
      <c r="C221" s="42">
        <v>11.233622581814172</v>
      </c>
      <c r="D221" s="42">
        <v>64.149552877842751</v>
      </c>
      <c r="E221" s="42">
        <v>64.94682686766248</v>
      </c>
      <c r="F221" s="42">
        <v>73.033907318076686</v>
      </c>
      <c r="G221" s="42">
        <v>92.695023012625356</v>
      </c>
      <c r="H221" s="42">
        <v>90.639021887693247</v>
      </c>
      <c r="I221" s="42">
        <v>94.065964952444176</v>
      </c>
    </row>
    <row r="222" spans="2:9">
      <c r="B222" s="41">
        <v>43.698955880380282</v>
      </c>
      <c r="C222" s="42">
        <v>11.34058979398799</v>
      </c>
      <c r="D222" s="42">
        <v>64.381695000463196</v>
      </c>
      <c r="E222" s="42">
        <v>65.138090704277744</v>
      </c>
      <c r="F222" s="42">
        <v>73.210813226683541</v>
      </c>
      <c r="G222" s="42">
        <v>92.791220711753823</v>
      </c>
      <c r="H222" s="42">
        <v>90.722772367214333</v>
      </c>
      <c r="I222" s="42">
        <v>94.173382651797553</v>
      </c>
    </row>
    <row r="223" spans="2:9">
      <c r="B223" s="41">
        <v>43.899166805358966</v>
      </c>
      <c r="C223" s="42">
        <v>11.45004834944411</v>
      </c>
      <c r="D223" s="42">
        <v>64.602441761853896</v>
      </c>
      <c r="E223" s="42">
        <v>65.337390070230114</v>
      </c>
      <c r="F223" s="42">
        <v>73.445984246094042</v>
      </c>
      <c r="G223" s="42">
        <v>92.877831652875201</v>
      </c>
      <c r="H223" s="42">
        <v>90.835732212815429</v>
      </c>
      <c r="I223" s="42">
        <v>94.252390740214793</v>
      </c>
    </row>
    <row r="224" spans="2:9">
      <c r="B224" s="41">
        <v>44.099004174560356</v>
      </c>
      <c r="C224" s="42">
        <v>11.570634162684566</v>
      </c>
      <c r="D224" s="42">
        <v>64.860783552605312</v>
      </c>
      <c r="E224" s="42">
        <v>65.559346168012738</v>
      </c>
      <c r="F224" s="42">
        <v>73.662081741887079</v>
      </c>
      <c r="G224" s="42">
        <v>92.966491181080372</v>
      </c>
      <c r="H224" s="42">
        <v>90.855619701737297</v>
      </c>
      <c r="I224" s="42">
        <v>94.252390740214793</v>
      </c>
    </row>
    <row r="225" spans="2:9">
      <c r="B225" s="41">
        <v>44.299974933080932</v>
      </c>
      <c r="C225" s="42">
        <v>11.677028041339119</v>
      </c>
      <c r="D225" s="42">
        <v>65.126952964152238</v>
      </c>
      <c r="E225" s="42">
        <v>65.794042107623298</v>
      </c>
      <c r="F225" s="42">
        <v>73.950562583869697</v>
      </c>
      <c r="G225" s="42">
        <v>93.040357442228</v>
      </c>
      <c r="H225" s="42">
        <v>90.900897760604437</v>
      </c>
      <c r="I225" s="42">
        <v>94.252390740214793</v>
      </c>
    </row>
    <row r="226" spans="2:9">
      <c r="B226" s="41">
        <v>44.499320223694859</v>
      </c>
      <c r="C226" s="42">
        <v>11.784911300149117</v>
      </c>
      <c r="D226" s="42">
        <v>65.409872360392654</v>
      </c>
      <c r="E226" s="42">
        <v>65.959740307594757</v>
      </c>
      <c r="F226" s="42">
        <v>74.097040118636741</v>
      </c>
      <c r="G226" s="42">
        <v>93.105248102692684</v>
      </c>
      <c r="H226" s="42">
        <v>91.031666836605979</v>
      </c>
      <c r="I226" s="42">
        <v>94.349470180883017</v>
      </c>
    </row>
    <row r="227" spans="2:9">
      <c r="B227" s="41">
        <v>44.699663941883692</v>
      </c>
      <c r="C227" s="42">
        <v>11.910717593605883</v>
      </c>
      <c r="D227" s="42">
        <v>65.745073662622644</v>
      </c>
      <c r="E227" s="42">
        <v>66.05104736648299</v>
      </c>
      <c r="F227" s="42">
        <v>74.2912709538153</v>
      </c>
      <c r="G227" s="42">
        <v>93.158737724667731</v>
      </c>
      <c r="H227" s="42">
        <v>91.083657770210195</v>
      </c>
      <c r="I227" s="42">
        <v>94.389229230301723</v>
      </c>
    </row>
    <row r="228" spans="2:9">
      <c r="B228" s="41">
        <v>44.89892048555604</v>
      </c>
      <c r="C228" s="42">
        <v>12.029426318434085</v>
      </c>
      <c r="D228" s="42">
        <v>66.040494354346308</v>
      </c>
      <c r="E228" s="42">
        <v>66.15718534125422</v>
      </c>
      <c r="F228" s="42">
        <v>74.402822842877711</v>
      </c>
      <c r="G228" s="42">
        <v>93.249586240881229</v>
      </c>
      <c r="H228" s="42">
        <v>91.105347344319227</v>
      </c>
      <c r="I228" s="42">
        <v>94.445652875678277</v>
      </c>
    </row>
    <row r="229" spans="2:9">
      <c r="B229" s="41">
        <v>45.099610171961274</v>
      </c>
      <c r="C229" s="42">
        <v>12.148752734105113</v>
      </c>
      <c r="D229" s="42">
        <v>66.276643203425678</v>
      </c>
      <c r="E229" s="42">
        <v>66.401116306353188</v>
      </c>
      <c r="F229" s="42">
        <v>74.634624666930279</v>
      </c>
      <c r="G229" s="42">
        <v>93.294998308966584</v>
      </c>
      <c r="H229" s="42">
        <v>91.117881847471907</v>
      </c>
      <c r="I229" s="42">
        <v>94.468706389857914</v>
      </c>
    </row>
    <row r="230" spans="2:9">
      <c r="B230" s="41">
        <v>45.297890367335157</v>
      </c>
      <c r="C230" s="42">
        <v>12.267444284620701</v>
      </c>
      <c r="D230" s="42">
        <v>66.524194632577817</v>
      </c>
      <c r="E230" s="42">
        <v>66.552207972376308</v>
      </c>
      <c r="F230" s="42">
        <v>74.905497626533403</v>
      </c>
      <c r="G230" s="42">
        <v>93.342370114250187</v>
      </c>
      <c r="H230" s="42">
        <v>91.124647019343683</v>
      </c>
      <c r="I230" s="42">
        <v>94.468706389857914</v>
      </c>
    </row>
    <row r="231" spans="2:9">
      <c r="B231" s="41">
        <v>45.496603157161168</v>
      </c>
      <c r="C231" s="42">
        <v>12.373707041135775</v>
      </c>
      <c r="D231" s="42">
        <v>66.795939262122786</v>
      </c>
      <c r="E231" s="42">
        <v>66.740865918618027</v>
      </c>
      <c r="F231" s="42">
        <v>75.102661274906197</v>
      </c>
      <c r="G231" s="42">
        <v>93.423668880992778</v>
      </c>
      <c r="H231" s="42">
        <v>91.255401267306652</v>
      </c>
      <c r="I231" s="42">
        <v>94.507810997844246</v>
      </c>
    </row>
    <row r="232" spans="2:9">
      <c r="B232" s="41">
        <v>45.699288693947885</v>
      </c>
      <c r="C232" s="42">
        <v>12.486228445587939</v>
      </c>
      <c r="D232" s="42">
        <v>67.107480622890606</v>
      </c>
      <c r="E232" s="42">
        <v>66.913586778463554</v>
      </c>
      <c r="F232" s="42">
        <v>75.289038671421295</v>
      </c>
      <c r="G232" s="42">
        <v>93.443755600930487</v>
      </c>
      <c r="H232" s="42">
        <v>91.277474870799978</v>
      </c>
      <c r="I232" s="42">
        <v>94.507810997844246</v>
      </c>
    </row>
    <row r="233" spans="2:9">
      <c r="B233" s="41">
        <v>45.898202552518946</v>
      </c>
      <c r="C233" s="42">
        <v>12.605521755982208</v>
      </c>
      <c r="D233" s="42">
        <v>67.222900879698898</v>
      </c>
      <c r="E233" s="42">
        <v>67.038575954892664</v>
      </c>
      <c r="F233" s="42">
        <v>75.465565811805774</v>
      </c>
      <c r="G233" s="42">
        <v>93.490993812353935</v>
      </c>
      <c r="H233" s="42">
        <v>91.346261507984011</v>
      </c>
      <c r="I233" s="42">
        <v>94.629214538120834</v>
      </c>
    </row>
    <row r="234" spans="2:9">
      <c r="B234" s="41">
        <v>46.098908427497641</v>
      </c>
      <c r="C234" s="42">
        <v>12.727631616210187</v>
      </c>
      <c r="D234" s="42">
        <v>67.464398365970723</v>
      </c>
      <c r="E234" s="42">
        <v>67.140150114589403</v>
      </c>
      <c r="F234" s="42">
        <v>75.545936310234779</v>
      </c>
      <c r="G234" s="42">
        <v>93.574749115302723</v>
      </c>
      <c r="H234" s="42">
        <v>91.367541761465702</v>
      </c>
      <c r="I234" s="42">
        <v>94.691562781853449</v>
      </c>
    </row>
    <row r="235" spans="2:9">
      <c r="B235" s="41">
        <v>46.299820430595176</v>
      </c>
      <c r="C235" s="42">
        <v>12.848010270603945</v>
      </c>
      <c r="D235" s="42">
        <v>67.706206408286661</v>
      </c>
      <c r="E235" s="42">
        <v>67.316263606157818</v>
      </c>
      <c r="F235" s="42">
        <v>75.753527550524382</v>
      </c>
      <c r="G235" s="42">
        <v>93.606846066374601</v>
      </c>
      <c r="H235" s="42">
        <v>91.386863380834413</v>
      </c>
      <c r="I235" s="42">
        <v>94.698156342190785</v>
      </c>
    </row>
    <row r="236" spans="2:9">
      <c r="B236" s="41">
        <v>46.498318494874098</v>
      </c>
      <c r="C236" s="42">
        <v>12.966170535468395</v>
      </c>
      <c r="D236" s="42">
        <v>67.912052588481586</v>
      </c>
      <c r="E236" s="42">
        <v>67.476912969023957</v>
      </c>
      <c r="F236" s="42">
        <v>75.942132927585277</v>
      </c>
      <c r="G236" s="42">
        <v>93.688457675070822</v>
      </c>
      <c r="H236" s="42">
        <v>91.405523613603052</v>
      </c>
      <c r="I236" s="42">
        <v>94.798034454234909</v>
      </c>
    </row>
    <row r="237" spans="2:9">
      <c r="B237" s="41">
        <v>46.697544802131475</v>
      </c>
      <c r="C237" s="42">
        <v>13.074487202502393</v>
      </c>
      <c r="D237" s="42">
        <v>68.238599370342371</v>
      </c>
      <c r="E237" s="42">
        <v>67.689088276493521</v>
      </c>
      <c r="F237" s="42">
        <v>76.217733004175543</v>
      </c>
      <c r="G237" s="42">
        <v>93.727731119615598</v>
      </c>
      <c r="H237" s="42">
        <v>91.487577331138027</v>
      </c>
      <c r="I237" s="42">
        <v>94.994820460722138</v>
      </c>
    </row>
    <row r="238" spans="2:9">
      <c r="B238" s="41">
        <v>46.899175415639817</v>
      </c>
      <c r="C238" s="42">
        <v>13.193330233167757</v>
      </c>
      <c r="D238" s="42">
        <v>68.438382796641619</v>
      </c>
      <c r="E238" s="42">
        <v>67.850201786470507</v>
      </c>
      <c r="F238" s="42">
        <v>76.438623561084228</v>
      </c>
      <c r="G238" s="42">
        <v>93.778837153373942</v>
      </c>
      <c r="H238" s="42">
        <v>91.517634457208544</v>
      </c>
      <c r="I238" s="42">
        <v>95.105950628073174</v>
      </c>
    </row>
    <row r="239" spans="2:9">
      <c r="B239" s="41">
        <v>47.098959306297438</v>
      </c>
      <c r="C239" s="42">
        <v>13.314945518952685</v>
      </c>
      <c r="D239" s="42">
        <v>68.824096261599308</v>
      </c>
      <c r="E239" s="42">
        <v>67.969773010660816</v>
      </c>
      <c r="F239" s="42">
        <v>76.619586518471678</v>
      </c>
      <c r="G239" s="42">
        <v>93.846540932598103</v>
      </c>
      <c r="H239" s="42">
        <v>91.535120888762492</v>
      </c>
      <c r="I239" s="42">
        <v>95.105950628073174</v>
      </c>
    </row>
    <row r="240" spans="2:9">
      <c r="B240" s="41">
        <v>47.299923177303057</v>
      </c>
      <c r="C240" s="42">
        <v>13.433790207645998</v>
      </c>
      <c r="D240" s="42">
        <v>69.083956457966281</v>
      </c>
      <c r="E240" s="42">
        <v>68.138325884321219</v>
      </c>
      <c r="F240" s="42">
        <v>76.794983373290862</v>
      </c>
      <c r="G240" s="42">
        <v>93.916808653510444</v>
      </c>
      <c r="H240" s="42">
        <v>91.581975894628059</v>
      </c>
      <c r="I240" s="42">
        <v>95.140913402444852</v>
      </c>
    </row>
    <row r="241" spans="2:9">
      <c r="B241" s="41">
        <v>47.499329831742344</v>
      </c>
      <c r="C241" s="42">
        <v>13.548171534956467</v>
      </c>
      <c r="D241" s="42">
        <v>69.304486013816955</v>
      </c>
      <c r="E241" s="42">
        <v>68.290979967623485</v>
      </c>
      <c r="F241" s="42">
        <v>77.007118471005768</v>
      </c>
      <c r="G241" s="42">
        <v>93.952256484966696</v>
      </c>
      <c r="H241" s="42">
        <v>91.608505297126456</v>
      </c>
      <c r="I241" s="42">
        <v>95.140913402444852</v>
      </c>
    </row>
    <row r="242" spans="2:9">
      <c r="B242" s="41">
        <v>47.699236915854208</v>
      </c>
      <c r="C242" s="42">
        <v>13.673956719244513</v>
      </c>
      <c r="D242" s="42">
        <v>69.661200572066775</v>
      </c>
      <c r="E242" s="42">
        <v>68.453533302009177</v>
      </c>
      <c r="F242" s="42">
        <v>77.352921910427312</v>
      </c>
      <c r="G242" s="42">
        <v>93.985315834101087</v>
      </c>
      <c r="H242" s="42">
        <v>91.636934194237512</v>
      </c>
      <c r="I242" s="42">
        <v>95.199096278759441</v>
      </c>
    </row>
    <row r="243" spans="2:9">
      <c r="B243" s="41">
        <v>47.898125477597638</v>
      </c>
      <c r="C243" s="42">
        <v>13.793471065014161</v>
      </c>
      <c r="D243" s="42">
        <v>69.865567511717657</v>
      </c>
      <c r="E243" s="42">
        <v>68.594901224184213</v>
      </c>
      <c r="F243" s="42">
        <v>77.599903143513842</v>
      </c>
      <c r="G243" s="42">
        <v>94.03028778993442</v>
      </c>
      <c r="H243" s="42">
        <v>91.707887533172013</v>
      </c>
      <c r="I243" s="42">
        <v>95.199096278759441</v>
      </c>
    </row>
    <row r="244" spans="2:9">
      <c r="B244" s="41">
        <v>48.097158085554149</v>
      </c>
      <c r="C244" s="42">
        <v>13.909808544648174</v>
      </c>
      <c r="D244" s="42">
        <v>70.076527896206642</v>
      </c>
      <c r="E244" s="42">
        <v>68.73471059547289</v>
      </c>
      <c r="F244" s="42">
        <v>77.720220319262879</v>
      </c>
      <c r="G244" s="42">
        <v>94.075398820652538</v>
      </c>
      <c r="H244" s="42">
        <v>91.716525557083884</v>
      </c>
      <c r="I244" s="42">
        <v>95.268759658379352</v>
      </c>
    </row>
    <row r="245" spans="2:9">
      <c r="B245" s="41">
        <v>48.298348375253582</v>
      </c>
      <c r="C245" s="42">
        <v>14.037248116413394</v>
      </c>
      <c r="D245" s="42">
        <v>70.365816630093164</v>
      </c>
      <c r="E245" s="42">
        <v>68.8870006127203</v>
      </c>
      <c r="F245" s="42">
        <v>77.818842550400831</v>
      </c>
      <c r="G245" s="42">
        <v>94.122769914863738</v>
      </c>
      <c r="H245" s="42">
        <v>91.788421396878462</v>
      </c>
      <c r="I245" s="42">
        <v>95.316772381133546</v>
      </c>
    </row>
    <row r="246" spans="2:9">
      <c r="B246" s="41">
        <v>48.499492598910258</v>
      </c>
      <c r="C246" s="42">
        <v>14.172631764668397</v>
      </c>
      <c r="D246" s="42">
        <v>70.725874457256737</v>
      </c>
      <c r="E246" s="42">
        <v>69.088651903011211</v>
      </c>
      <c r="F246" s="42">
        <v>78.006707982688155</v>
      </c>
      <c r="G246" s="42">
        <v>94.177938362695315</v>
      </c>
      <c r="H246" s="42">
        <v>91.837544863119319</v>
      </c>
      <c r="I246" s="42">
        <v>95.317723331469324</v>
      </c>
    </row>
    <row r="247" spans="2:9">
      <c r="B247" s="41">
        <v>48.699533099655248</v>
      </c>
      <c r="C247" s="42">
        <v>14.311330150894987</v>
      </c>
      <c r="D247" s="42">
        <v>70.953158627751293</v>
      </c>
      <c r="E247" s="42">
        <v>69.215955283479147</v>
      </c>
      <c r="F247" s="42">
        <v>78.248282810077228</v>
      </c>
      <c r="G247" s="42">
        <v>94.363138953244658</v>
      </c>
      <c r="H247" s="42">
        <v>91.869419769216407</v>
      </c>
      <c r="I247" s="42">
        <v>95.335663860149268</v>
      </c>
    </row>
    <row r="248" spans="2:9">
      <c r="B248" s="41">
        <v>48.89704338847757</v>
      </c>
      <c r="C248" s="42">
        <v>14.436639077549932</v>
      </c>
      <c r="D248" s="42">
        <v>71.066220919256125</v>
      </c>
      <c r="E248" s="42">
        <v>69.37845504887332</v>
      </c>
      <c r="F248" s="42">
        <v>78.344989046602109</v>
      </c>
      <c r="G248" s="42">
        <v>94.407358121425816</v>
      </c>
      <c r="H248" s="42">
        <v>91.969074821720085</v>
      </c>
      <c r="I248" s="42">
        <v>95.335663860149268</v>
      </c>
    </row>
    <row r="249" spans="2:9">
      <c r="B249" s="41">
        <v>49.099807830790951</v>
      </c>
      <c r="C249" s="42">
        <v>14.561264906414788</v>
      </c>
      <c r="D249" s="42">
        <v>71.27665524538655</v>
      </c>
      <c r="E249" s="42">
        <v>69.554296293476611</v>
      </c>
      <c r="F249" s="42">
        <v>78.62784094237675</v>
      </c>
      <c r="G249" s="42">
        <v>94.440605045416675</v>
      </c>
      <c r="H249" s="42">
        <v>92.024415907280527</v>
      </c>
      <c r="I249" s="42">
        <v>95.335663860149268</v>
      </c>
    </row>
    <row r="250" spans="2:9">
      <c r="B250" s="41">
        <v>49.299725797495192</v>
      </c>
      <c r="C250" s="42">
        <v>14.688751064557893</v>
      </c>
      <c r="D250" s="42">
        <v>71.552466090116809</v>
      </c>
      <c r="E250" s="42">
        <v>69.742426341827624</v>
      </c>
      <c r="F250" s="42">
        <v>78.859698486353579</v>
      </c>
      <c r="G250" s="42">
        <v>94.544878838766095</v>
      </c>
      <c r="H250" s="42">
        <v>92.063273571016808</v>
      </c>
      <c r="I250" s="42">
        <v>95.476376712327564</v>
      </c>
    </row>
    <row r="251" spans="2:9">
      <c r="B251" s="41">
        <v>49.499346651488644</v>
      </c>
      <c r="C251" s="42">
        <v>14.812735698037121</v>
      </c>
      <c r="D251" s="42">
        <v>71.944778619017853</v>
      </c>
      <c r="E251" s="42">
        <v>69.93503744673491</v>
      </c>
      <c r="F251" s="42">
        <v>79.027755886858728</v>
      </c>
      <c r="G251" s="42">
        <v>94.587599170246847</v>
      </c>
      <c r="H251" s="42">
        <v>92.063273571016808</v>
      </c>
      <c r="I251" s="42">
        <v>95.476376712327564</v>
      </c>
    </row>
    <row r="252" spans="2:9">
      <c r="B252" s="41">
        <v>49.699350051948066</v>
      </c>
      <c r="C252" s="42">
        <v>14.935788321301148</v>
      </c>
      <c r="D252" s="42">
        <v>72.186591519419778</v>
      </c>
      <c r="E252" s="42">
        <v>70.05363906596655</v>
      </c>
      <c r="F252" s="42">
        <v>79.215561879924266</v>
      </c>
      <c r="G252" s="42">
        <v>94.640073676343576</v>
      </c>
      <c r="H252" s="42">
        <v>92.145270192436939</v>
      </c>
      <c r="I252" s="42">
        <v>95.558113326515524</v>
      </c>
    </row>
    <row r="253" spans="2:9">
      <c r="B253" s="41">
        <v>49.899969732679025</v>
      </c>
      <c r="C253" s="42">
        <v>15.062274530932683</v>
      </c>
      <c r="D253" s="42">
        <v>72.398878609947957</v>
      </c>
      <c r="E253" s="42">
        <v>70.20153713715861</v>
      </c>
      <c r="F253" s="42">
        <v>79.404110535627055</v>
      </c>
      <c r="G253" s="42">
        <v>94.678712821739737</v>
      </c>
      <c r="H253" s="42">
        <v>92.152759321960033</v>
      </c>
      <c r="I253" s="42">
        <v>95.559051461560898</v>
      </c>
    </row>
    <row r="254" spans="2:9" s="16" customFormat="1">
      <c r="B254" s="43">
        <v>50.099141724966088</v>
      </c>
      <c r="C254" s="44">
        <v>15.190191226980151</v>
      </c>
      <c r="D254" s="44">
        <v>72.557502234025307</v>
      </c>
      <c r="E254" s="44">
        <v>70.392509667388367</v>
      </c>
      <c r="F254" s="44">
        <v>79.587608407043206</v>
      </c>
      <c r="G254" s="44">
        <v>94.724360664870261</v>
      </c>
      <c r="H254" s="44">
        <v>92.16751575824803</v>
      </c>
      <c r="I254" s="44">
        <v>95.57550448774127</v>
      </c>
    </row>
    <row r="255" spans="2:9">
      <c r="B255" s="41">
        <v>50.296539736797747</v>
      </c>
      <c r="C255" s="42">
        <v>15.312344307425843</v>
      </c>
      <c r="D255" s="42">
        <v>73.056040598125364</v>
      </c>
      <c r="E255" s="42">
        <v>70.510432388001277</v>
      </c>
      <c r="F255" s="42">
        <v>79.753168684254646</v>
      </c>
      <c r="G255" s="42">
        <v>94.740018706804037</v>
      </c>
      <c r="H255" s="42">
        <v>92.168451029822606</v>
      </c>
      <c r="I255" s="42">
        <v>95.640496714965991</v>
      </c>
    </row>
    <row r="256" spans="2:9">
      <c r="B256" s="41">
        <v>50.498355858966889</v>
      </c>
      <c r="C256" s="42">
        <v>15.439656246150788</v>
      </c>
      <c r="D256" s="42">
        <v>73.243238362623259</v>
      </c>
      <c r="E256" s="42">
        <v>70.655164058614545</v>
      </c>
      <c r="F256" s="42">
        <v>79.880127445022168</v>
      </c>
      <c r="G256" s="42">
        <v>94.790134510071084</v>
      </c>
      <c r="H256" s="42">
        <v>92.245076453366551</v>
      </c>
      <c r="I256" s="42">
        <v>95.695761914570696</v>
      </c>
    </row>
    <row r="257" spans="2:9">
      <c r="B257" s="41">
        <v>50.69873604212281</v>
      </c>
      <c r="C257" s="42">
        <v>15.57953419642832</v>
      </c>
      <c r="D257" s="42">
        <v>73.500763911305043</v>
      </c>
      <c r="E257" s="42">
        <v>70.790442717192377</v>
      </c>
      <c r="F257" s="42">
        <v>79.998341312625797</v>
      </c>
      <c r="G257" s="42">
        <v>94.841462559486658</v>
      </c>
      <c r="H257" s="42">
        <v>92.309442688606538</v>
      </c>
      <c r="I257" s="42">
        <v>95.695761914570696</v>
      </c>
    </row>
    <row r="258" spans="2:9">
      <c r="B258" s="41">
        <v>50.896488132782949</v>
      </c>
      <c r="C258" s="42">
        <v>15.707799639950474</v>
      </c>
      <c r="D258" s="42">
        <v>73.58931154097337</v>
      </c>
      <c r="E258" s="42">
        <v>70.927484611241368</v>
      </c>
      <c r="F258" s="42">
        <v>80.120797466942719</v>
      </c>
      <c r="G258" s="42">
        <v>94.904457603295242</v>
      </c>
      <c r="H258" s="42">
        <v>92.313756829009364</v>
      </c>
      <c r="I258" s="42">
        <v>95.925500406106067</v>
      </c>
    </row>
    <row r="259" spans="2:9">
      <c r="B259" s="41">
        <v>51.099584890664609</v>
      </c>
      <c r="C259" s="42">
        <v>15.845948160971002</v>
      </c>
      <c r="D259" s="42">
        <v>73.885683265645341</v>
      </c>
      <c r="E259" s="42">
        <v>71.0601469721596</v>
      </c>
      <c r="F259" s="42">
        <v>80.212273020545254</v>
      </c>
      <c r="G259" s="42">
        <v>95.000827914841011</v>
      </c>
      <c r="H259" s="42">
        <v>92.351876101250099</v>
      </c>
      <c r="I259" s="42">
        <v>96.031676282390279</v>
      </c>
    </row>
    <row r="260" spans="2:9">
      <c r="B260" s="41">
        <v>51.299387747818479</v>
      </c>
      <c r="C260" s="42">
        <v>15.977993491347197</v>
      </c>
      <c r="D260" s="42">
        <v>74.222190576233558</v>
      </c>
      <c r="E260" s="42">
        <v>71.224668659805644</v>
      </c>
      <c r="F260" s="42">
        <v>80.37973329859085</v>
      </c>
      <c r="G260" s="42">
        <v>95.061988560569134</v>
      </c>
      <c r="H260" s="42">
        <v>92.366547062851296</v>
      </c>
      <c r="I260" s="42">
        <v>96.051001287047555</v>
      </c>
    </row>
    <row r="261" spans="2:9">
      <c r="B261" s="41">
        <v>51.498599951023728</v>
      </c>
      <c r="C261" s="42">
        <v>16.112042859845957</v>
      </c>
      <c r="D261" s="42">
        <v>74.404756579738461</v>
      </c>
      <c r="E261" s="42">
        <v>71.318240726653798</v>
      </c>
      <c r="F261" s="42">
        <v>80.47599858350226</v>
      </c>
      <c r="G261" s="42">
        <v>95.114843880053755</v>
      </c>
      <c r="H261" s="42">
        <v>92.394761704821661</v>
      </c>
      <c r="I261" s="42">
        <v>96.05352863966182</v>
      </c>
    </row>
    <row r="262" spans="2:9">
      <c r="B262" s="41">
        <v>51.699117245634078</v>
      </c>
      <c r="C262" s="42">
        <v>16.245736440142633</v>
      </c>
      <c r="D262" s="42">
        <v>74.612929745276602</v>
      </c>
      <c r="E262" s="42">
        <v>71.455243287322716</v>
      </c>
      <c r="F262" s="42">
        <v>80.606082174117773</v>
      </c>
      <c r="G262" s="42">
        <v>95.155497078874689</v>
      </c>
      <c r="H262" s="42">
        <v>92.406112056852123</v>
      </c>
      <c r="I262" s="42">
        <v>96.061101496388488</v>
      </c>
    </row>
    <row r="263" spans="2:9">
      <c r="B263" s="41">
        <v>51.89979577979782</v>
      </c>
      <c r="C263" s="42">
        <v>16.368851694360728</v>
      </c>
      <c r="D263" s="42">
        <v>74.780611990749037</v>
      </c>
      <c r="E263" s="42">
        <v>71.613376784358664</v>
      </c>
      <c r="F263" s="42">
        <v>80.921103519905515</v>
      </c>
      <c r="G263" s="42">
        <v>95.202671589961909</v>
      </c>
      <c r="H263" s="42">
        <v>92.426513440335668</v>
      </c>
      <c r="I263" s="42">
        <v>96.177513519865613</v>
      </c>
    </row>
    <row r="264" spans="2:9">
      <c r="B264" s="41">
        <v>52.099343396255037</v>
      </c>
      <c r="C264" s="42">
        <v>16.502528418877944</v>
      </c>
      <c r="D264" s="42">
        <v>75.203560081359058</v>
      </c>
      <c r="E264" s="42">
        <v>71.743479541532722</v>
      </c>
      <c r="F264" s="42">
        <v>81.009265872012648</v>
      </c>
      <c r="G264" s="42">
        <v>95.228026266993197</v>
      </c>
      <c r="H264" s="42">
        <v>92.42703837644558</v>
      </c>
      <c r="I264" s="42">
        <v>96.222252490069607</v>
      </c>
    </row>
    <row r="265" spans="2:9">
      <c r="B265" s="41">
        <v>52.299748369953541</v>
      </c>
      <c r="C265" s="42">
        <v>16.639332844769513</v>
      </c>
      <c r="D265" s="42">
        <v>75.4341321067281</v>
      </c>
      <c r="E265" s="42">
        <v>71.842010690787689</v>
      </c>
      <c r="F265" s="42">
        <v>81.167960231866829</v>
      </c>
      <c r="G265" s="42">
        <v>95.307639859789305</v>
      </c>
      <c r="H265" s="42">
        <v>92.445439549582971</v>
      </c>
      <c r="I265" s="42">
        <v>96.222252490069607</v>
      </c>
    </row>
    <row r="266" spans="2:9">
      <c r="B266" s="41">
        <v>52.499231954122905</v>
      </c>
      <c r="C266" s="42">
        <v>16.777739633030905</v>
      </c>
      <c r="D266" s="42">
        <v>75.553047941146119</v>
      </c>
      <c r="E266" s="42">
        <v>72.001037972850852</v>
      </c>
      <c r="F266" s="42">
        <v>81.310709542933608</v>
      </c>
      <c r="G266" s="42">
        <v>95.348406871890234</v>
      </c>
      <c r="H266" s="42">
        <v>92.457394004184906</v>
      </c>
      <c r="I266" s="42">
        <v>96.294973054031999</v>
      </c>
    </row>
    <row r="267" spans="2:9">
      <c r="B267" s="41">
        <v>52.698382936052418</v>
      </c>
      <c r="C267" s="42">
        <v>16.93082171451282</v>
      </c>
      <c r="D267" s="42">
        <v>75.664843083430426</v>
      </c>
      <c r="E267" s="42">
        <v>72.189009308654619</v>
      </c>
      <c r="F267" s="42">
        <v>81.492915342284675</v>
      </c>
      <c r="G267" s="42">
        <v>95.399378587597667</v>
      </c>
      <c r="H267" s="42">
        <v>92.537925581534665</v>
      </c>
      <c r="I267" s="42">
        <v>96.302800005636996</v>
      </c>
    </row>
    <row r="268" spans="2:9">
      <c r="B268" s="41">
        <v>52.899970034526454</v>
      </c>
      <c r="C268" s="42">
        <v>17.072727028719019</v>
      </c>
      <c r="D268" s="42">
        <v>75.842233149919295</v>
      </c>
      <c r="E268" s="42">
        <v>72.296768993245763</v>
      </c>
      <c r="F268" s="42">
        <v>81.644650677202421</v>
      </c>
      <c r="G268" s="42">
        <v>95.422946446041408</v>
      </c>
      <c r="H268" s="42">
        <v>92.56386152656647</v>
      </c>
      <c r="I268" s="42">
        <v>96.302800005636996</v>
      </c>
    </row>
    <row r="269" spans="2:9">
      <c r="B269" s="41">
        <v>53.099596394323456</v>
      </c>
      <c r="C269" s="42">
        <v>17.214825832941909</v>
      </c>
      <c r="D269" s="42">
        <v>76.291462276822642</v>
      </c>
      <c r="E269" s="42">
        <v>72.387882590577476</v>
      </c>
      <c r="F269" s="42">
        <v>81.88996999975204</v>
      </c>
      <c r="G269" s="42">
        <v>95.4638335491737</v>
      </c>
      <c r="H269" s="42">
        <v>92.578656003934455</v>
      </c>
      <c r="I269" s="42">
        <v>96.388741821621807</v>
      </c>
    </row>
    <row r="270" spans="2:9">
      <c r="B270" s="41">
        <v>53.290143028807123</v>
      </c>
      <c r="C270" s="42">
        <v>17.336782432702424</v>
      </c>
      <c r="D270" s="42">
        <v>76.444987110766974</v>
      </c>
      <c r="E270" s="42">
        <v>72.581694417172798</v>
      </c>
      <c r="F270" s="42">
        <v>82.110182271777973</v>
      </c>
      <c r="G270" s="42">
        <v>95.469937453177863</v>
      </c>
      <c r="H270" s="42">
        <v>92.578656003934455</v>
      </c>
      <c r="I270" s="42">
        <v>96.388741821621807</v>
      </c>
    </row>
    <row r="271" spans="2:9">
      <c r="B271" s="41">
        <v>53.499350973509209</v>
      </c>
      <c r="C271" s="42">
        <v>17.48458084495994</v>
      </c>
      <c r="D271" s="42">
        <v>76.673206962336977</v>
      </c>
      <c r="E271" s="42">
        <v>72.708484485902773</v>
      </c>
      <c r="F271" s="42">
        <v>82.18989476274362</v>
      </c>
      <c r="G271" s="42">
        <v>95.479247998167068</v>
      </c>
      <c r="H271" s="42">
        <v>92.634575941396804</v>
      </c>
      <c r="I271" s="42">
        <v>96.388741821621807</v>
      </c>
    </row>
    <row r="272" spans="2:9">
      <c r="B272" s="41">
        <v>53.699933074403816</v>
      </c>
      <c r="C272" s="42">
        <v>17.616197516636586</v>
      </c>
      <c r="D272" s="42">
        <v>76.917102249478262</v>
      </c>
      <c r="E272" s="42">
        <v>72.862211324847266</v>
      </c>
      <c r="F272" s="42">
        <v>82.336841158069447</v>
      </c>
      <c r="G272" s="42">
        <v>95.519447877871883</v>
      </c>
      <c r="H272" s="42">
        <v>92.648258177934906</v>
      </c>
      <c r="I272" s="42">
        <v>96.429461285555107</v>
      </c>
    </row>
    <row r="273" spans="2:9">
      <c r="B273" s="41">
        <v>53.898705517322881</v>
      </c>
      <c r="C273" s="42">
        <v>17.753893475413129</v>
      </c>
      <c r="D273" s="42">
        <v>77.061046212710679</v>
      </c>
      <c r="E273" s="42">
        <v>72.996586218274899</v>
      </c>
      <c r="F273" s="42">
        <v>82.475492419497783</v>
      </c>
      <c r="G273" s="42">
        <v>95.578451309219588</v>
      </c>
      <c r="H273" s="42">
        <v>92.677106680746917</v>
      </c>
      <c r="I273" s="42">
        <v>96.429461285555107</v>
      </c>
    </row>
    <row r="274" spans="2:9">
      <c r="B274" s="41">
        <v>54.099627605439252</v>
      </c>
      <c r="C274" s="42">
        <v>17.888004096512535</v>
      </c>
      <c r="D274" s="42">
        <v>77.380874987187909</v>
      </c>
      <c r="E274" s="42">
        <v>73.147663352703717</v>
      </c>
      <c r="F274" s="42">
        <v>82.614153601890536</v>
      </c>
      <c r="G274" s="42">
        <v>95.608337780661103</v>
      </c>
      <c r="H274" s="42">
        <v>92.780966050656332</v>
      </c>
      <c r="I274" s="42">
        <v>96.429461285555107</v>
      </c>
    </row>
    <row r="275" spans="2:9">
      <c r="B275" s="41">
        <v>54.29949318321448</v>
      </c>
      <c r="C275" s="42">
        <v>18.023207901613954</v>
      </c>
      <c r="D275" s="42">
        <v>77.639635729245242</v>
      </c>
      <c r="E275" s="42">
        <v>73.329470241380065</v>
      </c>
      <c r="F275" s="42">
        <v>82.739602881490825</v>
      </c>
      <c r="G275" s="42">
        <v>95.636439588619666</v>
      </c>
      <c r="H275" s="42">
        <v>92.785061874538869</v>
      </c>
      <c r="I275" s="42">
        <v>96.429461285555107</v>
      </c>
    </row>
    <row r="276" spans="2:9">
      <c r="B276" s="41">
        <v>54.494652438947185</v>
      </c>
      <c r="C276" s="42">
        <v>18.151684397488101</v>
      </c>
      <c r="D276" s="42">
        <v>77.806952160720328</v>
      </c>
      <c r="E276" s="42">
        <v>73.450529812158507</v>
      </c>
      <c r="F276" s="42">
        <v>82.863491588754499</v>
      </c>
      <c r="G276" s="42">
        <v>95.663036033705907</v>
      </c>
      <c r="H276" s="42">
        <v>92.867859017158025</v>
      </c>
      <c r="I276" s="42">
        <v>96.429461285555107</v>
      </c>
    </row>
    <row r="277" spans="2:9">
      <c r="B277" s="41">
        <v>54.699536514160052</v>
      </c>
      <c r="C277" s="42">
        <v>18.290417416379647</v>
      </c>
      <c r="D277" s="42">
        <v>77.960395515641224</v>
      </c>
      <c r="E277" s="42">
        <v>73.594862979166123</v>
      </c>
      <c r="F277" s="42">
        <v>83.030750682740489</v>
      </c>
      <c r="G277" s="42">
        <v>95.699711663478752</v>
      </c>
      <c r="H277" s="42">
        <v>92.932783419551811</v>
      </c>
      <c r="I277" s="42">
        <v>96.472252495943309</v>
      </c>
    </row>
    <row r="278" spans="2:9">
      <c r="B278" s="41">
        <v>54.898619297303888</v>
      </c>
      <c r="C278" s="42">
        <v>18.431595406896516</v>
      </c>
      <c r="D278" s="42">
        <v>78.190195590102704</v>
      </c>
      <c r="E278" s="42">
        <v>73.725492356217288</v>
      </c>
      <c r="F278" s="42">
        <v>83.185944018919429</v>
      </c>
      <c r="G278" s="42">
        <v>95.719355750060728</v>
      </c>
      <c r="H278" s="42">
        <v>92.952966583268662</v>
      </c>
      <c r="I278" s="42">
        <v>96.472252495943309</v>
      </c>
    </row>
    <row r="279" spans="2:9">
      <c r="B279" s="41">
        <v>55.09999065914942</v>
      </c>
      <c r="C279" s="42">
        <v>18.576666688292665</v>
      </c>
      <c r="D279" s="42">
        <v>78.402646280955906</v>
      </c>
      <c r="E279" s="42">
        <v>73.853479091711222</v>
      </c>
      <c r="F279" s="42">
        <v>83.353664086072698</v>
      </c>
      <c r="G279" s="42">
        <v>95.814211995980784</v>
      </c>
      <c r="H279" s="42">
        <v>92.994812039328934</v>
      </c>
      <c r="I279" s="42">
        <v>96.472252495943309</v>
      </c>
    </row>
    <row r="280" spans="2:9">
      <c r="B280" s="41">
        <v>55.299121940531364</v>
      </c>
      <c r="C280" s="42">
        <v>18.718654157895109</v>
      </c>
      <c r="D280" s="42">
        <v>78.582305094554414</v>
      </c>
      <c r="E280" s="42">
        <v>74.022939179755568</v>
      </c>
      <c r="F280" s="42">
        <v>83.540112318426921</v>
      </c>
      <c r="G280" s="42">
        <v>95.893291319567794</v>
      </c>
      <c r="H280" s="42">
        <v>93.016621659465102</v>
      </c>
      <c r="I280" s="42">
        <v>96.472252495943309</v>
      </c>
    </row>
    <row r="281" spans="2:9">
      <c r="B281" s="41">
        <v>55.499984045320268</v>
      </c>
      <c r="C281" s="42">
        <v>18.855399154095593</v>
      </c>
      <c r="D281" s="42">
        <v>78.749142764769161</v>
      </c>
      <c r="E281" s="42">
        <v>74.326953685000333</v>
      </c>
      <c r="F281" s="42">
        <v>83.80486740849031</v>
      </c>
      <c r="G281" s="42">
        <v>96.0021844458781</v>
      </c>
      <c r="H281" s="42">
        <v>93.038142955881739</v>
      </c>
      <c r="I281" s="42">
        <v>96.491096985836791</v>
      </c>
    </row>
    <row r="282" spans="2:9">
      <c r="B282" s="41">
        <v>55.699270047511128</v>
      </c>
      <c r="C282" s="42">
        <v>19.003154634929007</v>
      </c>
      <c r="D282" s="42">
        <v>79.063428021694506</v>
      </c>
      <c r="E282" s="42">
        <v>74.439181021657177</v>
      </c>
      <c r="F282" s="42">
        <v>83.868224753189935</v>
      </c>
      <c r="G282" s="42">
        <v>96.026003244599551</v>
      </c>
      <c r="H282" s="42">
        <v>93.067289908588251</v>
      </c>
      <c r="I282" s="42">
        <v>96.497116966583107</v>
      </c>
    </row>
    <row r="283" spans="2:9">
      <c r="B283" s="41">
        <v>55.89991257116499</v>
      </c>
      <c r="C283" s="42">
        <v>19.150218841029279</v>
      </c>
      <c r="D283" s="42">
        <v>79.203309446630996</v>
      </c>
      <c r="E283" s="42">
        <v>74.564625730486014</v>
      </c>
      <c r="F283" s="42">
        <v>83.990129800449225</v>
      </c>
      <c r="G283" s="42">
        <v>96.049092936476256</v>
      </c>
      <c r="H283" s="42">
        <v>93.06743652498831</v>
      </c>
      <c r="I283" s="42">
        <v>96.497116966583107</v>
      </c>
    </row>
    <row r="284" spans="2:9">
      <c r="B284" s="41">
        <v>56.099709381360846</v>
      </c>
      <c r="C284" s="42">
        <v>19.2972260863028</v>
      </c>
      <c r="D284" s="42">
        <v>79.585363323274436</v>
      </c>
      <c r="E284" s="42">
        <v>74.701148148305407</v>
      </c>
      <c r="F284" s="42">
        <v>84.153834111025674</v>
      </c>
      <c r="G284" s="42">
        <v>96.15633724110188</v>
      </c>
      <c r="H284" s="42">
        <v>93.071458429953836</v>
      </c>
      <c r="I284" s="42">
        <v>96.501710501613189</v>
      </c>
    </row>
    <row r="285" spans="2:9">
      <c r="B285" s="41">
        <v>56.298538885793072</v>
      </c>
      <c r="C285" s="42">
        <v>19.441578826429577</v>
      </c>
      <c r="D285" s="42">
        <v>79.719686218697646</v>
      </c>
      <c r="E285" s="42">
        <v>74.852601781689529</v>
      </c>
      <c r="F285" s="42">
        <v>84.288669580452762</v>
      </c>
      <c r="G285" s="42">
        <v>96.170259855868423</v>
      </c>
      <c r="H285" s="42">
        <v>93.113196560477832</v>
      </c>
      <c r="I285" s="42">
        <v>96.501710501613189</v>
      </c>
    </row>
    <row r="286" spans="2:9">
      <c r="B286" s="41">
        <v>56.496931725168103</v>
      </c>
      <c r="C286" s="42">
        <v>19.594830421838832</v>
      </c>
      <c r="D286" s="42">
        <v>80.051596712846958</v>
      </c>
      <c r="E286" s="42">
        <v>74.970692812991274</v>
      </c>
      <c r="F286" s="42">
        <v>84.397195689718586</v>
      </c>
      <c r="G286" s="42">
        <v>96.1863796119694</v>
      </c>
      <c r="H286" s="42">
        <v>93.136590500790476</v>
      </c>
      <c r="I286" s="42">
        <v>96.501710501613189</v>
      </c>
    </row>
    <row r="287" spans="2:9">
      <c r="B287" s="41">
        <v>56.698096518457696</v>
      </c>
      <c r="C287" s="42">
        <v>19.735276048982083</v>
      </c>
      <c r="D287" s="42">
        <v>80.265435873050933</v>
      </c>
      <c r="E287" s="42">
        <v>75.147448413596635</v>
      </c>
      <c r="F287" s="42">
        <v>84.567438220160739</v>
      </c>
      <c r="G287" s="42">
        <v>96.289620409249864</v>
      </c>
      <c r="H287" s="42">
        <v>93.163244719106288</v>
      </c>
      <c r="I287" s="42">
        <v>96.501710501613189</v>
      </c>
    </row>
    <row r="288" spans="2:9">
      <c r="B288" s="41">
        <v>56.899704560125059</v>
      </c>
      <c r="C288" s="42">
        <v>19.87346159113309</v>
      </c>
      <c r="D288" s="42">
        <v>80.443104432757295</v>
      </c>
      <c r="E288" s="42">
        <v>75.307288070251445</v>
      </c>
      <c r="F288" s="42">
        <v>84.641979727719985</v>
      </c>
      <c r="G288" s="42">
        <v>96.330433707441699</v>
      </c>
      <c r="H288" s="42">
        <v>93.21753744236068</v>
      </c>
      <c r="I288" s="42">
        <v>96.501710501613189</v>
      </c>
    </row>
    <row r="289" spans="2:9">
      <c r="B289" s="41">
        <v>57.07268900950551</v>
      </c>
      <c r="C289" s="42">
        <v>20.005700685270909</v>
      </c>
      <c r="D289" s="42">
        <v>80.580599267596384</v>
      </c>
      <c r="E289" s="42">
        <v>75.43825057683442</v>
      </c>
      <c r="F289" s="42">
        <v>84.800803847869744</v>
      </c>
      <c r="G289" s="42">
        <v>96.337487213292661</v>
      </c>
      <c r="H289" s="42">
        <v>93.238692243688121</v>
      </c>
      <c r="I289" s="42">
        <v>96.501710501613189</v>
      </c>
    </row>
    <row r="290" spans="2:9">
      <c r="B290" s="41">
        <v>57.299535162545588</v>
      </c>
      <c r="C290" s="42">
        <v>20.181905911420923</v>
      </c>
      <c r="D290" s="42">
        <v>81.091789698380168</v>
      </c>
      <c r="E290" s="42">
        <v>75.587536030991487</v>
      </c>
      <c r="F290" s="42">
        <v>84.948301258112252</v>
      </c>
      <c r="G290" s="42">
        <v>96.391422155942024</v>
      </c>
      <c r="H290" s="42">
        <v>93.27908305932219</v>
      </c>
      <c r="I290" s="42">
        <v>96.501710501613189</v>
      </c>
    </row>
    <row r="291" spans="2:9">
      <c r="B291" s="41">
        <v>57.498600757343425</v>
      </c>
      <c r="C291" s="42">
        <v>20.32153249787719</v>
      </c>
      <c r="D291" s="42">
        <v>81.303092685369379</v>
      </c>
      <c r="E291" s="42">
        <v>75.85894975976521</v>
      </c>
      <c r="F291" s="42">
        <v>85.227533101721576</v>
      </c>
      <c r="G291" s="42">
        <v>96.40657660610718</v>
      </c>
      <c r="H291" s="42">
        <v>93.32246285604873</v>
      </c>
      <c r="I291" s="42">
        <v>96.501710501613189</v>
      </c>
    </row>
    <row r="292" spans="2:9">
      <c r="B292" s="41">
        <v>57.699274479918046</v>
      </c>
      <c r="C292" s="42">
        <v>20.477261558164628</v>
      </c>
      <c r="D292" s="42">
        <v>81.495189711459389</v>
      </c>
      <c r="E292" s="42">
        <v>75.985666125286826</v>
      </c>
      <c r="F292" s="42">
        <v>85.322151866842461</v>
      </c>
      <c r="G292" s="42">
        <v>96.423530555219628</v>
      </c>
      <c r="H292" s="42">
        <v>93.359508144841953</v>
      </c>
      <c r="I292" s="42">
        <v>96.504678816101645</v>
      </c>
    </row>
    <row r="293" spans="2:9">
      <c r="B293" s="41">
        <v>57.89983415290363</v>
      </c>
      <c r="C293" s="42">
        <v>20.626339124134198</v>
      </c>
      <c r="D293" s="42">
        <v>81.710855472167111</v>
      </c>
      <c r="E293" s="42">
        <v>76.11922670939515</v>
      </c>
      <c r="F293" s="42">
        <v>85.536261856376541</v>
      </c>
      <c r="G293" s="42">
        <v>96.437961861495793</v>
      </c>
      <c r="H293" s="42">
        <v>93.384839705510231</v>
      </c>
      <c r="I293" s="42">
        <v>96.504678816101645</v>
      </c>
    </row>
    <row r="294" spans="2:9">
      <c r="B294" s="41">
        <v>58.095617355056604</v>
      </c>
      <c r="C294" s="42">
        <v>20.791868459475626</v>
      </c>
      <c r="D294" s="42">
        <v>81.974560509896719</v>
      </c>
      <c r="E294" s="42">
        <v>76.239164184600597</v>
      </c>
      <c r="F294" s="42">
        <v>85.609229296226601</v>
      </c>
      <c r="G294" s="42">
        <v>96.5169683468919</v>
      </c>
      <c r="H294" s="42">
        <v>93.394362265466896</v>
      </c>
      <c r="I294" s="42">
        <v>96.506493246504021</v>
      </c>
    </row>
    <row r="295" spans="2:9">
      <c r="B295" s="41">
        <v>58.299875548690004</v>
      </c>
      <c r="C295" s="42">
        <v>20.951342166768775</v>
      </c>
      <c r="D295" s="42">
        <v>82.256571697079664</v>
      </c>
      <c r="E295" s="42">
        <v>76.461324406531446</v>
      </c>
      <c r="F295" s="42">
        <v>85.728217947678743</v>
      </c>
      <c r="G295" s="42">
        <v>96.539158159868194</v>
      </c>
      <c r="H295" s="42">
        <v>93.424375893096283</v>
      </c>
      <c r="I295" s="42">
        <v>96.544353944897367</v>
      </c>
    </row>
    <row r="296" spans="2:9">
      <c r="B296" s="41">
        <v>58.498850469794824</v>
      </c>
      <c r="C296" s="42">
        <v>21.111908842066555</v>
      </c>
      <c r="D296" s="42">
        <v>82.544868212540621</v>
      </c>
      <c r="E296" s="42">
        <v>76.555694997880579</v>
      </c>
      <c r="F296" s="42">
        <v>85.886269164942263</v>
      </c>
      <c r="G296" s="42">
        <v>96.627243991488967</v>
      </c>
      <c r="H296" s="42">
        <v>93.461241819514512</v>
      </c>
      <c r="I296" s="42">
        <v>96.544353944897367</v>
      </c>
    </row>
    <row r="297" spans="2:9">
      <c r="B297" s="41">
        <v>58.699705450979103</v>
      </c>
      <c r="C297" s="42">
        <v>21.276264297573118</v>
      </c>
      <c r="D297" s="42">
        <v>82.75543223042753</v>
      </c>
      <c r="E297" s="42">
        <v>76.727475168186388</v>
      </c>
      <c r="F297" s="42">
        <v>86.068425447014747</v>
      </c>
      <c r="G297" s="42">
        <v>96.65688109796109</v>
      </c>
      <c r="H297" s="42">
        <v>93.470529754461651</v>
      </c>
      <c r="I297" s="42">
        <v>96.724905686339653</v>
      </c>
    </row>
    <row r="298" spans="2:9">
      <c r="B298" s="41">
        <v>58.899662404762459</v>
      </c>
      <c r="C298" s="42">
        <v>21.428405816784363</v>
      </c>
      <c r="D298" s="42">
        <v>82.949950426365632</v>
      </c>
      <c r="E298" s="42">
        <v>76.884662003454238</v>
      </c>
      <c r="F298" s="42">
        <v>86.308778811235172</v>
      </c>
      <c r="G298" s="42">
        <v>96.70237004542652</v>
      </c>
      <c r="H298" s="42">
        <v>93.564105174203405</v>
      </c>
      <c r="I298" s="42">
        <v>96.743758817265771</v>
      </c>
    </row>
    <row r="299" spans="2:9">
      <c r="B299" s="41">
        <v>59.098821980527148</v>
      </c>
      <c r="C299" s="42">
        <v>21.583232144028443</v>
      </c>
      <c r="D299" s="42">
        <v>83.203514208309798</v>
      </c>
      <c r="E299" s="42">
        <v>77.069592395376461</v>
      </c>
      <c r="F299" s="42">
        <v>86.419818027188569</v>
      </c>
      <c r="G299" s="42">
        <v>96.733582991965179</v>
      </c>
      <c r="H299" s="42">
        <v>93.583529072395038</v>
      </c>
      <c r="I299" s="42">
        <v>96.746698200033023</v>
      </c>
    </row>
    <row r="300" spans="2:9">
      <c r="B300" s="41">
        <v>59.293839610794898</v>
      </c>
      <c r="C300" s="42">
        <v>21.750874911164544</v>
      </c>
      <c r="D300" s="42">
        <v>83.351225865878504</v>
      </c>
      <c r="E300" s="42">
        <v>77.123510535320136</v>
      </c>
      <c r="F300" s="42">
        <v>86.491019956059546</v>
      </c>
      <c r="G300" s="42">
        <v>96.794476037586975</v>
      </c>
      <c r="H300" s="42">
        <v>93.595556332417743</v>
      </c>
      <c r="I300" s="42">
        <v>96.75128828834076</v>
      </c>
    </row>
    <row r="301" spans="2:9">
      <c r="B301" s="41">
        <v>59.495328318686219</v>
      </c>
      <c r="C301" s="42">
        <v>21.916591206650669</v>
      </c>
      <c r="D301" s="42">
        <v>83.582048815519727</v>
      </c>
      <c r="E301" s="42">
        <v>77.204847341103175</v>
      </c>
      <c r="F301" s="42">
        <v>86.62988230641426</v>
      </c>
      <c r="G301" s="42">
        <v>96.820697819394525</v>
      </c>
      <c r="H301" s="42">
        <v>93.660448811793529</v>
      </c>
      <c r="I301" s="42">
        <v>96.767958333877132</v>
      </c>
    </row>
    <row r="302" spans="2:9">
      <c r="B302" s="41">
        <v>59.699447023388018</v>
      </c>
      <c r="C302" s="42">
        <v>22.092239265653408</v>
      </c>
      <c r="D302" s="42">
        <v>83.679289291318483</v>
      </c>
      <c r="E302" s="42">
        <v>77.299700637392547</v>
      </c>
      <c r="F302" s="42">
        <v>86.755218818764348</v>
      </c>
      <c r="G302" s="42">
        <v>96.820697819394525</v>
      </c>
      <c r="H302" s="42">
        <v>93.677894965965095</v>
      </c>
      <c r="I302" s="42">
        <v>96.767958333877132</v>
      </c>
    </row>
    <row r="303" spans="2:9">
      <c r="B303" s="41">
        <v>59.899354109323504</v>
      </c>
      <c r="C303" s="42">
        <v>22.260199994173597</v>
      </c>
      <c r="D303" s="42">
        <v>83.815850785209406</v>
      </c>
      <c r="E303" s="42">
        <v>77.415708442111438</v>
      </c>
      <c r="F303" s="42">
        <v>86.934321566560541</v>
      </c>
      <c r="G303" s="42">
        <v>96.83767446296207</v>
      </c>
      <c r="H303" s="42">
        <v>93.72558647324729</v>
      </c>
      <c r="I303" s="42">
        <v>96.77408508705534</v>
      </c>
    </row>
    <row r="304" spans="2:9">
      <c r="B304" s="41">
        <v>60.099849277502237</v>
      </c>
      <c r="C304" s="42">
        <v>22.431017169491966</v>
      </c>
      <c r="D304" s="42">
        <v>84.046361388960236</v>
      </c>
      <c r="E304" s="42">
        <v>77.53333142016433</v>
      </c>
      <c r="F304" s="42">
        <v>87.054166922972357</v>
      </c>
      <c r="G304" s="42">
        <v>96.863952911771619</v>
      </c>
      <c r="H304" s="42">
        <v>93.766255048415218</v>
      </c>
      <c r="I304" s="42">
        <v>97.092643337079977</v>
      </c>
    </row>
    <row r="305" spans="2:9">
      <c r="B305" s="41">
        <v>60.299253085177476</v>
      </c>
      <c r="C305" s="42">
        <v>22.591833968531095</v>
      </c>
      <c r="D305" s="42">
        <v>84.292883094397638</v>
      </c>
      <c r="E305" s="42">
        <v>77.611192198929459</v>
      </c>
      <c r="F305" s="42">
        <v>87.144663362749071</v>
      </c>
      <c r="G305" s="42">
        <v>96.905336618723723</v>
      </c>
      <c r="H305" s="42">
        <v>94.230476406695743</v>
      </c>
      <c r="I305" s="42">
        <v>97.092643337079977</v>
      </c>
    </row>
    <row r="306" spans="2:9">
      <c r="B306" s="41">
        <v>60.498812103474059</v>
      </c>
      <c r="C306" s="42">
        <v>22.754284785264286</v>
      </c>
      <c r="D306" s="42">
        <v>84.479630595628848</v>
      </c>
      <c r="E306" s="42">
        <v>77.731065653485587</v>
      </c>
      <c r="F306" s="42">
        <v>87.287235777529219</v>
      </c>
      <c r="G306" s="42">
        <v>96.925808087772012</v>
      </c>
      <c r="H306" s="42">
        <v>94.230476406695743</v>
      </c>
      <c r="I306" s="42">
        <v>97.092643337079977</v>
      </c>
    </row>
    <row r="307" spans="2:9">
      <c r="B307" s="41">
        <v>60.699935474478515</v>
      </c>
      <c r="C307" s="42">
        <v>22.909148803036196</v>
      </c>
      <c r="D307" s="42">
        <v>84.640587694700884</v>
      </c>
      <c r="E307" s="42">
        <v>77.841820310603353</v>
      </c>
      <c r="F307" s="42">
        <v>87.458510930081829</v>
      </c>
      <c r="G307" s="42">
        <v>96.958107852627734</v>
      </c>
      <c r="H307" s="42">
        <v>94.247009209676435</v>
      </c>
      <c r="I307" s="42">
        <v>97.092643337079977</v>
      </c>
    </row>
    <row r="308" spans="2:9">
      <c r="B308" s="41">
        <v>60.89895689102832</v>
      </c>
      <c r="C308" s="42">
        <v>23.058685466141952</v>
      </c>
      <c r="D308" s="42">
        <v>84.863454504611227</v>
      </c>
      <c r="E308" s="42">
        <v>78.036231132535775</v>
      </c>
      <c r="F308" s="42">
        <v>87.679123981775149</v>
      </c>
      <c r="G308" s="42">
        <v>96.970870399784985</v>
      </c>
      <c r="H308" s="42">
        <v>94.247009209676435</v>
      </c>
      <c r="I308" s="42">
        <v>97.092643337079977</v>
      </c>
    </row>
    <row r="309" spans="2:9">
      <c r="B309" s="41">
        <v>61.097789859448078</v>
      </c>
      <c r="C309" s="42">
        <v>23.224974431971361</v>
      </c>
      <c r="D309" s="42">
        <v>84.967474936283025</v>
      </c>
      <c r="E309" s="42">
        <v>78.165527987656446</v>
      </c>
      <c r="F309" s="42">
        <v>87.818714044463306</v>
      </c>
      <c r="G309" s="42">
        <v>96.978283416260226</v>
      </c>
      <c r="H309" s="42">
        <v>94.248112982062281</v>
      </c>
      <c r="I309" s="42">
        <v>97.188430046094979</v>
      </c>
    </row>
    <row r="310" spans="2:9">
      <c r="B310" s="41">
        <v>61.297719413744389</v>
      </c>
      <c r="C310" s="42">
        <v>23.385801284602309</v>
      </c>
      <c r="D310" s="42">
        <v>85.135183275928739</v>
      </c>
      <c r="E310" s="42">
        <v>78.311374564612578</v>
      </c>
      <c r="F310" s="42">
        <v>87.950315244229486</v>
      </c>
      <c r="G310" s="42">
        <v>96.991206859734547</v>
      </c>
      <c r="H310" s="42">
        <v>94.267861843486884</v>
      </c>
      <c r="I310" s="42">
        <v>97.188430046094979</v>
      </c>
    </row>
    <row r="311" spans="2:9">
      <c r="B311" s="41">
        <v>61.495969044159267</v>
      </c>
      <c r="C311" s="42">
        <v>23.549999046599154</v>
      </c>
      <c r="D311" s="42">
        <v>85.357934933908226</v>
      </c>
      <c r="E311" s="42">
        <v>78.448617039305887</v>
      </c>
      <c r="F311" s="42">
        <v>88.07384141065225</v>
      </c>
      <c r="G311" s="42">
        <v>97.074725295927124</v>
      </c>
      <c r="H311" s="42">
        <v>94.333425027020795</v>
      </c>
      <c r="I311" s="42">
        <v>97.209834199430176</v>
      </c>
    </row>
    <row r="312" spans="2:9">
      <c r="B312" s="41">
        <v>61.699009818635311</v>
      </c>
      <c r="C312" s="42">
        <v>23.724164075899065</v>
      </c>
      <c r="D312" s="42">
        <v>85.557537395810428</v>
      </c>
      <c r="E312" s="42">
        <v>78.525429252765235</v>
      </c>
      <c r="F312" s="42">
        <v>88.257128597421513</v>
      </c>
      <c r="G312" s="42">
        <v>97.093174585336897</v>
      </c>
      <c r="H312" s="42">
        <v>94.337931768452094</v>
      </c>
      <c r="I312" s="42">
        <v>97.259073272663414</v>
      </c>
    </row>
    <row r="313" spans="2:9">
      <c r="B313" s="41">
        <v>61.899439362622665</v>
      </c>
      <c r="C313" s="42">
        <v>23.905999809367596</v>
      </c>
      <c r="D313" s="42">
        <v>85.700254339968055</v>
      </c>
      <c r="E313" s="42">
        <v>78.67450947798325</v>
      </c>
      <c r="F313" s="42">
        <v>88.350108838887294</v>
      </c>
      <c r="G313" s="42">
        <v>97.131177619339326</v>
      </c>
      <c r="H313" s="42">
        <v>94.366107234952793</v>
      </c>
      <c r="I313" s="42">
        <v>97.304350468357569</v>
      </c>
    </row>
    <row r="314" spans="2:9">
      <c r="B314" s="41">
        <v>62.099939021861459</v>
      </c>
      <c r="C314" s="42">
        <v>24.07882126635716</v>
      </c>
      <c r="D314" s="42">
        <v>85.864825469151555</v>
      </c>
      <c r="E314" s="42">
        <v>78.81775499564381</v>
      </c>
      <c r="F314" s="42">
        <v>88.418532465529125</v>
      </c>
      <c r="G314" s="42">
        <v>97.157416094835483</v>
      </c>
      <c r="H314" s="42">
        <v>94.423896542222465</v>
      </c>
      <c r="I314" s="42">
        <v>97.304350468357569</v>
      </c>
    </row>
    <row r="315" spans="2:9">
      <c r="B315" s="41">
        <v>62.287268429777079</v>
      </c>
      <c r="C315" s="42">
        <v>24.234685233809248</v>
      </c>
      <c r="D315" s="42">
        <v>86.011905327604893</v>
      </c>
      <c r="E315" s="42">
        <v>78.933567272009711</v>
      </c>
      <c r="F315" s="42">
        <v>88.597853854262652</v>
      </c>
      <c r="G315" s="42">
        <v>97.170463771332479</v>
      </c>
      <c r="H315" s="42">
        <v>94.423896542222465</v>
      </c>
      <c r="I315" s="42">
        <v>97.304350468357569</v>
      </c>
    </row>
    <row r="316" spans="2:9">
      <c r="B316" s="41">
        <v>62.499823677496096</v>
      </c>
      <c r="C316" s="42">
        <v>24.420282183222273</v>
      </c>
      <c r="D316" s="42">
        <v>86.194787521471312</v>
      </c>
      <c r="E316" s="42">
        <v>79.073446186470392</v>
      </c>
      <c r="F316" s="42">
        <v>88.747775215213281</v>
      </c>
      <c r="G316" s="42">
        <v>97.177787393918422</v>
      </c>
      <c r="H316" s="42">
        <v>94.512050925685173</v>
      </c>
      <c r="I316" s="42">
        <v>97.444066841781975</v>
      </c>
    </row>
    <row r="317" spans="2:9">
      <c r="B317" s="41">
        <v>62.699298217133084</v>
      </c>
      <c r="C317" s="42">
        <v>24.594017456458875</v>
      </c>
      <c r="D317" s="42">
        <v>86.293665073545284</v>
      </c>
      <c r="E317" s="42">
        <v>79.23487930423137</v>
      </c>
      <c r="F317" s="42">
        <v>88.880953999835768</v>
      </c>
      <c r="G317" s="42">
        <v>97.194288736735615</v>
      </c>
      <c r="H317" s="42">
        <v>94.523739199607732</v>
      </c>
      <c r="I317" s="42">
        <v>97.444066841781975</v>
      </c>
    </row>
    <row r="318" spans="2:9">
      <c r="B318" s="41">
        <v>62.895329504713871</v>
      </c>
      <c r="C318" s="42">
        <v>24.751431036920302</v>
      </c>
      <c r="D318" s="42">
        <v>86.420325340989081</v>
      </c>
      <c r="E318" s="42">
        <v>79.399610898626804</v>
      </c>
      <c r="F318" s="42">
        <v>88.976488010679375</v>
      </c>
      <c r="G318" s="42">
        <v>97.215128466367545</v>
      </c>
      <c r="H318" s="42">
        <v>94.523739199607732</v>
      </c>
      <c r="I318" s="42">
        <v>97.444066841781975</v>
      </c>
    </row>
    <row r="319" spans="2:9">
      <c r="B319" s="41">
        <v>63.099964062430679</v>
      </c>
      <c r="C319" s="42">
        <v>24.924321659691707</v>
      </c>
      <c r="D319" s="42">
        <v>86.633617390519404</v>
      </c>
      <c r="E319" s="42">
        <v>79.501823163505506</v>
      </c>
      <c r="F319" s="42">
        <v>89.110568531915547</v>
      </c>
      <c r="G319" s="42">
        <v>97.21726214707769</v>
      </c>
      <c r="H319" s="42">
        <v>94.539762543074431</v>
      </c>
      <c r="I319" s="42">
        <v>97.460944472124496</v>
      </c>
    </row>
    <row r="320" spans="2:9">
      <c r="B320" s="41">
        <v>63.295216313656525</v>
      </c>
      <c r="C320" s="42">
        <v>25.084648366634362</v>
      </c>
      <c r="D320" s="42">
        <v>86.796612887954268</v>
      </c>
      <c r="E320" s="42">
        <v>79.687867788868388</v>
      </c>
      <c r="F320" s="42">
        <v>89.252006903206123</v>
      </c>
      <c r="G320" s="42">
        <v>97.252481188467698</v>
      </c>
      <c r="H320" s="42">
        <v>94.542972737986759</v>
      </c>
      <c r="I320" s="42">
        <v>97.460944472124496</v>
      </c>
    </row>
    <row r="321" spans="2:9">
      <c r="B321" s="41">
        <v>63.494255407741761</v>
      </c>
      <c r="C321" s="42">
        <v>25.256302755193961</v>
      </c>
      <c r="D321" s="42">
        <v>87.013558715517348</v>
      </c>
      <c r="E321" s="42">
        <v>79.897274022850908</v>
      </c>
      <c r="F321" s="42">
        <v>89.363925677610638</v>
      </c>
      <c r="G321" s="42">
        <v>97.265503752650176</v>
      </c>
      <c r="H321" s="42">
        <v>94.560179304918336</v>
      </c>
      <c r="I321" s="42">
        <v>97.469540091185948</v>
      </c>
    </row>
    <row r="322" spans="2:9">
      <c r="B322" s="41">
        <v>63.699208960290683</v>
      </c>
      <c r="C322" s="42">
        <v>25.447692619410866</v>
      </c>
      <c r="D322" s="42">
        <v>87.183183054118544</v>
      </c>
      <c r="E322" s="42">
        <v>80.023968221202466</v>
      </c>
      <c r="F322" s="42">
        <v>89.441064080698112</v>
      </c>
      <c r="G322" s="42">
        <v>97.299869844142734</v>
      </c>
      <c r="H322" s="42">
        <v>94.560179304918336</v>
      </c>
      <c r="I322" s="42">
        <v>97.486214084117549</v>
      </c>
    </row>
    <row r="323" spans="2:9">
      <c r="B323" s="41">
        <v>63.89543248011784</v>
      </c>
      <c r="C323" s="42">
        <v>25.622282600084485</v>
      </c>
      <c r="D323" s="42">
        <v>87.357061047981944</v>
      </c>
      <c r="E323" s="42">
        <v>80.156057278153824</v>
      </c>
      <c r="F323" s="42">
        <v>89.56555397575076</v>
      </c>
      <c r="G323" s="42">
        <v>97.317142000798171</v>
      </c>
      <c r="H323" s="42">
        <v>94.581392253597144</v>
      </c>
      <c r="I323" s="42">
        <v>97.486214084117549</v>
      </c>
    </row>
    <row r="324" spans="2:9">
      <c r="B324" s="41">
        <v>64.099566763956659</v>
      </c>
      <c r="C324" s="42">
        <v>25.811842586613061</v>
      </c>
      <c r="D324" s="42">
        <v>87.484435658191089</v>
      </c>
      <c r="E324" s="42">
        <v>80.251104959342882</v>
      </c>
      <c r="F324" s="42">
        <v>89.839600955313145</v>
      </c>
      <c r="G324" s="42">
        <v>97.340751923963737</v>
      </c>
      <c r="H324" s="42">
        <v>94.638809521687506</v>
      </c>
      <c r="I324" s="42">
        <v>97.521592206031031</v>
      </c>
    </row>
    <row r="325" spans="2:9">
      <c r="B325" s="41">
        <v>64.297091740118518</v>
      </c>
      <c r="C325" s="42">
        <v>25.977591159594926</v>
      </c>
      <c r="D325" s="42">
        <v>87.613079945803477</v>
      </c>
      <c r="E325" s="42">
        <v>80.456993008327373</v>
      </c>
      <c r="F325" s="42">
        <v>89.928679846941066</v>
      </c>
      <c r="G325" s="42">
        <v>97.364218274281015</v>
      </c>
      <c r="H325" s="42">
        <v>94.713243735325761</v>
      </c>
      <c r="I325" s="42">
        <v>97.521592206031031</v>
      </c>
    </row>
    <row r="326" spans="2:9">
      <c r="B326" s="41">
        <v>64.49887745368919</v>
      </c>
      <c r="C326" s="42">
        <v>26.153598377486968</v>
      </c>
      <c r="D326" s="42">
        <v>87.765445467942627</v>
      </c>
      <c r="E326" s="42">
        <v>80.627892327041963</v>
      </c>
      <c r="F326" s="42">
        <v>90.110112802834777</v>
      </c>
      <c r="G326" s="42">
        <v>97.379575105827527</v>
      </c>
      <c r="H326" s="42">
        <v>94.751389412710097</v>
      </c>
      <c r="I326" s="42">
        <v>97.525372892437645</v>
      </c>
    </row>
    <row r="327" spans="2:9">
      <c r="B327" s="41">
        <v>64.699890139012538</v>
      </c>
      <c r="C327" s="42">
        <v>26.333673762187278</v>
      </c>
      <c r="D327" s="42">
        <v>87.862255417756415</v>
      </c>
      <c r="E327" s="42">
        <v>80.727284784326031</v>
      </c>
      <c r="F327" s="42">
        <v>90.221009557179443</v>
      </c>
      <c r="G327" s="42">
        <v>97.393048857544471</v>
      </c>
      <c r="H327" s="42">
        <v>94.816931808829494</v>
      </c>
      <c r="I327" s="42">
        <v>97.529942802159482</v>
      </c>
    </row>
    <row r="328" spans="2:9">
      <c r="B328" s="41">
        <v>64.899217913661303</v>
      </c>
      <c r="C328" s="42">
        <v>26.509556622754637</v>
      </c>
      <c r="D328" s="42">
        <v>87.964941603122639</v>
      </c>
      <c r="E328" s="42">
        <v>80.847767548415874</v>
      </c>
      <c r="F328" s="42">
        <v>90.320497774618417</v>
      </c>
      <c r="G328" s="42">
        <v>97.403911784583016</v>
      </c>
      <c r="H328" s="42">
        <v>94.847612438844692</v>
      </c>
      <c r="I328" s="42">
        <v>97.540661538901944</v>
      </c>
    </row>
    <row r="329" spans="2:9">
      <c r="B329" s="41">
        <v>65.097696941176665</v>
      </c>
      <c r="C329" s="42">
        <v>26.695549750702373</v>
      </c>
      <c r="D329" s="42">
        <v>88.063525098784538</v>
      </c>
      <c r="E329" s="42">
        <v>80.929806312140386</v>
      </c>
      <c r="F329" s="42">
        <v>90.466439729518058</v>
      </c>
      <c r="G329" s="42">
        <v>97.4308722034814</v>
      </c>
      <c r="H329" s="42">
        <v>94.877216646106959</v>
      </c>
      <c r="I329" s="42">
        <v>97.548021256418991</v>
      </c>
    </row>
    <row r="330" spans="2:9">
      <c r="B330" s="41">
        <v>65.298189864803703</v>
      </c>
      <c r="C330" s="42">
        <v>26.869556322707837</v>
      </c>
      <c r="D330" s="42">
        <v>88.141477158517674</v>
      </c>
      <c r="E330" s="42">
        <v>81.090728669624085</v>
      </c>
      <c r="F330" s="42">
        <v>90.581023092819464</v>
      </c>
      <c r="G330" s="42">
        <v>97.445266712323004</v>
      </c>
      <c r="H330" s="42">
        <v>94.877216646106959</v>
      </c>
      <c r="I330" s="42">
        <v>97.548021256418991</v>
      </c>
    </row>
    <row r="331" spans="2:9">
      <c r="B331" s="41">
        <v>65.498901902370903</v>
      </c>
      <c r="C331" s="42">
        <v>27.064306583217515</v>
      </c>
      <c r="D331" s="42">
        <v>88.26216802228825</v>
      </c>
      <c r="E331" s="42">
        <v>81.176961975791386</v>
      </c>
      <c r="F331" s="42">
        <v>90.6895208109772</v>
      </c>
      <c r="G331" s="42">
        <v>97.454789934693991</v>
      </c>
      <c r="H331" s="42">
        <v>94.877216646106959</v>
      </c>
      <c r="I331" s="42">
        <v>97.548021256418991</v>
      </c>
    </row>
    <row r="332" spans="2:9">
      <c r="B332" s="41">
        <v>65.697497941515934</v>
      </c>
      <c r="C332" s="42">
        <v>27.246171165519556</v>
      </c>
      <c r="D332" s="42">
        <v>88.435571466609929</v>
      </c>
      <c r="E332" s="42">
        <v>81.265193293548364</v>
      </c>
      <c r="F332" s="42">
        <v>90.75270964901712</v>
      </c>
      <c r="G332" s="42">
        <v>97.470040359026811</v>
      </c>
      <c r="H332" s="42">
        <v>94.890853507535454</v>
      </c>
      <c r="I332" s="42">
        <v>97.548021256418991</v>
      </c>
    </row>
    <row r="333" spans="2:9">
      <c r="B333" s="41">
        <v>65.899562087984577</v>
      </c>
      <c r="C333" s="42">
        <v>27.431592118485632</v>
      </c>
      <c r="D333" s="42">
        <v>89.183801931006343</v>
      </c>
      <c r="E333" s="42">
        <v>81.325934839500505</v>
      </c>
      <c r="F333" s="42">
        <v>91.011515023158921</v>
      </c>
      <c r="G333" s="42">
        <v>97.515964172396281</v>
      </c>
      <c r="H333" s="42">
        <v>94.973104135500378</v>
      </c>
      <c r="I333" s="42">
        <v>97.561470523703946</v>
      </c>
    </row>
    <row r="334" spans="2:9">
      <c r="B334" s="41">
        <v>66.089946810412997</v>
      </c>
      <c r="C334" s="42">
        <v>27.59917471819783</v>
      </c>
      <c r="D334" s="42">
        <v>89.314059546318703</v>
      </c>
      <c r="E334" s="42">
        <v>81.503209617545309</v>
      </c>
      <c r="F334" s="42">
        <v>91.076936951854989</v>
      </c>
      <c r="G334" s="42">
        <v>97.540686798801374</v>
      </c>
      <c r="H334" s="42">
        <v>94.993632609384434</v>
      </c>
      <c r="I334" s="42">
        <v>97.585918062965845</v>
      </c>
    </row>
    <row r="335" spans="2:9">
      <c r="B335" s="41">
        <v>66.299581133944088</v>
      </c>
      <c r="C335" s="42">
        <v>27.778387945859475</v>
      </c>
      <c r="D335" s="42">
        <v>89.484046905793363</v>
      </c>
      <c r="E335" s="42">
        <v>81.651594301640444</v>
      </c>
      <c r="F335" s="42">
        <v>91.261484228205418</v>
      </c>
      <c r="G335" s="42">
        <v>97.547549721950645</v>
      </c>
      <c r="H335" s="42">
        <v>94.996305914428035</v>
      </c>
      <c r="I335" s="42">
        <v>97.585918062965845</v>
      </c>
    </row>
    <row r="336" spans="2:9">
      <c r="B336" s="41">
        <v>66.499699422732974</v>
      </c>
      <c r="C336" s="42">
        <v>27.964561004181661</v>
      </c>
      <c r="D336" s="42">
        <v>89.580302473090299</v>
      </c>
      <c r="E336" s="42">
        <v>81.754628822147325</v>
      </c>
      <c r="F336" s="42">
        <v>91.351331357323858</v>
      </c>
      <c r="G336" s="42">
        <v>97.573987234844779</v>
      </c>
      <c r="H336" s="42">
        <v>95.081245421486457</v>
      </c>
      <c r="I336" s="42">
        <v>97.732355423218991</v>
      </c>
    </row>
    <row r="337" spans="2:9">
      <c r="B337" s="41">
        <v>66.698805130952238</v>
      </c>
      <c r="C337" s="42">
        <v>28.151878055545268</v>
      </c>
      <c r="D337" s="42">
        <v>89.654988886376429</v>
      </c>
      <c r="E337" s="42">
        <v>81.855923435931658</v>
      </c>
      <c r="F337" s="42">
        <v>91.410251326891924</v>
      </c>
      <c r="G337" s="42">
        <v>97.601754301637698</v>
      </c>
      <c r="H337" s="42">
        <v>95.085021199822933</v>
      </c>
      <c r="I337" s="42">
        <v>97.750135346406225</v>
      </c>
    </row>
    <row r="338" spans="2:9">
      <c r="B338" s="41">
        <v>66.898784575091369</v>
      </c>
      <c r="C338" s="42">
        <v>28.351350398091945</v>
      </c>
      <c r="D338" s="42">
        <v>89.745374969335941</v>
      </c>
      <c r="E338" s="42">
        <v>81.947055970404932</v>
      </c>
      <c r="F338" s="42">
        <v>91.487912846854314</v>
      </c>
      <c r="G338" s="42">
        <v>97.622587650690519</v>
      </c>
      <c r="H338" s="42">
        <v>95.087050266058071</v>
      </c>
      <c r="I338" s="42">
        <v>97.783981108791551</v>
      </c>
    </row>
    <row r="339" spans="2:9">
      <c r="B339" s="41">
        <v>67.098668435127678</v>
      </c>
      <c r="C339" s="42">
        <v>28.536405689887797</v>
      </c>
      <c r="D339" s="42">
        <v>89.894893495980611</v>
      </c>
      <c r="E339" s="42">
        <v>82.064143359108357</v>
      </c>
      <c r="F339" s="42">
        <v>91.637447418418816</v>
      </c>
      <c r="G339" s="42">
        <v>97.636818463963166</v>
      </c>
      <c r="H339" s="42">
        <v>95.11445543017598</v>
      </c>
      <c r="I339" s="42">
        <v>97.876389883019101</v>
      </c>
    </row>
    <row r="340" spans="2:9">
      <c r="B340" s="41">
        <v>67.299106991688447</v>
      </c>
      <c r="C340" s="42">
        <v>28.744009125044805</v>
      </c>
      <c r="D340" s="42">
        <v>89.967561117970035</v>
      </c>
      <c r="E340" s="42">
        <v>82.187126176734282</v>
      </c>
      <c r="F340" s="42">
        <v>91.674377383823099</v>
      </c>
      <c r="G340" s="42">
        <v>97.651184586766675</v>
      </c>
      <c r="H340" s="42">
        <v>95.127010733968632</v>
      </c>
      <c r="I340" s="42">
        <v>97.876389883019101</v>
      </c>
    </row>
    <row r="341" spans="2:9">
      <c r="B341" s="41">
        <v>67.498601751432219</v>
      </c>
      <c r="C341" s="42">
        <v>28.940292461935702</v>
      </c>
      <c r="D341" s="42">
        <v>90.062859226051657</v>
      </c>
      <c r="E341" s="42">
        <v>82.342184580331818</v>
      </c>
      <c r="F341" s="42">
        <v>91.745650241499135</v>
      </c>
      <c r="G341" s="42">
        <v>97.661097475447519</v>
      </c>
      <c r="H341" s="42">
        <v>95.163428647957659</v>
      </c>
      <c r="I341" s="42">
        <v>97.876389883019101</v>
      </c>
    </row>
    <row r="342" spans="2:9">
      <c r="B342" s="41">
        <v>67.699181565340623</v>
      </c>
      <c r="C342" s="42">
        <v>29.13154532755069</v>
      </c>
      <c r="D342" s="42">
        <v>90.31163434683711</v>
      </c>
      <c r="E342" s="42">
        <v>82.472192816604007</v>
      </c>
      <c r="F342" s="42">
        <v>91.837894581918903</v>
      </c>
      <c r="G342" s="42">
        <v>97.67640627119512</v>
      </c>
      <c r="H342" s="42">
        <v>95.220866402611037</v>
      </c>
      <c r="I342" s="42">
        <v>97.876389883019101</v>
      </c>
    </row>
    <row r="343" spans="2:9">
      <c r="B343" s="41">
        <v>67.898678207323215</v>
      </c>
      <c r="C343" s="42">
        <v>29.33265585478782</v>
      </c>
      <c r="D343" s="42">
        <v>90.534657510048405</v>
      </c>
      <c r="E343" s="42">
        <v>82.54459491011994</v>
      </c>
      <c r="F343" s="42">
        <v>91.900864576884743</v>
      </c>
      <c r="G343" s="42">
        <v>97.679896563410679</v>
      </c>
      <c r="H343" s="42">
        <v>95.293028525643493</v>
      </c>
      <c r="I343" s="42">
        <v>97.876389883019101</v>
      </c>
    </row>
    <row r="344" spans="2:9">
      <c r="B344" s="41">
        <v>68.099120909560895</v>
      </c>
      <c r="C344" s="42">
        <v>29.52489243997282</v>
      </c>
      <c r="D344" s="42">
        <v>90.721218243463142</v>
      </c>
      <c r="E344" s="42">
        <v>82.603455239396908</v>
      </c>
      <c r="F344" s="42">
        <v>92.013066457574013</v>
      </c>
      <c r="G344" s="42">
        <v>97.719603481680053</v>
      </c>
      <c r="H344" s="42">
        <v>95.310640215511839</v>
      </c>
      <c r="I344" s="42">
        <v>97.876389883019101</v>
      </c>
    </row>
    <row r="345" spans="2:9">
      <c r="B345" s="41">
        <v>68.299053756948382</v>
      </c>
      <c r="C345" s="42">
        <v>29.725767334148973</v>
      </c>
      <c r="D345" s="42">
        <v>90.867075707528599</v>
      </c>
      <c r="E345" s="42">
        <v>82.678808055695157</v>
      </c>
      <c r="F345" s="42">
        <v>92.083686346427854</v>
      </c>
      <c r="G345" s="42">
        <v>97.799968670031106</v>
      </c>
      <c r="H345" s="42">
        <v>95.363764195758009</v>
      </c>
      <c r="I345" s="42">
        <v>97.89296933544972</v>
      </c>
    </row>
    <row r="346" spans="2:9">
      <c r="B346" s="41">
        <v>68.49988359407277</v>
      </c>
      <c r="C346" s="42">
        <v>29.906342017406502</v>
      </c>
      <c r="D346" s="42">
        <v>90.949972992736576</v>
      </c>
      <c r="E346" s="42">
        <v>82.820933715908524</v>
      </c>
      <c r="F346" s="42">
        <v>92.531511609328973</v>
      </c>
      <c r="G346" s="42">
        <v>97.830537878188323</v>
      </c>
      <c r="H346" s="42">
        <v>95.388890076602138</v>
      </c>
      <c r="I346" s="42">
        <v>97.89296933544972</v>
      </c>
    </row>
    <row r="347" spans="2:9">
      <c r="B347" s="41">
        <v>68.696869238993642</v>
      </c>
      <c r="C347" s="42">
        <v>30.109622143913956</v>
      </c>
      <c r="D347" s="42">
        <v>91.396432986185573</v>
      </c>
      <c r="E347" s="42">
        <v>82.899331441954843</v>
      </c>
      <c r="F347" s="42">
        <v>92.59679705900696</v>
      </c>
      <c r="G347" s="42">
        <v>97.86095154591078</v>
      </c>
      <c r="H347" s="42">
        <v>95.523760856440049</v>
      </c>
      <c r="I347" s="42">
        <v>97.89296933544972</v>
      </c>
    </row>
    <row r="348" spans="2:9">
      <c r="B348" s="41">
        <v>68.899473574056046</v>
      </c>
      <c r="C348" s="42">
        <v>30.322434178243245</v>
      </c>
      <c r="D348" s="42">
        <v>91.469655171968085</v>
      </c>
      <c r="E348" s="42">
        <v>83.01525436030758</v>
      </c>
      <c r="F348" s="42">
        <v>92.695170838664751</v>
      </c>
      <c r="G348" s="42">
        <v>97.879335902976493</v>
      </c>
      <c r="H348" s="42">
        <v>95.531809051489319</v>
      </c>
      <c r="I348" s="42">
        <v>97.995234740073201</v>
      </c>
    </row>
    <row r="349" spans="2:9">
      <c r="B349" s="41">
        <v>69.097917019646374</v>
      </c>
      <c r="C349" s="42">
        <v>30.513451588283342</v>
      </c>
      <c r="D349" s="42">
        <v>91.630633993506905</v>
      </c>
      <c r="E349" s="42">
        <v>83.151800961193103</v>
      </c>
      <c r="F349" s="42">
        <v>92.81764804575343</v>
      </c>
      <c r="G349" s="42">
        <v>97.90191546658653</v>
      </c>
      <c r="H349" s="42">
        <v>95.583263010212306</v>
      </c>
      <c r="I349" s="42">
        <v>97.995234740073201</v>
      </c>
    </row>
    <row r="350" spans="2:9">
      <c r="B350" s="41">
        <v>69.29991526983477</v>
      </c>
      <c r="C350" s="42">
        <v>30.712052634614299</v>
      </c>
      <c r="D350" s="42">
        <v>91.719232195537529</v>
      </c>
      <c r="E350" s="42">
        <v>83.255469748561637</v>
      </c>
      <c r="F350" s="42">
        <v>92.957555670402741</v>
      </c>
      <c r="G350" s="42">
        <v>97.914634128416793</v>
      </c>
      <c r="H350" s="42">
        <v>95.588677267122165</v>
      </c>
      <c r="I350" s="42">
        <v>97.995234740073201</v>
      </c>
    </row>
    <row r="351" spans="2:9">
      <c r="B351" s="41">
        <v>69.499082832790023</v>
      </c>
      <c r="C351" s="42">
        <v>30.917108364866262</v>
      </c>
      <c r="D351" s="42">
        <v>91.833754899349103</v>
      </c>
      <c r="E351" s="42">
        <v>83.353527174397215</v>
      </c>
      <c r="F351" s="42">
        <v>93.185548760347857</v>
      </c>
      <c r="G351" s="42">
        <v>97.942088135051065</v>
      </c>
      <c r="H351" s="42">
        <v>95.614459503102296</v>
      </c>
      <c r="I351" s="42">
        <v>98.038936042952045</v>
      </c>
    </row>
    <row r="352" spans="2:9">
      <c r="B352" s="41">
        <v>69.698524643878613</v>
      </c>
      <c r="C352" s="42">
        <v>31.114943411798375</v>
      </c>
      <c r="D352" s="42">
        <v>92.001096561960154</v>
      </c>
      <c r="E352" s="42">
        <v>83.498278741872952</v>
      </c>
      <c r="F352" s="42">
        <v>93.312840756372609</v>
      </c>
      <c r="G352" s="42">
        <v>97.959013351961602</v>
      </c>
      <c r="H352" s="42">
        <v>95.622470212885261</v>
      </c>
      <c r="I352" s="42">
        <v>98.038936042952045</v>
      </c>
    </row>
    <row r="353" spans="2:9">
      <c r="B353" s="41">
        <v>69.89938263392078</v>
      </c>
      <c r="C353" s="42">
        <v>31.319064751296636</v>
      </c>
      <c r="D353" s="42">
        <v>92.158598087505595</v>
      </c>
      <c r="E353" s="42">
        <v>83.591510947523972</v>
      </c>
      <c r="F353" s="42">
        <v>93.41688097170227</v>
      </c>
      <c r="G353" s="42">
        <v>98.005305975831376</v>
      </c>
      <c r="H353" s="42">
        <v>95.682954400693788</v>
      </c>
      <c r="I353" s="42">
        <v>98.058931516761277</v>
      </c>
    </row>
    <row r="354" spans="2:9">
      <c r="B354" s="41">
        <v>70.098680355231878</v>
      </c>
      <c r="C354" s="42">
        <v>31.512273937655408</v>
      </c>
      <c r="D354" s="42">
        <v>92.241226168237134</v>
      </c>
      <c r="E354" s="42">
        <v>83.717133969383795</v>
      </c>
      <c r="F354" s="42">
        <v>93.573922883576842</v>
      </c>
      <c r="G354" s="42">
        <v>98.027080982283351</v>
      </c>
      <c r="H354" s="42">
        <v>95.695497278019459</v>
      </c>
      <c r="I354" s="42">
        <v>98.067708616966939</v>
      </c>
    </row>
    <row r="355" spans="2:9">
      <c r="B355" s="41">
        <v>70.297291155158774</v>
      </c>
      <c r="C355" s="42">
        <v>31.716259497456456</v>
      </c>
      <c r="D355" s="42">
        <v>92.305306249514615</v>
      </c>
      <c r="E355" s="42">
        <v>83.803526167773086</v>
      </c>
      <c r="F355" s="42">
        <v>93.688863152494008</v>
      </c>
      <c r="G355" s="42">
        <v>98.047394940856179</v>
      </c>
      <c r="H355" s="42">
        <v>95.744813342885664</v>
      </c>
      <c r="I355" s="42">
        <v>98.067708616966939</v>
      </c>
    </row>
    <row r="356" spans="2:9">
      <c r="B356" s="41">
        <v>70.498369720782406</v>
      </c>
      <c r="C356" s="42">
        <v>31.933863338179975</v>
      </c>
      <c r="D356" s="42">
        <v>92.507205368069506</v>
      </c>
      <c r="E356" s="42">
        <v>83.889654761920767</v>
      </c>
      <c r="F356" s="42">
        <v>93.78723631269699</v>
      </c>
      <c r="G356" s="42">
        <v>98.047394940856179</v>
      </c>
      <c r="H356" s="42">
        <v>95.773479189866961</v>
      </c>
      <c r="I356" s="42">
        <v>98.077198286706377</v>
      </c>
    </row>
    <row r="357" spans="2:9">
      <c r="B357" s="41">
        <v>70.69870042257179</v>
      </c>
      <c r="C357" s="42">
        <v>32.145923318868377</v>
      </c>
      <c r="D357" s="42">
        <v>92.599637678415945</v>
      </c>
      <c r="E357" s="42">
        <v>83.982019521843313</v>
      </c>
      <c r="F357" s="42">
        <v>93.912310833581984</v>
      </c>
      <c r="G357" s="42">
        <v>98.06690781382342</v>
      </c>
      <c r="H357" s="42">
        <v>95.820928876470802</v>
      </c>
      <c r="I357" s="42">
        <v>98.15716150535772</v>
      </c>
    </row>
    <row r="358" spans="2:9">
      <c r="B358" s="41">
        <v>70.898553346994646</v>
      </c>
      <c r="C358" s="42">
        <v>32.335650326048302</v>
      </c>
      <c r="D358" s="42">
        <v>92.706424070283276</v>
      </c>
      <c r="E358" s="42">
        <v>84.147299477316849</v>
      </c>
      <c r="F358" s="42">
        <v>94.072649340308104</v>
      </c>
      <c r="G358" s="42">
        <v>98.071757849108835</v>
      </c>
      <c r="H358" s="42">
        <v>95.973888037626537</v>
      </c>
      <c r="I358" s="42">
        <v>98.162288631022335</v>
      </c>
    </row>
    <row r="359" spans="2:9">
      <c r="B359" s="41">
        <v>71.098448979047078</v>
      </c>
      <c r="C359" s="42">
        <v>32.5490575096266</v>
      </c>
      <c r="D359" s="42">
        <v>92.740445333866575</v>
      </c>
      <c r="E359" s="42">
        <v>84.237900454474186</v>
      </c>
      <c r="F359" s="42">
        <v>94.207292745156138</v>
      </c>
      <c r="G359" s="42">
        <v>98.089251419134214</v>
      </c>
      <c r="H359" s="42">
        <v>95.995241029477171</v>
      </c>
      <c r="I359" s="42">
        <v>98.17055426290095</v>
      </c>
    </row>
    <row r="360" spans="2:9">
      <c r="B360" s="41">
        <v>71.299411468357192</v>
      </c>
      <c r="C360" s="42">
        <v>32.755237833218814</v>
      </c>
      <c r="D360" s="42">
        <v>92.789037433723962</v>
      </c>
      <c r="E360" s="42">
        <v>84.359741824598785</v>
      </c>
      <c r="F360" s="42">
        <v>94.279950284610152</v>
      </c>
      <c r="G360" s="42">
        <v>98.106237800998827</v>
      </c>
      <c r="H360" s="42">
        <v>95.995241029477171</v>
      </c>
      <c r="I360" s="42">
        <v>98.17055426290095</v>
      </c>
    </row>
    <row r="361" spans="2:9">
      <c r="B361" s="41">
        <v>71.499773523881018</v>
      </c>
      <c r="C361" s="42">
        <v>32.962321592432659</v>
      </c>
      <c r="D361" s="42">
        <v>92.916569601905735</v>
      </c>
      <c r="E361" s="42">
        <v>84.521216612635456</v>
      </c>
      <c r="F361" s="42">
        <v>94.529639297344715</v>
      </c>
      <c r="G361" s="42">
        <v>98.12096062567764</v>
      </c>
      <c r="H361" s="42">
        <v>96.019966190894081</v>
      </c>
      <c r="I361" s="42">
        <v>98.180030111716547</v>
      </c>
    </row>
    <row r="362" spans="2:9">
      <c r="B362" s="41">
        <v>71.698779834092406</v>
      </c>
      <c r="C362" s="42">
        <v>33.173156641650579</v>
      </c>
      <c r="D362" s="42">
        <v>92.983333639114633</v>
      </c>
      <c r="E362" s="42">
        <v>84.632033148001582</v>
      </c>
      <c r="F362" s="42">
        <v>94.617658017455554</v>
      </c>
      <c r="G362" s="42">
        <v>98.159623555158888</v>
      </c>
      <c r="H362" s="42">
        <v>96.069175108090263</v>
      </c>
      <c r="I362" s="42">
        <v>98.180030111716547</v>
      </c>
    </row>
    <row r="363" spans="2:9">
      <c r="B363" s="41">
        <v>71.897645135128428</v>
      </c>
      <c r="C363" s="42">
        <v>33.374352245607568</v>
      </c>
      <c r="D363" s="42">
        <v>93.062158322021659</v>
      </c>
      <c r="E363" s="42">
        <v>84.751344513095233</v>
      </c>
      <c r="F363" s="42">
        <v>94.694901394565846</v>
      </c>
      <c r="G363" s="42">
        <v>98.178349544926505</v>
      </c>
      <c r="H363" s="42">
        <v>96.075289792716248</v>
      </c>
      <c r="I363" s="42">
        <v>98.232028230912761</v>
      </c>
    </row>
    <row r="364" spans="2:9">
      <c r="B364" s="41">
        <v>72.098956268123715</v>
      </c>
      <c r="C364" s="42">
        <v>33.582913545940592</v>
      </c>
      <c r="D364" s="42">
        <v>93.244107642410256</v>
      </c>
      <c r="E364" s="42">
        <v>84.824468386346794</v>
      </c>
      <c r="F364" s="42">
        <v>94.833752561487728</v>
      </c>
      <c r="G364" s="42">
        <v>98.189191755387952</v>
      </c>
      <c r="H364" s="42">
        <v>96.079792860017321</v>
      </c>
      <c r="I364" s="42">
        <v>98.232028230912761</v>
      </c>
    </row>
    <row r="365" spans="2:9">
      <c r="B365" s="41">
        <v>72.298942305113925</v>
      </c>
      <c r="C365" s="42">
        <v>33.781134521607854</v>
      </c>
      <c r="D365" s="42">
        <v>93.394317084494887</v>
      </c>
      <c r="E365" s="42">
        <v>84.978230179320477</v>
      </c>
      <c r="F365" s="42">
        <v>94.902925085125716</v>
      </c>
      <c r="G365" s="42">
        <v>98.192347126913674</v>
      </c>
      <c r="H365" s="42">
        <v>96.079792860017321</v>
      </c>
      <c r="I365" s="42">
        <v>98.232028230912761</v>
      </c>
    </row>
    <row r="366" spans="2:9">
      <c r="B366" s="41">
        <v>72.494217722631916</v>
      </c>
      <c r="C366" s="42">
        <v>33.985238263939017</v>
      </c>
      <c r="D366" s="42">
        <v>93.485879430577114</v>
      </c>
      <c r="E366" s="42">
        <v>85.118988335364833</v>
      </c>
      <c r="F366" s="42">
        <v>95.08181572366253</v>
      </c>
      <c r="G366" s="42">
        <v>98.197570671467858</v>
      </c>
      <c r="H366" s="42">
        <v>96.110389961269377</v>
      </c>
      <c r="I366" s="42">
        <v>98.232028230912761</v>
      </c>
    </row>
    <row r="367" spans="2:9">
      <c r="B367" s="41">
        <v>72.699704968011957</v>
      </c>
      <c r="C367" s="42">
        <v>34.205872495253935</v>
      </c>
      <c r="D367" s="42">
        <v>93.601242670538568</v>
      </c>
      <c r="E367" s="42">
        <v>85.329545682401104</v>
      </c>
      <c r="F367" s="42">
        <v>95.11459220517844</v>
      </c>
      <c r="G367" s="42">
        <v>98.224838886508948</v>
      </c>
      <c r="H367" s="42">
        <v>96.112955095884288</v>
      </c>
      <c r="I367" s="42">
        <v>98.247215877318595</v>
      </c>
    </row>
    <row r="368" spans="2:9">
      <c r="B368" s="41">
        <v>72.899144612688531</v>
      </c>
      <c r="C368" s="42">
        <v>34.418042755108303</v>
      </c>
      <c r="D368" s="42">
        <v>93.694474744063882</v>
      </c>
      <c r="E368" s="42">
        <v>85.450024857023337</v>
      </c>
      <c r="F368" s="42">
        <v>95.12446914767871</v>
      </c>
      <c r="G368" s="42">
        <v>98.233198272741959</v>
      </c>
      <c r="H368" s="42">
        <v>96.121264025971058</v>
      </c>
      <c r="I368" s="42">
        <v>98.325020918209702</v>
      </c>
    </row>
    <row r="369" spans="2:9">
      <c r="B369" s="41">
        <v>73.09890599490565</v>
      </c>
      <c r="C369" s="42">
        <v>34.634149225891093</v>
      </c>
      <c r="D369" s="42">
        <v>93.768847969718877</v>
      </c>
      <c r="E369" s="42">
        <v>85.548390691547681</v>
      </c>
      <c r="F369" s="42">
        <v>95.256541588693182</v>
      </c>
      <c r="G369" s="42">
        <v>98.25530252540176</v>
      </c>
      <c r="H369" s="42">
        <v>96.130757872997506</v>
      </c>
      <c r="I369" s="42">
        <v>98.325020918209702</v>
      </c>
    </row>
    <row r="370" spans="2:9">
      <c r="B370" s="41">
        <v>73.299593491021525</v>
      </c>
      <c r="C370" s="42">
        <v>34.854180665802851</v>
      </c>
      <c r="D370" s="42">
        <v>93.938154511511868</v>
      </c>
      <c r="E370" s="42">
        <v>85.669559497159995</v>
      </c>
      <c r="F370" s="42">
        <v>95.317054908472045</v>
      </c>
      <c r="G370" s="42">
        <v>98.257706281319003</v>
      </c>
      <c r="H370" s="42">
        <v>96.149072663396836</v>
      </c>
      <c r="I370" s="42">
        <v>98.380476878094044</v>
      </c>
    </row>
    <row r="371" spans="2:9">
      <c r="B371" s="41">
        <v>73.490854795750906</v>
      </c>
      <c r="C371" s="42">
        <v>35.069510788914954</v>
      </c>
      <c r="D371" s="42">
        <v>93.979764343352755</v>
      </c>
      <c r="E371" s="42">
        <v>85.739735610886655</v>
      </c>
      <c r="F371" s="42">
        <v>95.41073196194796</v>
      </c>
      <c r="G371" s="42">
        <v>98.272845074692384</v>
      </c>
      <c r="H371" s="42">
        <v>96.170318046690369</v>
      </c>
      <c r="I371" s="42">
        <v>98.380476878094044</v>
      </c>
    </row>
    <row r="372" spans="2:9">
      <c r="B372" s="41">
        <v>73.698552995709065</v>
      </c>
      <c r="C372" s="42">
        <v>35.310738061400535</v>
      </c>
      <c r="D372" s="42">
        <v>94.069820248496313</v>
      </c>
      <c r="E372" s="42">
        <v>85.809197339745012</v>
      </c>
      <c r="F372" s="42">
        <v>95.49159572224481</v>
      </c>
      <c r="G372" s="42">
        <v>98.293132052185385</v>
      </c>
      <c r="H372" s="42">
        <v>96.212380685716838</v>
      </c>
      <c r="I372" s="42">
        <v>98.427948274683672</v>
      </c>
    </row>
    <row r="373" spans="2:9">
      <c r="B373" s="41">
        <v>73.898981151370307</v>
      </c>
      <c r="C373" s="42">
        <v>35.54687970901108</v>
      </c>
      <c r="D373" s="42">
        <v>94.109983805853133</v>
      </c>
      <c r="E373" s="42">
        <v>85.948957260670923</v>
      </c>
      <c r="F373" s="42">
        <v>95.59225120615217</v>
      </c>
      <c r="G373" s="42">
        <v>98.293132052185385</v>
      </c>
      <c r="H373" s="42">
        <v>96.213370949966119</v>
      </c>
      <c r="I373" s="42">
        <v>98.454721813666481</v>
      </c>
    </row>
    <row r="374" spans="2:9">
      <c r="B374" s="41">
        <v>74.099701848117647</v>
      </c>
      <c r="C374" s="42">
        <v>35.754769762596808</v>
      </c>
      <c r="D374" s="42">
        <v>94.218277222666842</v>
      </c>
      <c r="E374" s="42">
        <v>86.166932952762096</v>
      </c>
      <c r="F374" s="42">
        <v>95.663499754092285</v>
      </c>
      <c r="G374" s="42">
        <v>98.296343409872804</v>
      </c>
      <c r="H374" s="42">
        <v>96.275143824226404</v>
      </c>
      <c r="I374" s="42">
        <v>98.454721813666481</v>
      </c>
    </row>
    <row r="375" spans="2:9">
      <c r="B375" s="41">
        <v>74.299690670195915</v>
      </c>
      <c r="C375" s="42">
        <v>35.971256214974794</v>
      </c>
      <c r="D375" s="42">
        <v>94.385585855750648</v>
      </c>
      <c r="E375" s="42">
        <v>86.286627614052009</v>
      </c>
      <c r="F375" s="42">
        <v>95.808319825923775</v>
      </c>
      <c r="G375" s="42">
        <v>98.302831431419278</v>
      </c>
      <c r="H375" s="42">
        <v>96.314242316411395</v>
      </c>
      <c r="I375" s="42">
        <v>98.497084295179164</v>
      </c>
    </row>
    <row r="376" spans="2:9">
      <c r="B376" s="41">
        <v>74.499327682945363</v>
      </c>
      <c r="C376" s="42">
        <v>36.193737879083024</v>
      </c>
      <c r="D376" s="42">
        <v>94.528778190831019</v>
      </c>
      <c r="E376" s="42">
        <v>86.402986584277329</v>
      </c>
      <c r="F376" s="42">
        <v>95.981150518075083</v>
      </c>
      <c r="G376" s="42">
        <v>98.316936084061183</v>
      </c>
      <c r="H376" s="42">
        <v>96.409287830142915</v>
      </c>
      <c r="I376" s="42">
        <v>98.497084295179164</v>
      </c>
    </row>
    <row r="377" spans="2:9">
      <c r="B377" s="41">
        <v>74.697784139787387</v>
      </c>
      <c r="C377" s="42">
        <v>36.416859920020407</v>
      </c>
      <c r="D377" s="42">
        <v>94.56507979464601</v>
      </c>
      <c r="E377" s="42">
        <v>86.491936174083136</v>
      </c>
      <c r="F377" s="42">
        <v>96.13464313783642</v>
      </c>
      <c r="G377" s="42">
        <v>98.334339685855426</v>
      </c>
      <c r="H377" s="42">
        <v>96.409580064443304</v>
      </c>
      <c r="I377" s="42">
        <v>98.528897494782285</v>
      </c>
    </row>
    <row r="378" spans="2:9">
      <c r="B378" s="41">
        <v>74.89688946927545</v>
      </c>
      <c r="C378" s="42">
        <v>36.659967618829171</v>
      </c>
      <c r="D378" s="42">
        <v>94.655515240590091</v>
      </c>
      <c r="E378" s="42">
        <v>86.61396056345788</v>
      </c>
      <c r="F378" s="42">
        <v>96.261979021295332</v>
      </c>
      <c r="G378" s="42">
        <v>98.380523021411065</v>
      </c>
      <c r="H378" s="42">
        <v>96.461790430248129</v>
      </c>
      <c r="I378" s="42">
        <v>98.528897494782285</v>
      </c>
    </row>
    <row r="379" spans="2:9">
      <c r="B379" s="41">
        <v>75.099457483093701</v>
      </c>
      <c r="C379" s="42">
        <v>36.887192900574831</v>
      </c>
      <c r="D379" s="42">
        <v>94.851509637134654</v>
      </c>
      <c r="E379" s="42">
        <v>86.670609351225679</v>
      </c>
      <c r="F379" s="42">
        <v>96.321266429676783</v>
      </c>
      <c r="G379" s="42">
        <v>98.427864730301764</v>
      </c>
      <c r="H379" s="42">
        <v>96.499358659970255</v>
      </c>
      <c r="I379" s="42">
        <v>98.528897494782285</v>
      </c>
    </row>
    <row r="380" spans="2:9">
      <c r="B380" s="41">
        <v>75.29775352370261</v>
      </c>
      <c r="C380" s="42">
        <v>37.129120298784578</v>
      </c>
      <c r="D380" s="42">
        <v>94.909088895434635</v>
      </c>
      <c r="E380" s="42">
        <v>86.75911496413805</v>
      </c>
      <c r="F380" s="42">
        <v>96.421235127476976</v>
      </c>
      <c r="G380" s="42">
        <v>98.443820566447371</v>
      </c>
      <c r="H380" s="42">
        <v>96.521116280659029</v>
      </c>
      <c r="I380" s="42">
        <v>98.528897494782285</v>
      </c>
    </row>
    <row r="381" spans="2:9">
      <c r="B381" s="41">
        <v>75.499808126351084</v>
      </c>
      <c r="C381" s="42">
        <v>37.354027601105848</v>
      </c>
      <c r="D381" s="42">
        <v>94.967004743982244</v>
      </c>
      <c r="E381" s="42">
        <v>86.88519468565363</v>
      </c>
      <c r="F381" s="42">
        <v>96.550027744657768</v>
      </c>
      <c r="G381" s="42">
        <v>98.44472987143692</v>
      </c>
      <c r="H381" s="42">
        <v>96.521116280659029</v>
      </c>
      <c r="I381" s="42">
        <v>98.528897494782285</v>
      </c>
    </row>
    <row r="382" spans="2:9">
      <c r="B382" s="41">
        <v>75.697327370428539</v>
      </c>
      <c r="C382" s="42">
        <v>37.609348272754893</v>
      </c>
      <c r="D382" s="42">
        <v>95.063245531946848</v>
      </c>
      <c r="E382" s="42">
        <v>86.950323969202202</v>
      </c>
      <c r="F382" s="42">
        <v>96.599501530743836</v>
      </c>
      <c r="G382" s="42">
        <v>98.469809649957085</v>
      </c>
      <c r="H382" s="42">
        <v>96.578648476932656</v>
      </c>
      <c r="I382" s="42">
        <v>98.576630579469409</v>
      </c>
    </row>
    <row r="383" spans="2:9">
      <c r="B383" s="41">
        <v>75.894115856686142</v>
      </c>
      <c r="C383" s="42">
        <v>37.855016158126148</v>
      </c>
      <c r="D383" s="42">
        <v>95.136933423388925</v>
      </c>
      <c r="E383" s="42">
        <v>87.064588560932151</v>
      </c>
      <c r="F383" s="42">
        <v>96.632568138114621</v>
      </c>
      <c r="G383" s="42">
        <v>98.47853445439894</v>
      </c>
      <c r="H383" s="42">
        <v>96.618430793670157</v>
      </c>
      <c r="I383" s="42">
        <v>98.576630579469409</v>
      </c>
    </row>
    <row r="384" spans="2:9">
      <c r="B384" s="41">
        <v>76.099857115587497</v>
      </c>
      <c r="C384" s="42">
        <v>38.085922906314586</v>
      </c>
      <c r="D384" s="42">
        <v>95.257612785607463</v>
      </c>
      <c r="E384" s="42">
        <v>87.15443758110689</v>
      </c>
      <c r="F384" s="42">
        <v>96.698553048227978</v>
      </c>
      <c r="G384" s="42">
        <v>98.637184678699967</v>
      </c>
      <c r="H384" s="42">
        <v>96.618430793670157</v>
      </c>
      <c r="I384" s="42">
        <v>98.576630579469409</v>
      </c>
    </row>
    <row r="385" spans="2:9">
      <c r="B385" s="41">
        <v>76.276825504389905</v>
      </c>
      <c r="C385" s="42">
        <v>38.292311867122514</v>
      </c>
      <c r="D385" s="42">
        <v>95.381272817928149</v>
      </c>
      <c r="E385" s="42">
        <v>87.239472088981188</v>
      </c>
      <c r="F385" s="42">
        <v>96.764257895796447</v>
      </c>
      <c r="G385" s="42">
        <v>98.66080487700701</v>
      </c>
      <c r="H385" s="42">
        <v>96.618430793670157</v>
      </c>
      <c r="I385" s="42">
        <v>98.576630579469409</v>
      </c>
    </row>
    <row r="386" spans="2:9">
      <c r="B386" s="41">
        <v>76.49962627654989</v>
      </c>
      <c r="C386" s="42">
        <v>38.543982877992164</v>
      </c>
      <c r="D386" s="42">
        <v>95.436915875380237</v>
      </c>
      <c r="E386" s="42">
        <v>87.32516795234514</v>
      </c>
      <c r="F386" s="42">
        <v>96.799008283510432</v>
      </c>
      <c r="G386" s="42">
        <v>98.673062293361781</v>
      </c>
      <c r="H386" s="42">
        <v>96.671929870822495</v>
      </c>
      <c r="I386" s="42">
        <v>98.584909175035122</v>
      </c>
    </row>
    <row r="387" spans="2:9">
      <c r="B387" s="41">
        <v>76.698584076869111</v>
      </c>
      <c r="C387" s="42">
        <v>38.797162218881603</v>
      </c>
      <c r="D387" s="42">
        <v>95.532964931494647</v>
      </c>
      <c r="E387" s="42">
        <v>87.390568994901415</v>
      </c>
      <c r="F387" s="42">
        <v>96.865876742842588</v>
      </c>
      <c r="G387" s="42">
        <v>98.694629268643425</v>
      </c>
      <c r="H387" s="42">
        <v>96.679683806637328</v>
      </c>
      <c r="I387" s="42">
        <v>98.587501495646947</v>
      </c>
    </row>
    <row r="388" spans="2:9">
      <c r="B388" s="41">
        <v>76.89930113178248</v>
      </c>
      <c r="C388" s="42">
        <v>39.048558090987967</v>
      </c>
      <c r="D388" s="42">
        <v>95.633256834265225</v>
      </c>
      <c r="E388" s="42">
        <v>87.446512072862944</v>
      </c>
      <c r="F388" s="42">
        <v>96.974850897898392</v>
      </c>
      <c r="G388" s="42">
        <v>98.694629268643425</v>
      </c>
      <c r="H388" s="42">
        <v>96.679683806637328</v>
      </c>
      <c r="I388" s="42">
        <v>98.587501495646947</v>
      </c>
    </row>
    <row r="389" spans="2:9">
      <c r="B389" s="41">
        <v>77.099257957840777</v>
      </c>
      <c r="C389" s="42">
        <v>39.28871069230113</v>
      </c>
      <c r="D389" s="42">
        <v>95.678749742607323</v>
      </c>
      <c r="E389" s="42">
        <v>87.582577438987357</v>
      </c>
      <c r="F389" s="42">
        <v>97.019545578445673</v>
      </c>
      <c r="G389" s="42">
        <v>98.714144050043814</v>
      </c>
      <c r="H389" s="42">
        <v>96.704716598162236</v>
      </c>
      <c r="I389" s="42">
        <v>98.587501495646947</v>
      </c>
    </row>
    <row r="390" spans="2:9">
      <c r="B390" s="41">
        <v>77.299154532675118</v>
      </c>
      <c r="C390" s="42">
        <v>39.545469813113399</v>
      </c>
      <c r="D390" s="42">
        <v>95.737806191836043</v>
      </c>
      <c r="E390" s="42">
        <v>87.780483330313217</v>
      </c>
      <c r="F390" s="42">
        <v>97.065359701300906</v>
      </c>
      <c r="G390" s="42">
        <v>98.722240300248941</v>
      </c>
      <c r="H390" s="42">
        <v>96.704716598162236</v>
      </c>
      <c r="I390" s="42">
        <v>98.587501495646947</v>
      </c>
    </row>
    <row r="391" spans="2:9">
      <c r="B391" s="41">
        <v>77.497607635175981</v>
      </c>
      <c r="C391" s="42">
        <v>39.783970375663209</v>
      </c>
      <c r="D391" s="42">
        <v>95.807523990921027</v>
      </c>
      <c r="E391" s="42">
        <v>87.907188183854615</v>
      </c>
      <c r="F391" s="42">
        <v>97.136431661669292</v>
      </c>
      <c r="G391" s="42">
        <v>98.744825114492713</v>
      </c>
      <c r="H391" s="42">
        <v>96.725568150449106</v>
      </c>
      <c r="I391" s="42">
        <v>98.702382639749615</v>
      </c>
    </row>
    <row r="392" spans="2:9">
      <c r="B392" s="41">
        <v>77.68139935614245</v>
      </c>
      <c r="C392" s="42">
        <v>40.009108903098515</v>
      </c>
      <c r="D392" s="42">
        <v>95.866346074847769</v>
      </c>
      <c r="E392" s="42">
        <v>87.995185059094894</v>
      </c>
      <c r="F392" s="42">
        <v>97.174488218540048</v>
      </c>
      <c r="G392" s="42">
        <v>98.745099139066582</v>
      </c>
      <c r="H392" s="42">
        <v>96.828304696792642</v>
      </c>
      <c r="I392" s="42">
        <v>98.720187754846918</v>
      </c>
    </row>
    <row r="393" spans="2:9">
      <c r="B393" s="41">
        <v>77.899505856316907</v>
      </c>
      <c r="C393" s="42">
        <v>40.262653565933341</v>
      </c>
      <c r="D393" s="42">
        <v>95.926542388315823</v>
      </c>
      <c r="E393" s="42">
        <v>88.195621906828535</v>
      </c>
      <c r="F393" s="42">
        <v>97.191842421962036</v>
      </c>
      <c r="G393" s="42">
        <v>98.771656743250773</v>
      </c>
      <c r="H393" s="42">
        <v>96.847168624905606</v>
      </c>
      <c r="I393" s="42">
        <v>98.722116063889558</v>
      </c>
    </row>
    <row r="394" spans="2:9">
      <c r="B394" s="41">
        <v>78.097163097656676</v>
      </c>
      <c r="C394" s="42">
        <v>40.517191210454541</v>
      </c>
      <c r="D394" s="42">
        <v>95.970215703685739</v>
      </c>
      <c r="E394" s="42">
        <v>88.298629133485917</v>
      </c>
      <c r="F394" s="42">
        <v>97.217914627999335</v>
      </c>
      <c r="G394" s="42">
        <v>98.785383279330986</v>
      </c>
      <c r="H394" s="42">
        <v>96.864243643310985</v>
      </c>
      <c r="I394" s="42">
        <v>98.731275914371238</v>
      </c>
    </row>
    <row r="395" spans="2:9">
      <c r="B395" s="41">
        <v>78.2994811076194</v>
      </c>
      <c r="C395" s="42">
        <v>40.769148455700247</v>
      </c>
      <c r="D395" s="42">
        <v>96.007517191735346</v>
      </c>
      <c r="E395" s="42">
        <v>88.4765679777136</v>
      </c>
      <c r="F395" s="42">
        <v>97.342900809613354</v>
      </c>
      <c r="G395" s="42">
        <v>98.795052901010635</v>
      </c>
      <c r="H395" s="42">
        <v>96.874667785623416</v>
      </c>
      <c r="I395" s="42">
        <v>98.731275914371238</v>
      </c>
    </row>
    <row r="396" spans="2:9">
      <c r="B396" s="41">
        <v>78.499580787375407</v>
      </c>
      <c r="C396" s="42">
        <v>41.014356800531999</v>
      </c>
      <c r="D396" s="42">
        <v>96.104444550257256</v>
      </c>
      <c r="E396" s="42">
        <v>88.604075003481938</v>
      </c>
      <c r="F396" s="42">
        <v>97.380551466569329</v>
      </c>
      <c r="G396" s="42">
        <v>98.816523694565532</v>
      </c>
      <c r="H396" s="42">
        <v>96.915066327295861</v>
      </c>
      <c r="I396" s="42">
        <v>98.735151858959483</v>
      </c>
    </row>
    <row r="397" spans="2:9">
      <c r="B397" s="41">
        <v>78.699826821676751</v>
      </c>
      <c r="C397" s="42">
        <v>41.269303309150878</v>
      </c>
      <c r="D397" s="42">
        <v>96.14555240798839</v>
      </c>
      <c r="E397" s="42">
        <v>88.704991742247017</v>
      </c>
      <c r="F397" s="42">
        <v>97.415623994618898</v>
      </c>
      <c r="G397" s="42">
        <v>98.835407013142685</v>
      </c>
      <c r="H397" s="42">
        <v>96.99154343356291</v>
      </c>
      <c r="I397" s="42">
        <v>98.780621353728023</v>
      </c>
    </row>
    <row r="398" spans="2:9">
      <c r="B398" s="41">
        <v>78.898446165250945</v>
      </c>
      <c r="C398" s="42">
        <v>41.526230003170362</v>
      </c>
      <c r="D398" s="42">
        <v>96.17984003247436</v>
      </c>
      <c r="E398" s="42">
        <v>88.768011654911874</v>
      </c>
      <c r="F398" s="42">
        <v>97.469654373363042</v>
      </c>
      <c r="G398" s="42">
        <v>98.860118486616983</v>
      </c>
      <c r="H398" s="42">
        <v>96.99154343356291</v>
      </c>
      <c r="I398" s="42">
        <v>98.780621353728023</v>
      </c>
    </row>
    <row r="399" spans="2:9">
      <c r="B399" s="41">
        <v>79.097198360571667</v>
      </c>
      <c r="C399" s="42">
        <v>41.778726887717674</v>
      </c>
      <c r="D399" s="42">
        <v>96.218175094304485</v>
      </c>
      <c r="E399" s="42">
        <v>88.930429310790089</v>
      </c>
      <c r="F399" s="42">
        <v>97.548331620395686</v>
      </c>
      <c r="G399" s="42">
        <v>98.876308025864574</v>
      </c>
      <c r="H399" s="42">
        <v>97.003557957356705</v>
      </c>
      <c r="I399" s="42">
        <v>98.780621353728023</v>
      </c>
    </row>
    <row r="400" spans="2:9">
      <c r="B400" s="41">
        <v>79.297930768266696</v>
      </c>
      <c r="C400" s="42">
        <v>42.03097422202282</v>
      </c>
      <c r="D400" s="42">
        <v>96.282887239335025</v>
      </c>
      <c r="E400" s="42">
        <v>89.036008280504674</v>
      </c>
      <c r="F400" s="42">
        <v>97.627957673392785</v>
      </c>
      <c r="G400" s="42">
        <v>98.878335071289769</v>
      </c>
      <c r="H400" s="42">
        <v>97.018506218062043</v>
      </c>
      <c r="I400" s="42">
        <v>98.780621353728023</v>
      </c>
    </row>
    <row r="401" spans="2:9">
      <c r="B401" s="41">
        <v>79.499722649292849</v>
      </c>
      <c r="C401" s="42">
        <v>42.300801062284876</v>
      </c>
      <c r="D401" s="42">
        <v>96.301304452041535</v>
      </c>
      <c r="E401" s="42">
        <v>89.133711557282723</v>
      </c>
      <c r="F401" s="42">
        <v>97.701352159344523</v>
      </c>
      <c r="G401" s="42">
        <v>98.881538409408137</v>
      </c>
      <c r="H401" s="42">
        <v>97.019914059307538</v>
      </c>
      <c r="I401" s="42">
        <v>98.791724426364823</v>
      </c>
    </row>
    <row r="402" spans="2:9">
      <c r="B402" s="41">
        <v>79.699928161403548</v>
      </c>
      <c r="C402" s="42">
        <v>42.547956790092336</v>
      </c>
      <c r="D402" s="42">
        <v>96.330735096897143</v>
      </c>
      <c r="E402" s="42">
        <v>89.361283907574858</v>
      </c>
      <c r="F402" s="42">
        <v>97.701352159344523</v>
      </c>
      <c r="G402" s="42">
        <v>98.889529861539515</v>
      </c>
      <c r="H402" s="42">
        <v>97.037373579386554</v>
      </c>
      <c r="I402" s="42">
        <v>98.791724426364823</v>
      </c>
    </row>
    <row r="403" spans="2:9">
      <c r="B403" s="41">
        <v>79.898578469109282</v>
      </c>
      <c r="C403" s="42">
        <v>42.815181750131032</v>
      </c>
      <c r="D403" s="42">
        <v>96.390993609468808</v>
      </c>
      <c r="E403" s="42">
        <v>89.454724617554746</v>
      </c>
      <c r="F403" s="42">
        <v>97.761130076855764</v>
      </c>
      <c r="G403" s="42">
        <v>98.892749966091003</v>
      </c>
      <c r="H403" s="42">
        <v>97.03827189745445</v>
      </c>
      <c r="I403" s="42">
        <v>98.791724426364823</v>
      </c>
    </row>
    <row r="404" spans="2:9">
      <c r="B404" s="41">
        <v>80.09906469565145</v>
      </c>
      <c r="C404" s="42">
        <v>43.105060960984765</v>
      </c>
      <c r="D404" s="42">
        <v>96.408734643796578</v>
      </c>
      <c r="E404" s="42">
        <v>89.569715225468755</v>
      </c>
      <c r="F404" s="42">
        <v>97.832749384698531</v>
      </c>
      <c r="G404" s="42">
        <v>98.893718108385457</v>
      </c>
      <c r="H404" s="42">
        <v>97.041953279880062</v>
      </c>
      <c r="I404" s="42">
        <v>98.791724426364823</v>
      </c>
    </row>
    <row r="405" spans="2:9">
      <c r="B405" s="41">
        <v>80.298962462153753</v>
      </c>
      <c r="C405" s="42">
        <v>43.36513789446191</v>
      </c>
      <c r="D405" s="42">
        <v>96.450947617725149</v>
      </c>
      <c r="E405" s="42">
        <v>89.688677174002493</v>
      </c>
      <c r="F405" s="42">
        <v>97.847903403141203</v>
      </c>
      <c r="G405" s="42">
        <v>98.914537347346823</v>
      </c>
      <c r="H405" s="42">
        <v>97.042916499623885</v>
      </c>
      <c r="I405" s="42">
        <v>98.895159187631847</v>
      </c>
    </row>
    <row r="406" spans="2:9">
      <c r="B406" s="41">
        <v>80.498475759450514</v>
      </c>
      <c r="C406" s="42">
        <v>43.632655993392405</v>
      </c>
      <c r="D406" s="42">
        <v>96.531921946228707</v>
      </c>
      <c r="E406" s="42">
        <v>89.74885474448925</v>
      </c>
      <c r="F406" s="42">
        <v>97.928665465501453</v>
      </c>
      <c r="G406" s="42">
        <v>98.916765673253906</v>
      </c>
      <c r="H406" s="42">
        <v>97.072155062418958</v>
      </c>
      <c r="I406" s="42">
        <v>98.895159187631847</v>
      </c>
    </row>
    <row r="407" spans="2:9">
      <c r="B407" s="41">
        <v>80.698928524043978</v>
      </c>
      <c r="C407" s="42">
        <v>43.912382713424073</v>
      </c>
      <c r="D407" s="42">
        <v>96.652662608504485</v>
      </c>
      <c r="E407" s="42">
        <v>89.861858612460765</v>
      </c>
      <c r="F407" s="42">
        <v>98.014260017097214</v>
      </c>
      <c r="G407" s="42">
        <v>98.946041383652172</v>
      </c>
      <c r="H407" s="42">
        <v>97.086068530636979</v>
      </c>
      <c r="I407" s="42">
        <v>98.899682569288643</v>
      </c>
    </row>
    <row r="408" spans="2:9">
      <c r="B408" s="41">
        <v>80.89921670010952</v>
      </c>
      <c r="C408" s="42">
        <v>44.183648160725255</v>
      </c>
      <c r="D408" s="42">
        <v>96.691261071993722</v>
      </c>
      <c r="E408" s="42">
        <v>89.93259178161621</v>
      </c>
      <c r="F408" s="42">
        <v>98.089887443839004</v>
      </c>
      <c r="G408" s="42">
        <v>98.960139762058034</v>
      </c>
      <c r="H408" s="42">
        <v>97.086068530636979</v>
      </c>
      <c r="I408" s="42">
        <v>98.899682569288643</v>
      </c>
    </row>
    <row r="409" spans="2:9">
      <c r="B409" s="41">
        <v>81.079928250622217</v>
      </c>
      <c r="C409" s="42">
        <v>44.432572594534975</v>
      </c>
      <c r="D409" s="42">
        <v>96.713581194268585</v>
      </c>
      <c r="E409" s="42">
        <v>90.01021425214995</v>
      </c>
      <c r="F409" s="42">
        <v>98.143878521118495</v>
      </c>
      <c r="G409" s="42">
        <v>98.977364421533451</v>
      </c>
      <c r="H409" s="42">
        <v>97.110701148695398</v>
      </c>
      <c r="I409" s="42">
        <v>99.12924519491277</v>
      </c>
    </row>
    <row r="410" spans="2:9">
      <c r="B410" s="41">
        <v>81.299825358343639</v>
      </c>
      <c r="C410" s="42">
        <v>44.726889781412417</v>
      </c>
      <c r="D410" s="42">
        <v>96.844307389567632</v>
      </c>
      <c r="E410" s="42">
        <v>90.113612300689155</v>
      </c>
      <c r="F410" s="42">
        <v>98.209498996931003</v>
      </c>
      <c r="G410" s="42">
        <v>99.001765577758434</v>
      </c>
      <c r="H410" s="42">
        <v>97.110701148695398</v>
      </c>
      <c r="I410" s="42">
        <v>99.12924519491277</v>
      </c>
    </row>
    <row r="411" spans="2:9">
      <c r="B411" s="41">
        <v>81.498734439071356</v>
      </c>
      <c r="C411" s="42">
        <v>44.99842329719371</v>
      </c>
      <c r="D411" s="42">
        <v>96.968138214767649</v>
      </c>
      <c r="E411" s="42">
        <v>90.183223278260826</v>
      </c>
      <c r="F411" s="42">
        <v>98.279425972030722</v>
      </c>
      <c r="G411" s="42">
        <v>99.020475627684149</v>
      </c>
      <c r="H411" s="42">
        <v>97.113381847768181</v>
      </c>
      <c r="I411" s="42">
        <v>99.159322892978381</v>
      </c>
    </row>
    <row r="412" spans="2:9">
      <c r="B412" s="41">
        <v>81.698981393133522</v>
      </c>
      <c r="C412" s="42">
        <v>45.284126053650823</v>
      </c>
      <c r="D412" s="42">
        <v>97.022030058458398</v>
      </c>
      <c r="E412" s="42">
        <v>90.272556091977833</v>
      </c>
      <c r="F412" s="42">
        <v>98.303611022680926</v>
      </c>
      <c r="G412" s="42">
        <v>99.031732268288479</v>
      </c>
      <c r="H412" s="42">
        <v>97.12010724839638</v>
      </c>
      <c r="I412" s="42">
        <v>99.166999141577548</v>
      </c>
    </row>
    <row r="413" spans="2:9">
      <c r="B413" s="41">
        <v>81.899302846360271</v>
      </c>
      <c r="C413" s="42">
        <v>45.581032289229356</v>
      </c>
      <c r="D413" s="42">
        <v>97.070140699943522</v>
      </c>
      <c r="E413" s="42">
        <v>90.405328413871629</v>
      </c>
      <c r="F413" s="42">
        <v>98.338681906036371</v>
      </c>
      <c r="G413" s="42">
        <v>99.115664028077461</v>
      </c>
      <c r="H413" s="42">
        <v>97.120662539890148</v>
      </c>
      <c r="I413" s="42">
        <v>99.22283596485029</v>
      </c>
    </row>
    <row r="414" spans="2:9">
      <c r="B414" s="41">
        <v>82.080802054071782</v>
      </c>
      <c r="C414" s="42">
        <v>45.849404596131315</v>
      </c>
      <c r="D414" s="42">
        <v>97.105376176053724</v>
      </c>
      <c r="E414" s="42">
        <v>90.478046629453843</v>
      </c>
      <c r="F414" s="42">
        <v>98.401391962941148</v>
      </c>
      <c r="G414" s="42">
        <v>99.118674108686037</v>
      </c>
      <c r="H414" s="42">
        <v>97.122848298662618</v>
      </c>
      <c r="I414" s="42">
        <v>99.22283596485029</v>
      </c>
    </row>
    <row r="415" spans="2:9">
      <c r="B415" s="41">
        <v>82.299747000159982</v>
      </c>
      <c r="C415" s="42">
        <v>46.145210564982214</v>
      </c>
      <c r="D415" s="42">
        <v>97.143784453811193</v>
      </c>
      <c r="E415" s="42">
        <v>90.6077435221424</v>
      </c>
      <c r="F415" s="42">
        <v>98.505076220168363</v>
      </c>
      <c r="G415" s="42">
        <v>99.167972795100908</v>
      </c>
      <c r="H415" s="42">
        <v>97.149769721135129</v>
      </c>
      <c r="I415" s="42">
        <v>99.22283596485029</v>
      </c>
    </row>
    <row r="416" spans="2:9">
      <c r="B416" s="41">
        <v>82.499074964823691</v>
      </c>
      <c r="C416" s="42">
        <v>46.422351964705022</v>
      </c>
      <c r="D416" s="42">
        <v>97.178355180886754</v>
      </c>
      <c r="E416" s="42">
        <v>90.70355456641343</v>
      </c>
      <c r="F416" s="42">
        <v>98.580744928062941</v>
      </c>
      <c r="G416" s="42">
        <v>99.178321121754863</v>
      </c>
      <c r="H416" s="42">
        <v>97.149769721135129</v>
      </c>
      <c r="I416" s="42">
        <v>99.22283596485029</v>
      </c>
    </row>
    <row r="417" spans="2:9">
      <c r="B417" s="41">
        <v>82.699741016395976</v>
      </c>
      <c r="C417" s="42">
        <v>46.723717605713766</v>
      </c>
      <c r="D417" s="42">
        <v>97.212100148827389</v>
      </c>
      <c r="E417" s="42">
        <v>90.81925372367148</v>
      </c>
      <c r="F417" s="42">
        <v>98.603405163336703</v>
      </c>
      <c r="G417" s="42">
        <v>99.185624275461151</v>
      </c>
      <c r="H417" s="42">
        <v>97.152673833902981</v>
      </c>
      <c r="I417" s="42">
        <v>99.267734725713794</v>
      </c>
    </row>
    <row r="418" spans="2:9">
      <c r="B418" s="41">
        <v>82.899554720058134</v>
      </c>
      <c r="C418" s="42">
        <v>47.013369048955795</v>
      </c>
      <c r="D418" s="42">
        <v>97.335798089785527</v>
      </c>
      <c r="E418" s="42">
        <v>90.903633508745997</v>
      </c>
      <c r="F418" s="42">
        <v>98.640213389707895</v>
      </c>
      <c r="G418" s="42">
        <v>99.185624275461151</v>
      </c>
      <c r="H418" s="42">
        <v>97.206244423215281</v>
      </c>
      <c r="I418" s="42">
        <v>99.283679990211212</v>
      </c>
    </row>
    <row r="419" spans="2:9">
      <c r="B419" s="41">
        <v>83.099355390138285</v>
      </c>
      <c r="C419" s="42">
        <v>47.304331491117182</v>
      </c>
      <c r="D419" s="42">
        <v>97.385674163061694</v>
      </c>
      <c r="E419" s="42">
        <v>91.025011820232791</v>
      </c>
      <c r="F419" s="42">
        <v>98.697296317401452</v>
      </c>
      <c r="G419" s="42">
        <v>99.196577379519411</v>
      </c>
      <c r="H419" s="42">
        <v>97.221077977541697</v>
      </c>
      <c r="I419" s="42">
        <v>99.283679990211212</v>
      </c>
    </row>
    <row r="420" spans="2:9">
      <c r="B420" s="41">
        <v>83.296439702961095</v>
      </c>
      <c r="C420" s="42">
        <v>47.596514897385617</v>
      </c>
      <c r="D420" s="42">
        <v>97.403888463957685</v>
      </c>
      <c r="E420" s="42">
        <v>91.141716892586459</v>
      </c>
      <c r="F420" s="42">
        <v>98.793217264755071</v>
      </c>
      <c r="G420" s="42">
        <v>99.216277762626618</v>
      </c>
      <c r="H420" s="42">
        <v>97.234488455611753</v>
      </c>
      <c r="I420" s="42">
        <v>99.283679990211212</v>
      </c>
    </row>
    <row r="421" spans="2:9">
      <c r="B421" s="41">
        <v>83.496361588804248</v>
      </c>
      <c r="C421" s="42">
        <v>47.893056858974646</v>
      </c>
      <c r="D421" s="42">
        <v>97.451151067609288</v>
      </c>
      <c r="E421" s="42">
        <v>91.184538904707566</v>
      </c>
      <c r="F421" s="42">
        <v>98.805003723366724</v>
      </c>
      <c r="G421" s="42">
        <v>99.238099828060896</v>
      </c>
      <c r="H421" s="42">
        <v>97.249214001263283</v>
      </c>
      <c r="I421" s="42">
        <v>99.283679990211212</v>
      </c>
    </row>
    <row r="422" spans="2:9">
      <c r="B422" s="41">
        <v>83.698659032083185</v>
      </c>
      <c r="C422" s="42">
        <v>48.212809387972513</v>
      </c>
      <c r="D422" s="42">
        <v>97.505023701703678</v>
      </c>
      <c r="E422" s="42">
        <v>91.25023642959799</v>
      </c>
      <c r="F422" s="42">
        <v>98.8597957396819</v>
      </c>
      <c r="G422" s="42">
        <v>99.277677184738593</v>
      </c>
      <c r="H422" s="42">
        <v>97.382896205033376</v>
      </c>
      <c r="I422" s="42">
        <v>99.283679990211212</v>
      </c>
    </row>
    <row r="423" spans="2:9">
      <c r="B423" s="41">
        <v>83.898658482108644</v>
      </c>
      <c r="C423" s="42">
        <v>48.49080306133348</v>
      </c>
      <c r="D423" s="42">
        <v>97.565826380966769</v>
      </c>
      <c r="E423" s="42">
        <v>91.372726158087673</v>
      </c>
      <c r="F423" s="42">
        <v>98.87078158093918</v>
      </c>
      <c r="G423" s="42">
        <v>99.297965062696676</v>
      </c>
      <c r="H423" s="42">
        <v>97.437036562644138</v>
      </c>
      <c r="I423" s="42">
        <v>99.283679990211212</v>
      </c>
    </row>
    <row r="424" spans="2:9">
      <c r="B424" s="41">
        <v>84.097487377864084</v>
      </c>
      <c r="C424" s="42">
        <v>48.772791316066801</v>
      </c>
      <c r="D424" s="42">
        <v>97.632568152798299</v>
      </c>
      <c r="E424" s="42">
        <v>91.549463811720585</v>
      </c>
      <c r="F424" s="42">
        <v>98.876928137575874</v>
      </c>
      <c r="G424" s="42">
        <v>99.329483931419048</v>
      </c>
      <c r="H424" s="42">
        <v>97.438000421342295</v>
      </c>
      <c r="I424" s="42">
        <v>99.283679990211212</v>
      </c>
    </row>
    <row r="425" spans="2:9">
      <c r="B425" s="41">
        <v>84.298682099620066</v>
      </c>
      <c r="C425" s="42">
        <v>49.064562362298652</v>
      </c>
      <c r="D425" s="42">
        <v>97.66451064729425</v>
      </c>
      <c r="E425" s="42">
        <v>91.702594540834752</v>
      </c>
      <c r="F425" s="42">
        <v>98.898153155522664</v>
      </c>
      <c r="G425" s="42">
        <v>99.333906654979984</v>
      </c>
      <c r="H425" s="42">
        <v>97.450408456826068</v>
      </c>
      <c r="I425" s="42">
        <v>99.283679990211212</v>
      </c>
    </row>
    <row r="426" spans="2:9">
      <c r="B426" s="41">
        <v>84.487108512793711</v>
      </c>
      <c r="C426" s="42">
        <v>49.341066905409456</v>
      </c>
      <c r="D426" s="42">
        <v>97.695630758332825</v>
      </c>
      <c r="E426" s="42">
        <v>91.824631849613922</v>
      </c>
      <c r="F426" s="42">
        <v>98.942352999091156</v>
      </c>
      <c r="G426" s="42">
        <v>99.3459748692229</v>
      </c>
      <c r="H426" s="42">
        <v>97.450408456826068</v>
      </c>
      <c r="I426" s="42">
        <v>99.283679990211212</v>
      </c>
    </row>
    <row r="427" spans="2:9">
      <c r="B427" s="41">
        <v>84.699257240056781</v>
      </c>
      <c r="C427" s="42">
        <v>49.676134553492389</v>
      </c>
      <c r="D427" s="42">
        <v>97.791539151625699</v>
      </c>
      <c r="E427" s="42">
        <v>91.954356029216683</v>
      </c>
      <c r="F427" s="42">
        <v>98.962356201647921</v>
      </c>
      <c r="G427" s="42">
        <v>99.366490155840125</v>
      </c>
      <c r="H427" s="42">
        <v>97.457046136456</v>
      </c>
      <c r="I427" s="42">
        <v>99.288817291015462</v>
      </c>
    </row>
    <row r="428" spans="2:9">
      <c r="B428" s="41">
        <v>84.898773615369436</v>
      </c>
      <c r="C428" s="42">
        <v>49.977154415080925</v>
      </c>
      <c r="D428" s="42">
        <v>97.841314539552428</v>
      </c>
      <c r="E428" s="42">
        <v>92.094584106789512</v>
      </c>
      <c r="F428" s="42">
        <v>98.970163956830817</v>
      </c>
      <c r="G428" s="42">
        <v>99.386575768717051</v>
      </c>
      <c r="H428" s="42">
        <v>97.457046136456</v>
      </c>
      <c r="I428" s="42">
        <v>99.288817291015462</v>
      </c>
    </row>
    <row r="429" spans="2:9">
      <c r="B429" s="41">
        <v>85.099737203548514</v>
      </c>
      <c r="C429" s="42">
        <v>50.279202459825505</v>
      </c>
      <c r="D429" s="42">
        <v>97.902972571454555</v>
      </c>
      <c r="E429" s="42">
        <v>92.229585908901811</v>
      </c>
      <c r="F429" s="42">
        <v>99.02523658269557</v>
      </c>
      <c r="G429" s="42">
        <v>99.401332600913719</v>
      </c>
      <c r="H429" s="42">
        <v>97.48683108022982</v>
      </c>
      <c r="I429" s="42">
        <v>99.310914644947616</v>
      </c>
    </row>
    <row r="430" spans="2:9">
      <c r="B430" s="41">
        <v>85.296598092019195</v>
      </c>
      <c r="C430" s="42">
        <v>50.557798014501522</v>
      </c>
      <c r="D430" s="42">
        <v>97.918321671392832</v>
      </c>
      <c r="E430" s="42">
        <v>92.441239276853082</v>
      </c>
      <c r="F430" s="42">
        <v>99.076456451019638</v>
      </c>
      <c r="G430" s="42">
        <v>99.421640954725248</v>
      </c>
      <c r="H430" s="42">
        <v>97.868914311585698</v>
      </c>
      <c r="I430" s="42">
        <v>99.310914644947616</v>
      </c>
    </row>
    <row r="431" spans="2:9">
      <c r="B431" s="41">
        <v>85.499919950842809</v>
      </c>
      <c r="C431" s="42">
        <v>50.926652229768365</v>
      </c>
      <c r="D431" s="42">
        <v>98.104188840065135</v>
      </c>
      <c r="E431" s="42">
        <v>92.535421382613578</v>
      </c>
      <c r="F431" s="42">
        <v>99.106902921062726</v>
      </c>
      <c r="G431" s="42">
        <v>99.427751963349493</v>
      </c>
      <c r="H431" s="42">
        <v>97.929389965066065</v>
      </c>
      <c r="I431" s="42">
        <v>99.310914644947616</v>
      </c>
    </row>
    <row r="432" spans="2:9">
      <c r="B432" s="41">
        <v>85.698084399375034</v>
      </c>
      <c r="C432" s="42">
        <v>51.2551260044944</v>
      </c>
      <c r="D432" s="42">
        <v>98.11183919652116</v>
      </c>
      <c r="E432" s="42">
        <v>92.608718030550534</v>
      </c>
      <c r="F432" s="42">
        <v>99.159164216017317</v>
      </c>
      <c r="G432" s="42">
        <v>99.427751963349493</v>
      </c>
      <c r="H432" s="42">
        <v>97.944747726917186</v>
      </c>
      <c r="I432" s="42">
        <v>99.426674728304434</v>
      </c>
    </row>
    <row r="433" spans="2:9">
      <c r="B433" s="41">
        <v>85.899369568465772</v>
      </c>
      <c r="C433" s="42">
        <v>51.588384818399263</v>
      </c>
      <c r="D433" s="42">
        <v>98.192580385094061</v>
      </c>
      <c r="E433" s="42">
        <v>92.675120861873907</v>
      </c>
      <c r="F433" s="42">
        <v>99.182026835892671</v>
      </c>
      <c r="G433" s="42">
        <v>99.43036463178025</v>
      </c>
      <c r="H433" s="42">
        <v>97.957070381692901</v>
      </c>
      <c r="I433" s="42">
        <v>99.426674728304434</v>
      </c>
    </row>
    <row r="434" spans="2:9">
      <c r="B434" s="41">
        <v>86.099163313039256</v>
      </c>
      <c r="C434" s="42">
        <v>51.901968066566226</v>
      </c>
      <c r="D434" s="42">
        <v>98.240671665267229</v>
      </c>
      <c r="E434" s="42">
        <v>92.76758741701002</v>
      </c>
      <c r="F434" s="42">
        <v>99.193471165986026</v>
      </c>
      <c r="G434" s="42">
        <v>99.440541315947755</v>
      </c>
      <c r="H434" s="42">
        <v>98.022650469811424</v>
      </c>
      <c r="I434" s="42">
        <v>99.426674728304434</v>
      </c>
    </row>
    <row r="435" spans="2:9">
      <c r="B435" s="41">
        <v>86.298964448120401</v>
      </c>
      <c r="C435" s="42">
        <v>52.215512218415952</v>
      </c>
      <c r="D435" s="42">
        <v>98.304671506315444</v>
      </c>
      <c r="E435" s="42">
        <v>92.89873653891685</v>
      </c>
      <c r="F435" s="42">
        <v>99.254682334879703</v>
      </c>
      <c r="G435" s="42">
        <v>99.45930412469346</v>
      </c>
      <c r="H435" s="42">
        <v>98.032123438871906</v>
      </c>
      <c r="I435" s="42">
        <v>99.426674728304434</v>
      </c>
    </row>
    <row r="436" spans="2:9">
      <c r="B436" s="41">
        <v>86.498735560619409</v>
      </c>
      <c r="C436" s="42">
        <v>52.563445507733739</v>
      </c>
      <c r="D436" s="42">
        <v>98.337489440349358</v>
      </c>
      <c r="E436" s="42">
        <v>93.005276374615647</v>
      </c>
      <c r="F436" s="42">
        <v>99.277981766889582</v>
      </c>
      <c r="G436" s="42">
        <v>99.488219408627586</v>
      </c>
      <c r="H436" s="42">
        <v>98.032123438871906</v>
      </c>
      <c r="I436" s="42">
        <v>99.426674728304434</v>
      </c>
    </row>
    <row r="437" spans="2:9">
      <c r="B437" s="41">
        <v>86.698872218004382</v>
      </c>
      <c r="C437" s="42">
        <v>52.903275172661708</v>
      </c>
      <c r="D437" s="42">
        <v>98.440114838427391</v>
      </c>
      <c r="E437" s="42">
        <v>93.114634205197461</v>
      </c>
      <c r="F437" s="42">
        <v>99.287799270736201</v>
      </c>
      <c r="G437" s="42">
        <v>99.493855078918486</v>
      </c>
      <c r="H437" s="42">
        <v>98.13250728278291</v>
      </c>
      <c r="I437" s="42">
        <v>99.467009594008644</v>
      </c>
    </row>
    <row r="438" spans="2:9">
      <c r="B438" s="41">
        <v>86.897972216636973</v>
      </c>
      <c r="C438" s="42">
        <v>53.240358753321374</v>
      </c>
      <c r="D438" s="42">
        <v>98.49614321380858</v>
      </c>
      <c r="E438" s="42">
        <v>93.191687729785954</v>
      </c>
      <c r="F438" s="42">
        <v>99.287799270736201</v>
      </c>
      <c r="G438" s="42">
        <v>99.519422529546148</v>
      </c>
      <c r="H438" s="42">
        <v>98.13250728278291</v>
      </c>
      <c r="I438" s="42">
        <v>99.467009594008644</v>
      </c>
    </row>
    <row r="439" spans="2:9">
      <c r="B439" s="41">
        <v>87.098812228527038</v>
      </c>
      <c r="C439" s="42">
        <v>53.604338624722587</v>
      </c>
      <c r="D439" s="42">
        <v>98.510370466111368</v>
      </c>
      <c r="E439" s="42">
        <v>93.215019368383409</v>
      </c>
      <c r="F439" s="42">
        <v>99.322926692299674</v>
      </c>
      <c r="G439" s="42">
        <v>99.522546713832185</v>
      </c>
      <c r="H439" s="42">
        <v>98.136119291920821</v>
      </c>
      <c r="I439" s="42">
        <v>99.481564385740867</v>
      </c>
    </row>
    <row r="440" spans="2:9">
      <c r="B440" s="41">
        <v>87.299411213319445</v>
      </c>
      <c r="C440" s="42">
        <v>53.965486990250703</v>
      </c>
      <c r="D440" s="42">
        <v>98.559986867739184</v>
      </c>
      <c r="E440" s="42">
        <v>93.321282796052856</v>
      </c>
      <c r="F440" s="42">
        <v>99.330398113926378</v>
      </c>
      <c r="G440" s="42">
        <v>99.52752571414355</v>
      </c>
      <c r="H440" s="42">
        <v>98.136119291920821</v>
      </c>
      <c r="I440" s="42">
        <v>99.481564385740867</v>
      </c>
    </row>
    <row r="441" spans="2:9">
      <c r="B441" s="41">
        <v>87.498761597047277</v>
      </c>
      <c r="C441" s="42">
        <v>54.363005449047037</v>
      </c>
      <c r="D441" s="42">
        <v>98.589755447304313</v>
      </c>
      <c r="E441" s="42">
        <v>93.47415605606534</v>
      </c>
      <c r="F441" s="42">
        <v>99.33471604235018</v>
      </c>
      <c r="G441" s="42">
        <v>99.545588914337742</v>
      </c>
      <c r="H441" s="42">
        <v>98.228835327557121</v>
      </c>
      <c r="I441" s="42">
        <v>99.532821770653243</v>
      </c>
    </row>
    <row r="442" spans="2:9">
      <c r="B442" s="41">
        <v>87.699690782857274</v>
      </c>
      <c r="C442" s="42">
        <v>54.708951043581379</v>
      </c>
      <c r="D442" s="42">
        <v>98.6224822290758</v>
      </c>
      <c r="E442" s="42">
        <v>93.61275968862617</v>
      </c>
      <c r="F442" s="42">
        <v>99.34240763166126</v>
      </c>
      <c r="G442" s="42">
        <v>99.545588914337742</v>
      </c>
      <c r="H442" s="42">
        <v>98.240014100880757</v>
      </c>
      <c r="I442" s="42">
        <v>99.532821770653243</v>
      </c>
    </row>
    <row r="443" spans="2:9">
      <c r="B443" s="41">
        <v>87.891433754762019</v>
      </c>
      <c r="C443" s="42">
        <v>55.047383665146747</v>
      </c>
      <c r="D443" s="42">
        <v>98.62471974134256</v>
      </c>
      <c r="E443" s="42">
        <v>93.701838552170656</v>
      </c>
      <c r="F443" s="42">
        <v>99.387074579878856</v>
      </c>
      <c r="G443" s="42">
        <v>99.568101100263775</v>
      </c>
      <c r="H443" s="42">
        <v>98.241670100454797</v>
      </c>
      <c r="I443" s="42">
        <v>99.532821770653243</v>
      </c>
    </row>
    <row r="444" spans="2:9">
      <c r="B444" s="41">
        <v>88.098247553958942</v>
      </c>
      <c r="C444" s="42">
        <v>55.405019426727478</v>
      </c>
      <c r="D444" s="42">
        <v>98.648738080900955</v>
      </c>
      <c r="E444" s="42">
        <v>93.753711403569355</v>
      </c>
      <c r="F444" s="42">
        <v>99.387074579878856</v>
      </c>
      <c r="G444" s="42">
        <v>99.576676860365794</v>
      </c>
      <c r="H444" s="42">
        <v>98.250558433094596</v>
      </c>
      <c r="I444" s="42">
        <v>99.532821770653243</v>
      </c>
    </row>
    <row r="445" spans="2:9">
      <c r="B445" s="41">
        <v>88.299502627731712</v>
      </c>
      <c r="C445" s="42">
        <v>55.769795721517241</v>
      </c>
      <c r="D445" s="42">
        <v>98.671182661858722</v>
      </c>
      <c r="E445" s="42">
        <v>93.861192603393022</v>
      </c>
      <c r="F445" s="42">
        <v>99.387074579878856</v>
      </c>
      <c r="G445" s="42">
        <v>99.576676860365794</v>
      </c>
      <c r="H445" s="42">
        <v>98.297550769438942</v>
      </c>
      <c r="I445" s="42">
        <v>99.532821770653243</v>
      </c>
    </row>
    <row r="446" spans="2:9">
      <c r="B446" s="41">
        <v>88.498812842039541</v>
      </c>
      <c r="C446" s="42">
        <v>56.140600721091992</v>
      </c>
      <c r="D446" s="42">
        <v>98.712249263403763</v>
      </c>
      <c r="E446" s="42">
        <v>93.943320578289814</v>
      </c>
      <c r="F446" s="42">
        <v>99.387074579878856</v>
      </c>
      <c r="G446" s="42">
        <v>99.582449122506745</v>
      </c>
      <c r="H446" s="42">
        <v>98.381467934277168</v>
      </c>
      <c r="I446" s="42">
        <v>99.532821770653243</v>
      </c>
    </row>
    <row r="447" spans="2:9">
      <c r="B447" s="41">
        <v>88.698262792662533</v>
      </c>
      <c r="C447" s="42">
        <v>56.500269770377038</v>
      </c>
      <c r="D447" s="42">
        <v>98.735730430935305</v>
      </c>
      <c r="E447" s="42">
        <v>94.091218734730802</v>
      </c>
      <c r="F447" s="42">
        <v>99.412783537314709</v>
      </c>
      <c r="G447" s="42">
        <v>99.59161679537911</v>
      </c>
      <c r="H447" s="42">
        <v>98.381467934277168</v>
      </c>
      <c r="I447" s="42">
        <v>99.550768438404788</v>
      </c>
    </row>
    <row r="448" spans="2:9">
      <c r="B448" s="41">
        <v>88.899328751253577</v>
      </c>
      <c r="C448" s="42">
        <v>56.869611799695392</v>
      </c>
      <c r="D448" s="42">
        <v>98.770272444371642</v>
      </c>
      <c r="E448" s="42">
        <v>94.200872727904908</v>
      </c>
      <c r="F448" s="42">
        <v>99.414867056215243</v>
      </c>
      <c r="G448" s="42">
        <v>99.618625562018082</v>
      </c>
      <c r="H448" s="42">
        <v>98.420327589012899</v>
      </c>
      <c r="I448" s="42">
        <v>99.550768438404788</v>
      </c>
    </row>
    <row r="449" spans="2:9">
      <c r="B449" s="41">
        <v>89.099192520368035</v>
      </c>
      <c r="C449" s="42">
        <v>57.264756197014158</v>
      </c>
      <c r="D449" s="42">
        <v>98.781679787926834</v>
      </c>
      <c r="E449" s="42">
        <v>94.253341719930276</v>
      </c>
      <c r="F449" s="42">
        <v>99.434518302731703</v>
      </c>
      <c r="G449" s="42">
        <v>99.638097456572595</v>
      </c>
      <c r="H449" s="42">
        <v>98.493136918481667</v>
      </c>
      <c r="I449" s="42">
        <v>99.550768438404788</v>
      </c>
    </row>
    <row r="450" spans="2:9">
      <c r="B450" s="41">
        <v>89.297377292796099</v>
      </c>
      <c r="C450" s="42">
        <v>57.648957174953068</v>
      </c>
      <c r="D450" s="42">
        <v>98.831341285683322</v>
      </c>
      <c r="E450" s="42">
        <v>94.350709399919296</v>
      </c>
      <c r="F450" s="42">
        <v>99.434518302731703</v>
      </c>
      <c r="G450" s="42">
        <v>99.64723207616845</v>
      </c>
      <c r="H450" s="42">
        <v>98.493136918481667</v>
      </c>
      <c r="I450" s="42">
        <v>99.550768438404788</v>
      </c>
    </row>
    <row r="451" spans="2:9">
      <c r="B451" s="41">
        <v>89.497187203770437</v>
      </c>
      <c r="C451" s="42">
        <v>58.02975439525148</v>
      </c>
      <c r="D451" s="42">
        <v>98.85570444019244</v>
      </c>
      <c r="E451" s="42">
        <v>94.431381462369018</v>
      </c>
      <c r="F451" s="42">
        <v>99.443481954050455</v>
      </c>
      <c r="G451" s="42">
        <v>99.64723207616845</v>
      </c>
      <c r="H451" s="42">
        <v>98.510682347778868</v>
      </c>
      <c r="I451" s="42">
        <v>99.57589911916665</v>
      </c>
    </row>
    <row r="452" spans="2:9">
      <c r="B452" s="41">
        <v>89.699021026776435</v>
      </c>
      <c r="C452" s="42">
        <v>58.413354976978816</v>
      </c>
      <c r="D452" s="42">
        <v>98.85570444019244</v>
      </c>
      <c r="E452" s="42">
        <v>94.567705006102372</v>
      </c>
      <c r="F452" s="42">
        <v>99.443481954050455</v>
      </c>
      <c r="G452" s="42">
        <v>99.64723207616845</v>
      </c>
      <c r="H452" s="42">
        <v>98.510682347778868</v>
      </c>
      <c r="I452" s="42">
        <v>99.57589911916665</v>
      </c>
    </row>
    <row r="453" spans="2:9">
      <c r="B453" s="41">
        <v>89.89842676624562</v>
      </c>
      <c r="C453" s="42">
        <v>58.783418273458622</v>
      </c>
      <c r="D453" s="42">
        <v>98.857503423195553</v>
      </c>
      <c r="E453" s="42">
        <v>94.751406429854725</v>
      </c>
      <c r="F453" s="42">
        <v>99.467392376596408</v>
      </c>
      <c r="G453" s="42">
        <v>99.65885666839435</v>
      </c>
      <c r="H453" s="42">
        <v>98.517145740103089</v>
      </c>
      <c r="I453" s="42">
        <v>99.57589911916665</v>
      </c>
    </row>
    <row r="454" spans="2:9">
      <c r="B454" s="41">
        <v>90.099725327988565</v>
      </c>
      <c r="C454" s="42">
        <v>59.180819322781332</v>
      </c>
      <c r="D454" s="42">
        <v>98.894617327598539</v>
      </c>
      <c r="E454" s="42">
        <v>94.826615240208753</v>
      </c>
      <c r="F454" s="42">
        <v>99.468947692671833</v>
      </c>
      <c r="G454" s="42">
        <v>99.65885666839435</v>
      </c>
      <c r="H454" s="42">
        <v>98.550744882098044</v>
      </c>
      <c r="I454" s="42">
        <v>99.57589911916665</v>
      </c>
    </row>
    <row r="455" spans="2:9">
      <c r="B455" s="41">
        <v>90.299392447113405</v>
      </c>
      <c r="C455" s="42">
        <v>59.575140215026224</v>
      </c>
      <c r="D455" s="42">
        <v>98.932037551192209</v>
      </c>
      <c r="E455" s="42">
        <v>94.967744363391105</v>
      </c>
      <c r="F455" s="42">
        <v>99.485328035301862</v>
      </c>
      <c r="G455" s="42">
        <v>99.669773799160438</v>
      </c>
      <c r="H455" s="42">
        <v>98.563907785877916</v>
      </c>
      <c r="I455" s="42">
        <v>99.57589911916665</v>
      </c>
    </row>
    <row r="456" spans="2:9">
      <c r="B456" s="41">
        <v>90.498822755574608</v>
      </c>
      <c r="C456" s="42">
        <v>59.975772442016982</v>
      </c>
      <c r="D456" s="42">
        <v>98.938016615353106</v>
      </c>
      <c r="E456" s="42">
        <v>95.086361388547743</v>
      </c>
      <c r="F456" s="42">
        <v>99.509574709149973</v>
      </c>
      <c r="G456" s="42">
        <v>99.676511457545544</v>
      </c>
      <c r="H456" s="42">
        <v>98.598696242883804</v>
      </c>
      <c r="I456" s="42">
        <v>99.57589911916665</v>
      </c>
    </row>
    <row r="457" spans="2:9">
      <c r="B457" s="41">
        <v>90.699358117088948</v>
      </c>
      <c r="C457" s="42">
        <v>60.364729168877417</v>
      </c>
      <c r="D457" s="42">
        <v>99.001896214634527</v>
      </c>
      <c r="E457" s="42">
        <v>95.190389595406671</v>
      </c>
      <c r="F457" s="42">
        <v>99.527232506086747</v>
      </c>
      <c r="G457" s="42">
        <v>99.687505914168824</v>
      </c>
      <c r="H457" s="42">
        <v>98.611688299188728</v>
      </c>
      <c r="I457" s="42">
        <v>99.57589911916665</v>
      </c>
    </row>
    <row r="458" spans="2:9">
      <c r="B458" s="41">
        <v>90.899663786163487</v>
      </c>
      <c r="C458" s="42">
        <v>60.760546135420689</v>
      </c>
      <c r="D458" s="42">
        <v>99.070664538567613</v>
      </c>
      <c r="E458" s="42">
        <v>95.346371143228254</v>
      </c>
      <c r="F458" s="42">
        <v>99.551274221361709</v>
      </c>
      <c r="G458" s="42">
        <v>99.687505914168824</v>
      </c>
      <c r="H458" s="42">
        <v>98.627646938919426</v>
      </c>
      <c r="I458" s="42">
        <v>99.600099774733735</v>
      </c>
    </row>
    <row r="459" spans="2:9">
      <c r="B459" s="41">
        <v>91.099608716431774</v>
      </c>
      <c r="C459" s="42">
        <v>61.166940115901546</v>
      </c>
      <c r="D459" s="42">
        <v>99.087401148818103</v>
      </c>
      <c r="E459" s="42">
        <v>95.425581181738963</v>
      </c>
      <c r="F459" s="42">
        <v>99.570301966620164</v>
      </c>
      <c r="G459" s="42">
        <v>99.687505914168824</v>
      </c>
      <c r="H459" s="42">
        <v>98.645971807510364</v>
      </c>
      <c r="I459" s="42">
        <v>99.600099774733735</v>
      </c>
    </row>
    <row r="460" spans="2:9">
      <c r="B460" s="41">
        <v>91.299491879031947</v>
      </c>
      <c r="C460" s="42">
        <v>61.635693632901699</v>
      </c>
      <c r="D460" s="42">
        <v>99.159527082065338</v>
      </c>
      <c r="E460" s="42">
        <v>95.526619528449388</v>
      </c>
      <c r="F460" s="42">
        <v>99.576230465512864</v>
      </c>
      <c r="G460" s="42">
        <v>99.687505914168824</v>
      </c>
      <c r="H460" s="42">
        <v>98.645971807510364</v>
      </c>
      <c r="I460" s="42">
        <v>99.600099774733735</v>
      </c>
    </row>
    <row r="461" spans="2:9">
      <c r="B461" s="41">
        <v>91.499468502875061</v>
      </c>
      <c r="C461" s="42">
        <v>62.064467807043329</v>
      </c>
      <c r="D461" s="42">
        <v>99.196401232594795</v>
      </c>
      <c r="E461" s="42">
        <v>95.642821794695138</v>
      </c>
      <c r="F461" s="42">
        <v>99.595301897888561</v>
      </c>
      <c r="G461" s="42">
        <v>99.697753044720159</v>
      </c>
      <c r="H461" s="42">
        <v>98.677523391761824</v>
      </c>
      <c r="I461" s="42">
        <v>99.600099774733735</v>
      </c>
    </row>
    <row r="462" spans="2:9">
      <c r="B462" s="41">
        <v>91.699108152740479</v>
      </c>
      <c r="C462" s="42">
        <v>62.488882095173885</v>
      </c>
      <c r="D462" s="42">
        <v>99.220423510995246</v>
      </c>
      <c r="E462" s="42">
        <v>95.708202592097791</v>
      </c>
      <c r="F462" s="42">
        <v>99.595301897888561</v>
      </c>
      <c r="G462" s="42">
        <v>99.70266831014095</v>
      </c>
      <c r="H462" s="42">
        <v>98.717714904567075</v>
      </c>
      <c r="I462" s="42">
        <v>99.600099774733735</v>
      </c>
    </row>
    <row r="463" spans="2:9">
      <c r="B463" s="41">
        <v>91.899197776760218</v>
      </c>
      <c r="C463" s="42">
        <v>62.936629609096215</v>
      </c>
      <c r="D463" s="42">
        <v>99.240633780240131</v>
      </c>
      <c r="E463" s="42">
        <v>95.784448008806294</v>
      </c>
      <c r="F463" s="42">
        <v>99.603488347777244</v>
      </c>
      <c r="G463" s="42">
        <v>99.713610280263183</v>
      </c>
      <c r="H463" s="42">
        <v>98.722754242887191</v>
      </c>
      <c r="I463" s="42">
        <v>99.62383018541334</v>
      </c>
    </row>
    <row r="464" spans="2:9">
      <c r="B464" s="41">
        <v>92.09962110997995</v>
      </c>
      <c r="C464" s="42">
        <v>63.378519149730884</v>
      </c>
      <c r="D464" s="42">
        <v>99.260851246826505</v>
      </c>
      <c r="E464" s="42">
        <v>95.909330591007645</v>
      </c>
      <c r="F464" s="42">
        <v>99.638113846125336</v>
      </c>
      <c r="G464" s="42">
        <v>99.718888503323697</v>
      </c>
      <c r="H464" s="42">
        <v>98.780508300963504</v>
      </c>
      <c r="I464" s="42">
        <v>99.62383018541334</v>
      </c>
    </row>
    <row r="465" spans="2:9">
      <c r="B465" s="41">
        <v>92.296670762475799</v>
      </c>
      <c r="C465" s="42">
        <v>63.837861667567225</v>
      </c>
      <c r="D465" s="42">
        <v>99.281070456999899</v>
      </c>
      <c r="E465" s="42">
        <v>96.014462325856428</v>
      </c>
      <c r="F465" s="42">
        <v>99.660395550197251</v>
      </c>
      <c r="G465" s="42">
        <v>99.725226162194417</v>
      </c>
      <c r="H465" s="42">
        <v>98.780508300963504</v>
      </c>
      <c r="I465" s="42">
        <v>99.62383018541334</v>
      </c>
    </row>
    <row r="466" spans="2:9">
      <c r="B466" s="41">
        <v>92.497010568047159</v>
      </c>
      <c r="C466" s="42">
        <v>64.308941220288858</v>
      </c>
      <c r="D466" s="42">
        <v>99.281070456999899</v>
      </c>
      <c r="E466" s="42">
        <v>96.131188080642389</v>
      </c>
      <c r="F466" s="42">
        <v>99.698320216416931</v>
      </c>
      <c r="G466" s="42">
        <v>99.727469254054668</v>
      </c>
      <c r="H466" s="42">
        <v>98.810439004024289</v>
      </c>
      <c r="I466" s="42">
        <v>99.62383018541334</v>
      </c>
    </row>
    <row r="467" spans="2:9">
      <c r="B467" s="41">
        <v>92.699397465984404</v>
      </c>
      <c r="C467" s="42">
        <v>64.804413564537228</v>
      </c>
      <c r="D467" s="42">
        <v>99.307036094458098</v>
      </c>
      <c r="E467" s="42">
        <v>96.207782442773649</v>
      </c>
      <c r="F467" s="42">
        <v>99.698320216416931</v>
      </c>
      <c r="G467" s="42">
        <v>99.727469254054668</v>
      </c>
      <c r="H467" s="42">
        <v>98.810439004024289</v>
      </c>
      <c r="I467" s="42">
        <v>99.62383018541334</v>
      </c>
    </row>
    <row r="468" spans="2:9">
      <c r="B468" s="41">
        <v>92.898787768085995</v>
      </c>
      <c r="C468" s="42">
        <v>65.272631405797384</v>
      </c>
      <c r="D468" s="42">
        <v>99.397729974872334</v>
      </c>
      <c r="E468" s="42">
        <v>96.279896972350201</v>
      </c>
      <c r="F468" s="42">
        <v>99.743272661539436</v>
      </c>
      <c r="G468" s="42">
        <v>99.73563103505137</v>
      </c>
      <c r="H468" s="42">
        <v>98.824913844008265</v>
      </c>
      <c r="I468" s="42">
        <v>99.63314209190159</v>
      </c>
    </row>
    <row r="469" spans="2:9">
      <c r="B469" s="41">
        <v>93.099419318888934</v>
      </c>
      <c r="C469" s="42">
        <v>65.783527569175845</v>
      </c>
      <c r="D469" s="42">
        <v>99.451705139436783</v>
      </c>
      <c r="E469" s="42">
        <v>96.344767024114248</v>
      </c>
      <c r="F469" s="42">
        <v>99.743272661539436</v>
      </c>
      <c r="G469" s="42">
        <v>99.74005133437565</v>
      </c>
      <c r="H469" s="42">
        <v>98.829545197794189</v>
      </c>
      <c r="I469" s="42">
        <v>99.63314209190159</v>
      </c>
    </row>
    <row r="470" spans="2:9">
      <c r="B470" s="41">
        <v>93.299411554353327</v>
      </c>
      <c r="C470" s="42">
        <v>66.274110493012728</v>
      </c>
      <c r="D470" s="42">
        <v>99.499529384228566</v>
      </c>
      <c r="E470" s="42">
        <v>96.442540020353249</v>
      </c>
      <c r="F470" s="42">
        <v>99.743272661539436</v>
      </c>
      <c r="G470" s="42">
        <v>99.762841041942735</v>
      </c>
      <c r="H470" s="42">
        <v>98.855029012848973</v>
      </c>
      <c r="I470" s="42">
        <v>99.63314209190159</v>
      </c>
    </row>
    <row r="471" spans="2:9">
      <c r="B471" s="41">
        <v>93.49867068984382</v>
      </c>
      <c r="C471" s="42">
        <v>66.76342649207993</v>
      </c>
      <c r="D471" s="42">
        <v>99.561018685081578</v>
      </c>
      <c r="E471" s="42">
        <v>96.512783793693245</v>
      </c>
      <c r="F471" s="42">
        <v>99.789364205405789</v>
      </c>
      <c r="G471" s="42">
        <v>99.772424429601429</v>
      </c>
      <c r="H471" s="42">
        <v>98.885431693416365</v>
      </c>
      <c r="I471" s="42">
        <v>99.63314209190159</v>
      </c>
    </row>
    <row r="472" spans="2:9">
      <c r="B472" s="41">
        <v>93.699090921899156</v>
      </c>
      <c r="C472" s="42">
        <v>67.273327296715891</v>
      </c>
      <c r="D472" s="42">
        <v>99.593817352738441</v>
      </c>
      <c r="E472" s="42">
        <v>96.610356740075829</v>
      </c>
      <c r="F472" s="42">
        <v>99.822577659203162</v>
      </c>
      <c r="G472" s="42">
        <v>99.78244194868995</v>
      </c>
      <c r="H472" s="42">
        <v>98.982927781455757</v>
      </c>
      <c r="I472" s="42">
        <v>99.635949450574017</v>
      </c>
    </row>
    <row r="473" spans="2:9">
      <c r="B473" s="41">
        <v>93.899055790830673</v>
      </c>
      <c r="C473" s="42">
        <v>67.772225905719537</v>
      </c>
      <c r="D473" s="42">
        <v>99.596357199635136</v>
      </c>
      <c r="E473" s="42">
        <v>96.771050493156821</v>
      </c>
      <c r="F473" s="42">
        <v>99.825004760026815</v>
      </c>
      <c r="G473" s="42">
        <v>99.785685674428322</v>
      </c>
      <c r="H473" s="42">
        <v>99.023180848987124</v>
      </c>
      <c r="I473" s="42">
        <v>99.769252579509683</v>
      </c>
    </row>
    <row r="474" spans="2:9">
      <c r="B474" s="41">
        <v>94.098389905274715</v>
      </c>
      <c r="C474" s="42">
        <v>68.315566257480199</v>
      </c>
      <c r="D474" s="42">
        <v>99.61965925725508</v>
      </c>
      <c r="E474" s="42">
        <v>96.85298298313306</v>
      </c>
      <c r="F474" s="42">
        <v>99.827219402796089</v>
      </c>
      <c r="G474" s="42">
        <v>99.786812680397972</v>
      </c>
      <c r="H474" s="42">
        <v>99.023180848987124</v>
      </c>
      <c r="I474" s="42">
        <v>99.769252579509683</v>
      </c>
    </row>
    <row r="475" spans="2:9">
      <c r="B475" s="41">
        <v>94.297916161744041</v>
      </c>
      <c r="C475" s="42">
        <v>68.819168361761228</v>
      </c>
      <c r="D475" s="42">
        <v>99.635014656046366</v>
      </c>
      <c r="E475" s="42">
        <v>97.007788526604926</v>
      </c>
      <c r="F475" s="42">
        <v>99.827219402796089</v>
      </c>
      <c r="G475" s="42">
        <v>99.794344543434875</v>
      </c>
      <c r="H475" s="42">
        <v>99.052220784296182</v>
      </c>
      <c r="I475" s="42">
        <v>99.769252579509683</v>
      </c>
    </row>
    <row r="476" spans="2:9">
      <c r="B476" s="41">
        <v>94.497765366210032</v>
      </c>
      <c r="C476" s="42">
        <v>69.353803896561388</v>
      </c>
      <c r="D476" s="42">
        <v>99.637553960487864</v>
      </c>
      <c r="E476" s="42">
        <v>97.087551786398635</v>
      </c>
      <c r="F476" s="42">
        <v>99.884890679885586</v>
      </c>
      <c r="G476" s="42">
        <v>99.797649855994692</v>
      </c>
      <c r="H476" s="42">
        <v>99.077007213410226</v>
      </c>
      <c r="I476" s="42">
        <v>99.769252579509683</v>
      </c>
    </row>
    <row r="477" spans="2:9">
      <c r="B477" s="41">
        <v>94.698921254782491</v>
      </c>
      <c r="C477" s="42">
        <v>69.936540776024458</v>
      </c>
      <c r="D477" s="42">
        <v>99.643073500070429</v>
      </c>
      <c r="E477" s="42">
        <v>97.226159339627614</v>
      </c>
      <c r="F477" s="42">
        <v>99.892380322807909</v>
      </c>
      <c r="G477" s="42">
        <v>99.800854888776925</v>
      </c>
      <c r="H477" s="42">
        <v>99.109515737479455</v>
      </c>
      <c r="I477" s="42">
        <v>99.769252579509683</v>
      </c>
    </row>
    <row r="478" spans="2:9">
      <c r="B478" s="41">
        <v>94.899689597833202</v>
      </c>
      <c r="C478" s="42">
        <v>70.512436237414619</v>
      </c>
      <c r="D478" s="42">
        <v>99.657646349855639</v>
      </c>
      <c r="E478" s="42">
        <v>97.311103171174096</v>
      </c>
      <c r="F478" s="42">
        <v>99.892380322807909</v>
      </c>
      <c r="G478" s="42">
        <v>99.805414180314287</v>
      </c>
      <c r="H478" s="42">
        <v>99.111609615769268</v>
      </c>
      <c r="I478" s="42">
        <v>99.769252579509683</v>
      </c>
    </row>
    <row r="479" spans="2:9">
      <c r="B479" s="41">
        <v>95.098682814170715</v>
      </c>
      <c r="C479" s="42">
        <v>71.087539622040126</v>
      </c>
      <c r="D479" s="42">
        <v>99.702214759139437</v>
      </c>
      <c r="E479" s="42">
        <v>97.439174466139193</v>
      </c>
      <c r="F479" s="42">
        <v>99.892380322807909</v>
      </c>
      <c r="G479" s="42">
        <v>99.816194914527529</v>
      </c>
      <c r="H479" s="42">
        <v>99.137529258919614</v>
      </c>
      <c r="I479" s="42">
        <v>99.891822469606623</v>
      </c>
    </row>
    <row r="480" spans="2:9">
      <c r="B480" s="41">
        <v>95.299793720325198</v>
      </c>
      <c r="C480" s="42">
        <v>71.664655896670197</v>
      </c>
      <c r="D480" s="42">
        <v>99.70847601322663</v>
      </c>
      <c r="E480" s="42">
        <v>97.585435069519392</v>
      </c>
      <c r="F480" s="42">
        <v>99.922158048094687</v>
      </c>
      <c r="G480" s="42">
        <v>99.824767269786449</v>
      </c>
      <c r="H480" s="42">
        <v>99.15511376575347</v>
      </c>
      <c r="I480" s="42">
        <v>99.891822469606623</v>
      </c>
    </row>
    <row r="481" spans="2:9">
      <c r="B481" s="41">
        <v>95.494787565100026</v>
      </c>
      <c r="C481" s="42">
        <v>72.231691049379876</v>
      </c>
      <c r="D481" s="42">
        <v>99.712980072777668</v>
      </c>
      <c r="E481" s="42">
        <v>97.658427735618773</v>
      </c>
      <c r="F481" s="42">
        <v>99.922158048094687</v>
      </c>
      <c r="G481" s="42">
        <v>99.838891857428024</v>
      </c>
      <c r="H481" s="42">
        <v>99.15511376575347</v>
      </c>
      <c r="I481" s="42">
        <v>99.891822469606623</v>
      </c>
    </row>
    <row r="482" spans="2:9">
      <c r="B482" s="41">
        <v>95.699757566718802</v>
      </c>
      <c r="C482" s="42">
        <v>72.854526563131998</v>
      </c>
      <c r="D482" s="42">
        <v>99.726921951718325</v>
      </c>
      <c r="E482" s="42">
        <v>97.786586257465046</v>
      </c>
      <c r="F482" s="42">
        <v>99.922158048094687</v>
      </c>
      <c r="G482" s="42">
        <v>99.838891857428024</v>
      </c>
      <c r="H482" s="42">
        <v>99.15511376575347</v>
      </c>
      <c r="I482" s="42">
        <v>99.891822469606623</v>
      </c>
    </row>
    <row r="483" spans="2:9">
      <c r="B483" s="41">
        <v>95.899356123100674</v>
      </c>
      <c r="C483" s="42">
        <v>73.516723651440628</v>
      </c>
      <c r="D483" s="42">
        <v>99.738539336660253</v>
      </c>
      <c r="E483" s="42">
        <v>97.865893105108754</v>
      </c>
      <c r="F483" s="42">
        <v>99.922158048094687</v>
      </c>
      <c r="G483" s="42">
        <v>99.857342423119974</v>
      </c>
      <c r="H483" s="42">
        <v>99.323196628605984</v>
      </c>
      <c r="I483" s="42">
        <v>99.908551968909691</v>
      </c>
    </row>
    <row r="484" spans="2:9">
      <c r="B484" s="41">
        <v>96.095398714908583</v>
      </c>
      <c r="C484" s="42">
        <v>74.195702206299558</v>
      </c>
      <c r="D484" s="42">
        <v>99.762065993374733</v>
      </c>
      <c r="E484" s="42">
        <v>97.92556723088623</v>
      </c>
      <c r="F484" s="42">
        <v>99.944597197279478</v>
      </c>
      <c r="G484" s="42">
        <v>99.886985312790031</v>
      </c>
      <c r="H484" s="42">
        <v>99.35700168935665</v>
      </c>
      <c r="I484" s="42">
        <v>99.908551968909691</v>
      </c>
    </row>
    <row r="485" spans="2:9">
      <c r="B485" s="41">
        <v>96.299130363906116</v>
      </c>
      <c r="C485" s="42">
        <v>74.842886318610411</v>
      </c>
      <c r="D485" s="42">
        <v>99.777496535405263</v>
      </c>
      <c r="E485" s="42">
        <v>98.045220330056452</v>
      </c>
      <c r="F485" s="42">
        <v>99.959188513359138</v>
      </c>
      <c r="G485" s="42">
        <v>99.894522479106413</v>
      </c>
      <c r="H485" s="42">
        <v>99.453451683967558</v>
      </c>
      <c r="I485" s="42">
        <v>99.908551968909691</v>
      </c>
    </row>
    <row r="486" spans="2:9">
      <c r="B486" s="41">
        <v>96.499597267563715</v>
      </c>
      <c r="C486" s="42">
        <v>75.526448812783556</v>
      </c>
      <c r="D486" s="42">
        <v>99.784583714853227</v>
      </c>
      <c r="E486" s="42">
        <v>98.122443400382053</v>
      </c>
      <c r="F486" s="42">
        <v>99.959188513359138</v>
      </c>
      <c r="G486" s="42">
        <v>99.896439673615603</v>
      </c>
      <c r="H486" s="42">
        <v>99.453451683967558</v>
      </c>
      <c r="I486" s="42">
        <v>99.933680093843634</v>
      </c>
    </row>
    <row r="487" spans="2:9">
      <c r="B487" s="41">
        <v>96.699467656037712</v>
      </c>
      <c r="C487" s="42">
        <v>76.217537097490293</v>
      </c>
      <c r="D487" s="42">
        <v>99.795261882220387</v>
      </c>
      <c r="E487" s="42">
        <v>98.202938125298715</v>
      </c>
      <c r="F487" s="42">
        <v>99.959188513359138</v>
      </c>
      <c r="G487" s="42">
        <v>99.922805744759117</v>
      </c>
      <c r="H487" s="42">
        <v>99.467979755337936</v>
      </c>
      <c r="I487" s="42">
        <v>99.933680093843634</v>
      </c>
    </row>
    <row r="488" spans="2:9">
      <c r="B488" s="41">
        <v>96.897354875677507</v>
      </c>
      <c r="C488" s="42">
        <v>76.948435146835308</v>
      </c>
      <c r="D488" s="42">
        <v>99.795261882220387</v>
      </c>
      <c r="E488" s="42">
        <v>98.29609435042147</v>
      </c>
      <c r="F488" s="42">
        <v>99.959188513359138</v>
      </c>
      <c r="G488" s="42">
        <v>99.922805744759117</v>
      </c>
      <c r="H488" s="42">
        <v>99.57265320292889</v>
      </c>
      <c r="I488" s="42">
        <v>99.933680093843634</v>
      </c>
    </row>
    <row r="489" spans="2:9">
      <c r="B489" s="41">
        <v>97.096397095241642</v>
      </c>
      <c r="C489" s="42">
        <v>77.662232241386391</v>
      </c>
      <c r="D489" s="42">
        <v>99.83326358371545</v>
      </c>
      <c r="E489" s="42">
        <v>98.37857700418968</v>
      </c>
      <c r="F489" s="42">
        <v>99.991223901596271</v>
      </c>
      <c r="G489" s="42">
        <v>99.925704952194906</v>
      </c>
      <c r="H489" s="42">
        <v>99.57265320292889</v>
      </c>
      <c r="I489" s="42">
        <v>99.933680093843634</v>
      </c>
    </row>
    <row r="490" spans="2:9">
      <c r="B490" s="41">
        <v>97.299912465343951</v>
      </c>
      <c r="C490" s="42">
        <v>78.465269753761305</v>
      </c>
      <c r="D490" s="42">
        <v>99.882111225417191</v>
      </c>
      <c r="E490" s="42">
        <v>98.452985214040368</v>
      </c>
      <c r="F490" s="42">
        <v>99.991223901596271</v>
      </c>
      <c r="G490" s="42">
        <v>99.925704952194906</v>
      </c>
      <c r="H490" s="42">
        <v>99.629051548438923</v>
      </c>
      <c r="I490" s="42">
        <v>99.933680093843634</v>
      </c>
    </row>
    <row r="491" spans="2:9">
      <c r="B491" s="41">
        <v>97.499427211797624</v>
      </c>
      <c r="C491" s="42">
        <v>79.206409530759828</v>
      </c>
      <c r="D491" s="42">
        <v>99.882111225417191</v>
      </c>
      <c r="E491" s="42">
        <v>98.634305080271446</v>
      </c>
      <c r="F491" s="42">
        <v>99.991223901596271</v>
      </c>
      <c r="G491" s="42">
        <v>99.927113134706786</v>
      </c>
      <c r="H491" s="42">
        <v>99.629051548438923</v>
      </c>
      <c r="I491" s="42">
        <v>99.933680093843634</v>
      </c>
    </row>
    <row r="492" spans="2:9">
      <c r="B492" s="41">
        <v>97.699650207276747</v>
      </c>
      <c r="C492" s="42">
        <v>80.036992827361402</v>
      </c>
      <c r="D492" s="42">
        <v>99.887637251941896</v>
      </c>
      <c r="E492" s="42">
        <v>98.741733028108214</v>
      </c>
      <c r="F492" s="42">
        <v>99.991223901596271</v>
      </c>
      <c r="G492" s="42">
        <v>99.927113134706786</v>
      </c>
      <c r="H492" s="42">
        <v>99.629051548438923</v>
      </c>
      <c r="I492" s="42">
        <v>99.933680093843634</v>
      </c>
    </row>
    <row r="493" spans="2:9">
      <c r="B493" s="41">
        <v>97.899038020704253</v>
      </c>
      <c r="C493" s="42">
        <v>80.909203915538797</v>
      </c>
      <c r="D493" s="42">
        <v>99.899727893510715</v>
      </c>
      <c r="E493" s="42">
        <v>98.855751947591358</v>
      </c>
      <c r="F493" s="42">
        <v>99.991223901596271</v>
      </c>
      <c r="G493" s="42">
        <v>99.9333826222379</v>
      </c>
      <c r="H493" s="42">
        <v>99.634931647987628</v>
      </c>
      <c r="I493" s="42">
        <v>99.933680093843634</v>
      </c>
    </row>
    <row r="494" spans="2:9">
      <c r="B494" s="41">
        <v>98.084693748637378</v>
      </c>
      <c r="C494" s="42">
        <v>81.678365005139781</v>
      </c>
      <c r="D494" s="42">
        <v>99.899727893510715</v>
      </c>
      <c r="E494" s="42">
        <v>99.019034290122789</v>
      </c>
      <c r="F494" s="42">
        <v>99.991223901596271</v>
      </c>
      <c r="G494" s="42">
        <v>99.93924134691035</v>
      </c>
      <c r="H494" s="42">
        <v>99.661710520107619</v>
      </c>
      <c r="I494" s="42">
        <v>99.933680093843634</v>
      </c>
    </row>
    <row r="495" spans="2:9">
      <c r="B495" s="41">
        <v>98.298142054913924</v>
      </c>
      <c r="C495" s="42">
        <v>82.680110214090277</v>
      </c>
      <c r="D495" s="42">
        <v>99.909609365469194</v>
      </c>
      <c r="E495" s="42">
        <v>99.180926562700279</v>
      </c>
      <c r="F495" s="42">
        <v>99.993724548742392</v>
      </c>
      <c r="G495" s="42">
        <v>99.941570767845761</v>
      </c>
      <c r="H495" s="42">
        <v>99.661710520107619</v>
      </c>
      <c r="I495" s="42">
        <v>99.933680093843634</v>
      </c>
    </row>
    <row r="496" spans="2:9">
      <c r="B496" s="41">
        <v>98.499260795688869</v>
      </c>
      <c r="C496" s="42">
        <v>83.814800095460271</v>
      </c>
      <c r="D496" s="42">
        <v>99.909609365469194</v>
      </c>
      <c r="E496" s="42">
        <v>99.264005463591516</v>
      </c>
      <c r="F496" s="42">
        <v>99.993724548742392</v>
      </c>
      <c r="G496" s="42">
        <v>99.953181500446803</v>
      </c>
      <c r="H496" s="42">
        <v>99.682256797924424</v>
      </c>
      <c r="I496" s="42">
        <v>99.933680093843634</v>
      </c>
    </row>
    <row r="497" spans="2:9">
      <c r="B497" s="41">
        <v>98.699855077332927</v>
      </c>
      <c r="C497" s="42">
        <v>85.062915760470261</v>
      </c>
      <c r="D497" s="42">
        <v>99.928204534625237</v>
      </c>
      <c r="E497" s="42">
        <v>99.357635861931257</v>
      </c>
      <c r="F497" s="42">
        <v>99.996076441967176</v>
      </c>
      <c r="G497" s="42">
        <v>99.971067084454631</v>
      </c>
      <c r="H497" s="42">
        <v>99.752703097805835</v>
      </c>
      <c r="I497" s="42">
        <v>99.95431219412329</v>
      </c>
    </row>
    <row r="498" spans="2:9">
      <c r="B498" s="41">
        <v>98.896955417871396</v>
      </c>
      <c r="C498" s="42">
        <v>86.290178865564954</v>
      </c>
      <c r="D498" s="42">
        <v>99.97042209797722</v>
      </c>
      <c r="E498" s="42">
        <v>99.46250226674033</v>
      </c>
      <c r="F498" s="42">
        <v>99.996076441967176</v>
      </c>
      <c r="G498" s="42">
        <v>99.971067084454631</v>
      </c>
      <c r="H498" s="42">
        <v>99.797978722247706</v>
      </c>
      <c r="I498" s="42">
        <v>99.95431219412329</v>
      </c>
    </row>
    <row r="499" spans="2:9">
      <c r="B499" s="41">
        <v>99.099781439159813</v>
      </c>
      <c r="C499" s="42">
        <v>87.732930615118846</v>
      </c>
      <c r="D499" s="42">
        <v>99.9714793989817</v>
      </c>
      <c r="E499" s="42">
        <v>99.506517567995303</v>
      </c>
      <c r="F499" s="42">
        <v>99.996076441967176</v>
      </c>
      <c r="G499" s="42">
        <v>99.972524581079995</v>
      </c>
      <c r="H499" s="42">
        <v>99.823490545788388</v>
      </c>
      <c r="I499" s="42">
        <v>99.95431219412329</v>
      </c>
    </row>
    <row r="500" spans="2:9">
      <c r="B500" s="41">
        <v>99.297876251937552</v>
      </c>
      <c r="C500" s="42">
        <v>89.164146676829347</v>
      </c>
      <c r="D500" s="42">
        <v>99.9714793989817</v>
      </c>
      <c r="E500" s="42">
        <v>99.634118419998813</v>
      </c>
      <c r="F500" s="42">
        <v>99.998524627851168</v>
      </c>
      <c r="G500" s="42">
        <v>99.974658538503576</v>
      </c>
      <c r="H500" s="42">
        <v>99.823963576942432</v>
      </c>
      <c r="I500" s="42">
        <v>100</v>
      </c>
    </row>
    <row r="501" spans="2:9">
      <c r="B501" s="41">
        <v>99.498619405020861</v>
      </c>
      <c r="C501" s="42">
        <v>91.107681767173332</v>
      </c>
      <c r="D501" s="42">
        <v>99.9714793989817</v>
      </c>
      <c r="E501" s="42">
        <v>99.746974421089647</v>
      </c>
      <c r="F501" s="42">
        <v>99.998524627851168</v>
      </c>
      <c r="G501" s="42">
        <v>99.974860922018422</v>
      </c>
      <c r="H501" s="42">
        <v>99.851396035402075</v>
      </c>
      <c r="I501" s="42">
        <v>100</v>
      </c>
    </row>
    <row r="502" spans="2:9">
      <c r="B502" s="41">
        <v>99.697860098807865</v>
      </c>
      <c r="C502" s="42">
        <v>93.104891003789632</v>
      </c>
      <c r="D502" s="42">
        <v>99.9714793989817</v>
      </c>
      <c r="E502" s="42">
        <v>99.861260799970808</v>
      </c>
      <c r="F502" s="42">
        <v>100</v>
      </c>
      <c r="G502" s="42">
        <v>99.974860922018422</v>
      </c>
      <c r="H502" s="42">
        <v>99.883215179889078</v>
      </c>
      <c r="I502" s="42">
        <v>100</v>
      </c>
    </row>
    <row r="503" spans="2:9">
      <c r="B503" s="41">
        <v>99.899334688909079</v>
      </c>
      <c r="C503" s="42">
        <v>96.284909913865278</v>
      </c>
      <c r="D503" s="42">
        <v>100</v>
      </c>
      <c r="E503" s="42">
        <v>99.970081822305389</v>
      </c>
      <c r="F503" s="42">
        <v>100</v>
      </c>
      <c r="G503" s="42">
        <v>100</v>
      </c>
      <c r="H503" s="42">
        <v>100</v>
      </c>
      <c r="I503" s="42">
        <v>100</v>
      </c>
    </row>
    <row r="504" spans="2:9">
      <c r="B504" s="45">
        <v>100</v>
      </c>
      <c r="C504" s="46">
        <v>100</v>
      </c>
      <c r="D504" s="46">
        <v>100</v>
      </c>
      <c r="E504" s="46">
        <v>100</v>
      </c>
      <c r="F504" s="46">
        <v>100</v>
      </c>
      <c r="G504" s="46">
        <v>100</v>
      </c>
      <c r="H504" s="46">
        <v>100</v>
      </c>
      <c r="I504" s="46">
        <v>100</v>
      </c>
    </row>
    <row r="505" spans="2:9" ht="243.75" customHeight="1">
      <c r="B505" s="49" t="s">
        <v>43</v>
      </c>
      <c r="C505" s="50"/>
      <c r="D505" s="50"/>
      <c r="E505" s="50"/>
      <c r="F505" s="50"/>
      <c r="G505" s="50"/>
      <c r="H505" s="50"/>
      <c r="I505" s="50"/>
    </row>
  </sheetData>
  <mergeCells count="2">
    <mergeCell ref="B2:I2"/>
    <mergeCell ref="B505:I50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M11"/>
  <sheetViews>
    <sheetView showGridLines="0" workbookViewId="0">
      <selection activeCell="S11" sqref="S11"/>
    </sheetView>
  </sheetViews>
  <sheetFormatPr baseColWidth="10" defaultRowHeight="15"/>
  <cols>
    <col min="1" max="1" width="3.7109375" style="1" customWidth="1"/>
    <col min="2" max="2" width="20.42578125" customWidth="1"/>
    <col min="3" max="12" width="7.7109375" customWidth="1"/>
    <col min="13" max="13" width="9.28515625" bestFit="1" customWidth="1"/>
  </cols>
  <sheetData>
    <row r="1" spans="2:13" s="1" customFormat="1" ht="20.100000000000001" customHeight="1"/>
    <row r="2" spans="2:13" ht="29.25" customHeight="1">
      <c r="B2" s="56" t="s">
        <v>46</v>
      </c>
      <c r="C2" s="57"/>
      <c r="D2" s="57"/>
      <c r="E2" s="57"/>
      <c r="F2" s="57"/>
      <c r="G2" s="57"/>
      <c r="H2" s="57"/>
      <c r="I2" s="57"/>
      <c r="J2" s="57"/>
      <c r="K2" s="57"/>
      <c r="L2" s="57"/>
      <c r="M2" s="57"/>
    </row>
    <row r="3" spans="2:13" ht="15" customHeight="1">
      <c r="B3" s="51"/>
      <c r="C3" s="58" t="s">
        <v>0</v>
      </c>
      <c r="D3" s="59"/>
      <c r="E3" s="59"/>
      <c r="F3" s="59"/>
      <c r="G3" s="59"/>
      <c r="H3" s="59"/>
      <c r="I3" s="59"/>
      <c r="J3" s="59"/>
      <c r="K3" s="59"/>
      <c r="L3" s="59"/>
      <c r="M3" s="60"/>
    </row>
    <row r="4" spans="2:13" ht="15" customHeight="1">
      <c r="B4" s="52"/>
      <c r="C4" s="61" t="s">
        <v>11</v>
      </c>
      <c r="D4" s="62" t="s">
        <v>1</v>
      </c>
      <c r="E4" s="62" t="s">
        <v>2</v>
      </c>
      <c r="F4" s="62" t="s">
        <v>3</v>
      </c>
      <c r="G4" s="62" t="s">
        <v>4</v>
      </c>
      <c r="H4" s="62" t="s">
        <v>5</v>
      </c>
      <c r="I4" s="62" t="s">
        <v>6</v>
      </c>
      <c r="J4" s="62" t="s">
        <v>7</v>
      </c>
      <c r="K4" s="62" t="s">
        <v>8</v>
      </c>
      <c r="L4" s="61" t="s">
        <v>12</v>
      </c>
      <c r="M4" s="61" t="s">
        <v>17</v>
      </c>
    </row>
    <row r="5" spans="2:13" ht="15" customHeight="1">
      <c r="B5" s="63" t="s">
        <v>22</v>
      </c>
      <c r="C5" s="69">
        <v>0.7</v>
      </c>
      <c r="D5" s="69">
        <v>0.5</v>
      </c>
      <c r="E5" s="69">
        <v>0.6</v>
      </c>
      <c r="F5" s="69">
        <v>0.4</v>
      </c>
      <c r="G5" s="69">
        <v>0.3</v>
      </c>
      <c r="H5" s="69">
        <v>0.3</v>
      </c>
      <c r="I5" s="69">
        <v>0.2</v>
      </c>
      <c r="J5" s="69">
        <v>0.1</v>
      </c>
      <c r="K5" s="69">
        <v>0</v>
      </c>
      <c r="L5" s="69">
        <v>0</v>
      </c>
      <c r="M5" s="69">
        <v>0.2</v>
      </c>
    </row>
    <row r="6" spans="2:13" ht="15" customHeight="1">
      <c r="B6" s="64" t="s">
        <v>21</v>
      </c>
      <c r="C6" s="70">
        <v>12.5</v>
      </c>
      <c r="D6" s="70">
        <v>7.1999999999999993</v>
      </c>
      <c r="E6" s="70">
        <v>5.5</v>
      </c>
      <c r="F6" s="70">
        <v>3.5999999999999996</v>
      </c>
      <c r="G6" s="70">
        <v>2.9000000000000004</v>
      </c>
      <c r="H6" s="70">
        <v>2.4000000000000004</v>
      </c>
      <c r="I6" s="70">
        <v>1.9</v>
      </c>
      <c r="J6" s="70">
        <v>1.4</v>
      </c>
      <c r="K6" s="70">
        <v>1</v>
      </c>
      <c r="L6" s="70">
        <v>0.4</v>
      </c>
      <c r="M6" s="70">
        <v>2.4000000000000004</v>
      </c>
    </row>
    <row r="7" spans="2:13" ht="15" customHeight="1">
      <c r="B7" s="65" t="s">
        <v>13</v>
      </c>
      <c r="C7" s="71">
        <v>15.7</v>
      </c>
      <c r="D7" s="71">
        <v>7.9</v>
      </c>
      <c r="E7" s="71">
        <v>3.9</v>
      </c>
      <c r="F7" s="71">
        <v>1.9</v>
      </c>
      <c r="G7" s="71">
        <v>1.1000000000000001</v>
      </c>
      <c r="H7" s="71">
        <v>0.5</v>
      </c>
      <c r="I7" s="71">
        <v>0.3</v>
      </c>
      <c r="J7" s="71">
        <v>0.2</v>
      </c>
      <c r="K7" s="71">
        <v>0.1</v>
      </c>
      <c r="L7" s="71">
        <v>0</v>
      </c>
      <c r="M7" s="71">
        <v>1.5</v>
      </c>
    </row>
    <row r="8" spans="2:13" ht="15" customHeight="1">
      <c r="B8" s="64" t="s">
        <v>20</v>
      </c>
      <c r="C8" s="70">
        <v>15.7</v>
      </c>
      <c r="D8" s="70">
        <v>6.2</v>
      </c>
      <c r="E8" s="72">
        <v>3.4</v>
      </c>
      <c r="F8" s="70">
        <v>1.8</v>
      </c>
      <c r="G8" s="70">
        <v>1.2</v>
      </c>
      <c r="H8" s="70">
        <v>0.6</v>
      </c>
      <c r="I8" s="70">
        <v>0.5</v>
      </c>
      <c r="J8" s="70">
        <v>0.4</v>
      </c>
      <c r="K8" s="70">
        <v>0.2</v>
      </c>
      <c r="L8" s="70">
        <v>0.2</v>
      </c>
      <c r="M8" s="70">
        <v>1.5</v>
      </c>
    </row>
    <row r="9" spans="2:13" s="1" customFormat="1" ht="15" customHeight="1">
      <c r="B9" s="64" t="s">
        <v>10</v>
      </c>
      <c r="C9" s="73">
        <v>1.2</v>
      </c>
      <c r="D9" s="73">
        <v>1</v>
      </c>
      <c r="E9" s="73">
        <v>0.3</v>
      </c>
      <c r="F9" s="73">
        <v>0.1</v>
      </c>
      <c r="G9" s="73">
        <v>0.1</v>
      </c>
      <c r="H9" s="73">
        <v>0</v>
      </c>
      <c r="I9" s="73">
        <v>0</v>
      </c>
      <c r="J9" s="73">
        <v>0</v>
      </c>
      <c r="K9" s="73">
        <v>0</v>
      </c>
      <c r="L9" s="73">
        <v>0</v>
      </c>
      <c r="M9" s="73">
        <v>0.1</v>
      </c>
    </row>
    <row r="10" spans="2:13" ht="15" customHeight="1">
      <c r="B10" s="66" t="s">
        <v>14</v>
      </c>
      <c r="C10" s="74">
        <f>SUM(C5:C9)</f>
        <v>45.8</v>
      </c>
      <c r="D10" s="74">
        <f t="shared" ref="D10:L10" si="0">SUM(D5:D9)</f>
        <v>22.8</v>
      </c>
      <c r="E10" s="74">
        <f t="shared" si="0"/>
        <v>13.700000000000001</v>
      </c>
      <c r="F10" s="74">
        <f t="shared" si="0"/>
        <v>7.7999999999999989</v>
      </c>
      <c r="G10" s="74">
        <f t="shared" si="0"/>
        <v>5.6000000000000005</v>
      </c>
      <c r="H10" s="74">
        <f t="shared" si="0"/>
        <v>3.8000000000000003</v>
      </c>
      <c r="I10" s="74">
        <f t="shared" si="0"/>
        <v>2.9</v>
      </c>
      <c r="J10" s="74">
        <f t="shared" si="0"/>
        <v>2.1</v>
      </c>
      <c r="K10" s="74">
        <f t="shared" si="0"/>
        <v>1.3</v>
      </c>
      <c r="L10" s="74">
        <f t="shared" si="0"/>
        <v>0.60000000000000009</v>
      </c>
      <c r="M10" s="74">
        <f>SUM(M5:M9)</f>
        <v>5.7</v>
      </c>
    </row>
    <row r="11" spans="2:13" ht="109.5" customHeight="1">
      <c r="B11" s="67" t="s">
        <v>47</v>
      </c>
      <c r="C11" s="68"/>
      <c r="D11" s="68"/>
      <c r="E11" s="68"/>
      <c r="F11" s="68"/>
      <c r="G11" s="68"/>
      <c r="H11" s="68"/>
      <c r="I11" s="68"/>
      <c r="J11" s="68"/>
      <c r="K11" s="68"/>
      <c r="L11" s="68"/>
      <c r="M11" s="68"/>
    </row>
  </sheetData>
  <mergeCells count="4">
    <mergeCell ref="B3:B4"/>
    <mergeCell ref="C3:M3"/>
    <mergeCell ref="B2:M2"/>
    <mergeCell ref="B11:M1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B1:P30"/>
  <sheetViews>
    <sheetView showGridLines="0" workbookViewId="0">
      <selection activeCell="C18" sqref="C18"/>
    </sheetView>
  </sheetViews>
  <sheetFormatPr baseColWidth="10" defaultRowHeight="15"/>
  <cols>
    <col min="1" max="1" width="3.7109375" style="5" customWidth="1"/>
    <col min="2" max="2" width="48.28515625" style="5" customWidth="1"/>
    <col min="3" max="3" width="18.42578125" style="5" customWidth="1"/>
    <col min="4" max="4" width="12.85546875" style="5" customWidth="1"/>
    <col min="5" max="14" width="11.42578125" style="5"/>
    <col min="15" max="15" width="5.42578125" style="5" customWidth="1"/>
    <col min="16" max="16" width="10.7109375" style="5" customWidth="1"/>
    <col min="17" max="16384" width="11.42578125" style="5"/>
  </cols>
  <sheetData>
    <row r="1" spans="2:16" ht="20.100000000000001" customHeight="1"/>
    <row r="2" spans="2:16" ht="16.5" customHeight="1">
      <c r="B2" s="56" t="s">
        <v>48</v>
      </c>
      <c r="C2" s="56"/>
      <c r="D2" s="56"/>
    </row>
    <row r="3" spans="2:16" ht="18.75" customHeight="1">
      <c r="B3" s="75"/>
      <c r="C3" s="76" t="s">
        <v>15</v>
      </c>
      <c r="D3" s="76" t="s">
        <v>16</v>
      </c>
    </row>
    <row r="4" spans="2:16" ht="15" customHeight="1">
      <c r="B4" s="77" t="s">
        <v>22</v>
      </c>
      <c r="C4" s="78">
        <v>2029558890.6338501</v>
      </c>
      <c r="D4" s="79">
        <f t="shared" ref="D4:D9" si="0">C4/C$10</f>
        <v>3.5130930232160434E-2</v>
      </c>
      <c r="E4" s="8"/>
      <c r="G4" s="1"/>
      <c r="H4" s="1"/>
      <c r="I4" s="1"/>
      <c r="J4" s="1"/>
      <c r="K4" s="1"/>
      <c r="L4" s="1"/>
      <c r="M4" s="1"/>
      <c r="N4" s="1"/>
      <c r="O4" s="1"/>
      <c r="P4" s="1"/>
    </row>
    <row r="5" spans="2:16" ht="15" customHeight="1">
      <c r="B5" s="80" t="s">
        <v>32</v>
      </c>
      <c r="C5" s="78">
        <v>16246306535.326317</v>
      </c>
      <c r="D5" s="79">
        <f t="shared" si="0"/>
        <v>0.2812176892509835</v>
      </c>
      <c r="E5" s="8"/>
      <c r="G5" s="1"/>
      <c r="H5" s="1"/>
      <c r="O5" s="1"/>
      <c r="P5" s="1"/>
    </row>
    <row r="6" spans="2:16" ht="15" customHeight="1">
      <c r="B6" s="80" t="s">
        <v>33</v>
      </c>
      <c r="C6" s="78">
        <v>8022083352.6652737</v>
      </c>
      <c r="D6" s="79">
        <f t="shared" si="0"/>
        <v>0.13885936095751494</v>
      </c>
      <c r="E6" s="8"/>
      <c r="I6" s="6"/>
      <c r="J6" s="7"/>
      <c r="K6" s="8"/>
    </row>
    <row r="7" spans="2:16" ht="15" customHeight="1">
      <c r="B7" s="80" t="s">
        <v>13</v>
      </c>
      <c r="C7" s="78">
        <v>15226037069.957476</v>
      </c>
      <c r="D7" s="79">
        <f t="shared" si="0"/>
        <v>0.26355719387374305</v>
      </c>
      <c r="E7" s="8"/>
      <c r="I7" s="6"/>
      <c r="J7" s="7"/>
      <c r="K7" s="8"/>
    </row>
    <row r="8" spans="2:16" ht="15" customHeight="1">
      <c r="B8" s="80" t="s">
        <v>20</v>
      </c>
      <c r="C8" s="78">
        <v>14874103595.650816</v>
      </c>
      <c r="D8" s="79">
        <f t="shared" si="0"/>
        <v>0.25746535274053617</v>
      </c>
      <c r="E8" s="8"/>
      <c r="I8" s="6"/>
      <c r="J8" s="7"/>
      <c r="K8" s="8"/>
    </row>
    <row r="9" spans="2:16" ht="15" customHeight="1">
      <c r="B9" s="80" t="s">
        <v>10</v>
      </c>
      <c r="C9" s="78">
        <v>1373192933.4784455</v>
      </c>
      <c r="D9" s="79">
        <f t="shared" si="0"/>
        <v>2.3769472945059853E-2</v>
      </c>
      <c r="E9" s="8"/>
      <c r="I9" s="6"/>
      <c r="J9" s="7"/>
      <c r="K9" s="8"/>
    </row>
    <row r="10" spans="2:16" ht="15" customHeight="1">
      <c r="B10" s="81" t="s">
        <v>14</v>
      </c>
      <c r="C10" s="82">
        <v>57771282377.712296</v>
      </c>
      <c r="D10" s="83">
        <f t="shared" ref="D10" si="1">C10/C$10</f>
        <v>1</v>
      </c>
      <c r="E10" s="9"/>
      <c r="I10" s="6"/>
      <c r="J10" s="7"/>
      <c r="K10" s="9"/>
    </row>
    <row r="11" spans="2:16" ht="151.5" customHeight="1">
      <c r="B11" s="84" t="s">
        <v>49</v>
      </c>
      <c r="C11" s="85"/>
      <c r="D11" s="85"/>
    </row>
    <row r="15" spans="2:16">
      <c r="F15" s="5" t="s">
        <v>41</v>
      </c>
    </row>
    <row r="30" spans="2:4" ht="150" customHeight="1">
      <c r="B30" s="53" t="s">
        <v>40</v>
      </c>
      <c r="C30" s="53"/>
      <c r="D30" s="53"/>
    </row>
  </sheetData>
  <mergeCells count="3">
    <mergeCell ref="B2:D2"/>
    <mergeCell ref="B30:D30"/>
    <mergeCell ref="B11:D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1:Q18"/>
  <sheetViews>
    <sheetView showGridLines="0" workbookViewId="0">
      <selection activeCell="H29" sqref="H29"/>
    </sheetView>
  </sheetViews>
  <sheetFormatPr baseColWidth="10" defaultRowHeight="15"/>
  <cols>
    <col min="1" max="1" width="3.7109375" style="1" customWidth="1"/>
    <col min="2" max="2" width="25" style="1" customWidth="1"/>
    <col min="3" max="13" width="9.7109375" style="1" customWidth="1"/>
    <col min="14" max="14" width="9.7109375" style="36" customWidth="1"/>
    <col min="15" max="17" width="9.7109375" style="1" customWidth="1"/>
    <col min="18" max="16384" width="11.42578125" style="1"/>
  </cols>
  <sheetData>
    <row r="1" spans="2:17" ht="20.100000000000001" customHeight="1"/>
    <row r="2" spans="2:17" ht="16.5" customHeight="1">
      <c r="B2" s="86" t="s">
        <v>50</v>
      </c>
      <c r="C2" s="86"/>
      <c r="D2" s="86"/>
      <c r="E2" s="86"/>
      <c r="F2" s="86"/>
      <c r="G2" s="86"/>
      <c r="H2" s="86"/>
      <c r="I2" s="86"/>
      <c r="J2" s="86"/>
      <c r="K2" s="86"/>
      <c r="L2" s="86"/>
      <c r="M2" s="86"/>
      <c r="N2" s="86"/>
      <c r="O2" s="86"/>
      <c r="P2" s="86"/>
      <c r="Q2" s="86"/>
    </row>
    <row r="3" spans="2:17">
      <c r="B3" s="22"/>
      <c r="C3" s="23">
        <v>2000</v>
      </c>
      <c r="D3" s="23">
        <v>2001</v>
      </c>
      <c r="E3" s="23">
        <v>2002</v>
      </c>
      <c r="F3" s="23">
        <v>2003</v>
      </c>
      <c r="G3" s="23">
        <v>2004</v>
      </c>
      <c r="H3" s="23">
        <v>2005</v>
      </c>
      <c r="I3" s="23">
        <v>2006</v>
      </c>
      <c r="J3" s="24">
        <v>2007</v>
      </c>
      <c r="K3" s="24">
        <v>2008</v>
      </c>
      <c r="L3" s="24">
        <v>2009</v>
      </c>
      <c r="M3" s="24">
        <v>2010</v>
      </c>
      <c r="N3" s="24">
        <v>2011</v>
      </c>
      <c r="O3" s="24">
        <v>2012</v>
      </c>
      <c r="P3" s="24">
        <v>2013</v>
      </c>
      <c r="Q3" s="24">
        <v>2014</v>
      </c>
    </row>
    <row r="4" spans="2:17">
      <c r="B4" s="25" t="s">
        <v>34</v>
      </c>
      <c r="C4" s="26">
        <v>3342493</v>
      </c>
      <c r="D4" s="26">
        <v>3280599</v>
      </c>
      <c r="E4" s="26">
        <v>3258782</v>
      </c>
      <c r="F4" s="26">
        <v>3313716</v>
      </c>
      <c r="G4" s="26">
        <v>3425413</v>
      </c>
      <c r="H4" s="26">
        <v>3512999</v>
      </c>
      <c r="I4" s="26">
        <v>3494065</v>
      </c>
      <c r="J4" s="26">
        <v>3334527</v>
      </c>
      <c r="K4" s="26">
        <v>3297518</v>
      </c>
      <c r="L4" s="26">
        <v>3502155</v>
      </c>
      <c r="M4" s="27">
        <v>3590404</v>
      </c>
      <c r="N4" s="28">
        <v>3675159</v>
      </c>
      <c r="O4" s="28">
        <v>3837017</v>
      </c>
      <c r="P4" s="28">
        <v>4021141</v>
      </c>
      <c r="Q4" s="28">
        <v>4126700</v>
      </c>
    </row>
    <row r="5" spans="2:17" ht="17.25" customHeight="1">
      <c r="B5" s="25" t="s">
        <v>9</v>
      </c>
      <c r="C5" s="26">
        <v>6404395.0915957335</v>
      </c>
      <c r="D5" s="26">
        <v>6443846.1889182478</v>
      </c>
      <c r="E5" s="26">
        <v>6470592.4784707716</v>
      </c>
      <c r="F5" s="26">
        <v>6516881.4828415224</v>
      </c>
      <c r="G5" s="26">
        <v>6544863.2867828431</v>
      </c>
      <c r="H5" s="26">
        <v>6622294.0062897997</v>
      </c>
      <c r="I5" s="27">
        <v>6666987.0490444116</v>
      </c>
      <c r="J5" s="29">
        <v>6659390.6376035521</v>
      </c>
      <c r="K5" s="29">
        <v>6709880.5001184018</v>
      </c>
      <c r="L5" s="29">
        <v>6740743.6209582034</v>
      </c>
      <c r="M5" s="30">
        <v>6764189.7381268498</v>
      </c>
      <c r="N5" s="28">
        <v>6797000</v>
      </c>
      <c r="O5" s="28">
        <v>6810000</v>
      </c>
      <c r="P5" s="28">
        <v>6847000</v>
      </c>
      <c r="Q5" s="28">
        <v>6868000</v>
      </c>
    </row>
    <row r="6" spans="2:17" ht="15" customHeight="1">
      <c r="B6" s="25" t="s">
        <v>13</v>
      </c>
      <c r="C6" s="26">
        <v>6270728</v>
      </c>
      <c r="D6" s="26">
        <v>6198831</v>
      </c>
      <c r="E6" s="26">
        <v>6168847</v>
      </c>
      <c r="F6" s="26">
        <v>6082023</v>
      </c>
      <c r="G6" s="26">
        <v>6051839</v>
      </c>
      <c r="H6" s="26">
        <v>6068744</v>
      </c>
      <c r="I6" s="27">
        <v>5920883</v>
      </c>
      <c r="J6" s="29">
        <v>5959938</v>
      </c>
      <c r="K6" s="29">
        <v>6288155</v>
      </c>
      <c r="L6" s="29">
        <v>6307010</v>
      </c>
      <c r="M6" s="30">
        <v>6271635</v>
      </c>
      <c r="N6" s="28">
        <v>6357038</v>
      </c>
      <c r="O6" s="28">
        <v>6373300</v>
      </c>
      <c r="P6" s="28">
        <v>6495800</v>
      </c>
      <c r="Q6" s="28">
        <v>6541000</v>
      </c>
    </row>
    <row r="7" spans="2:17" ht="28.5" customHeight="1">
      <c r="B7" s="25" t="s">
        <v>35</v>
      </c>
      <c r="C7" s="26"/>
      <c r="D7" s="26"/>
      <c r="E7" s="26"/>
      <c r="F7" s="26"/>
      <c r="G7" s="26"/>
      <c r="H7" s="27">
        <v>4374884.3886473728</v>
      </c>
      <c r="I7" s="29">
        <v>4439893.3886473728</v>
      </c>
      <c r="J7" s="27">
        <v>4473266.458333333</v>
      </c>
      <c r="K7" s="27">
        <v>4275038.5</v>
      </c>
      <c r="L7" s="27">
        <v>4220537.833333334</v>
      </c>
      <c r="M7" s="27">
        <v>4264999.666666667</v>
      </c>
      <c r="N7" s="27">
        <v>4385285.416666667</v>
      </c>
      <c r="O7" s="27">
        <v>4484493.25</v>
      </c>
      <c r="P7" s="27">
        <v>4693500</v>
      </c>
      <c r="Q7" s="28">
        <v>5090189</v>
      </c>
    </row>
    <row r="8" spans="2:17">
      <c r="B8" s="25"/>
      <c r="C8" s="26">
        <v>5039661</v>
      </c>
      <c r="D8" s="26">
        <v>4694326</v>
      </c>
      <c r="E8" s="26">
        <v>4531796.8683393365</v>
      </c>
      <c r="F8" s="26">
        <v>4649960</v>
      </c>
      <c r="G8" s="26">
        <v>4664329.3886473728</v>
      </c>
      <c r="H8" s="27"/>
      <c r="I8" s="30"/>
      <c r="J8" s="29"/>
      <c r="K8" s="29"/>
      <c r="L8" s="29"/>
      <c r="M8" s="30"/>
      <c r="N8" s="28"/>
      <c r="O8" s="28"/>
      <c r="P8" s="28"/>
      <c r="Q8" s="28"/>
    </row>
    <row r="9" spans="2:17" ht="16.5" customHeight="1">
      <c r="B9" s="25" t="s">
        <v>37</v>
      </c>
      <c r="C9" s="26"/>
      <c r="D9" s="26">
        <v>8700000</v>
      </c>
      <c r="E9" s="26">
        <v>8500000</v>
      </c>
      <c r="F9" s="26">
        <v>8300000</v>
      </c>
      <c r="G9" s="26">
        <v>8800000</v>
      </c>
      <c r="H9" s="26">
        <v>9100000</v>
      </c>
      <c r="I9" s="27">
        <v>8600000</v>
      </c>
      <c r="J9" s="29">
        <v>8900000</v>
      </c>
      <c r="K9" s="29">
        <v>8900000</v>
      </c>
      <c r="L9" s="29">
        <v>8200000</v>
      </c>
      <c r="M9" s="30">
        <v>7300000</v>
      </c>
      <c r="N9" s="28">
        <v>6700000</v>
      </c>
      <c r="O9" s="28">
        <v>6300000</v>
      </c>
      <c r="P9" s="28">
        <v>5900000</v>
      </c>
      <c r="Q9" s="28">
        <v>5500000</v>
      </c>
    </row>
    <row r="10" spans="2:17" ht="27.75" customHeight="1">
      <c r="B10" s="25" t="s">
        <v>36</v>
      </c>
      <c r="C10" s="26"/>
      <c r="D10" s="26"/>
      <c r="E10" s="26"/>
      <c r="F10" s="26"/>
      <c r="G10" s="26"/>
      <c r="H10" s="26"/>
      <c r="I10" s="27"/>
      <c r="J10" s="29"/>
      <c r="K10" s="29"/>
      <c r="L10" s="29">
        <v>416200</v>
      </c>
      <c r="M10" s="30">
        <v>460000</v>
      </c>
      <c r="N10" s="28">
        <v>478000</v>
      </c>
      <c r="O10" s="28">
        <v>489000</v>
      </c>
      <c r="P10" s="28">
        <v>517900</v>
      </c>
      <c r="Q10" s="28">
        <v>568800</v>
      </c>
    </row>
    <row r="11" spans="2:17" ht="62.25" customHeight="1">
      <c r="B11" s="54" t="s">
        <v>51</v>
      </c>
      <c r="C11" s="55"/>
      <c r="D11" s="55"/>
      <c r="E11" s="55"/>
      <c r="F11" s="55"/>
      <c r="G11" s="55"/>
      <c r="H11" s="55"/>
      <c r="I11" s="55"/>
      <c r="J11" s="55"/>
      <c r="K11" s="55"/>
      <c r="L11" s="55"/>
      <c r="M11" s="55"/>
      <c r="N11" s="55"/>
      <c r="O11" s="55"/>
      <c r="P11" s="55"/>
      <c r="Q11" s="55"/>
    </row>
    <row r="12" spans="2:17">
      <c r="B12" s="33"/>
      <c r="C12" s="31"/>
      <c r="D12" s="31"/>
      <c r="E12" s="31"/>
      <c r="F12" s="32"/>
      <c r="G12" s="32"/>
      <c r="H12" s="32"/>
      <c r="I12" s="32"/>
      <c r="J12" s="32"/>
      <c r="K12" s="32"/>
      <c r="L12" s="32"/>
      <c r="M12" s="32"/>
      <c r="N12" s="21"/>
    </row>
    <row r="13" spans="2:17">
      <c r="B13" s="19"/>
      <c r="C13" s="20"/>
      <c r="D13" s="20"/>
      <c r="E13" s="20"/>
      <c r="F13" s="20"/>
      <c r="G13" s="20"/>
      <c r="H13" s="20"/>
      <c r="I13" s="20"/>
      <c r="J13" s="20"/>
      <c r="K13" s="20"/>
      <c r="L13" s="20"/>
      <c r="M13" s="20"/>
      <c r="N13" s="21"/>
    </row>
    <row r="14" spans="2:17">
      <c r="B14" s="33"/>
      <c r="C14" s="20"/>
      <c r="D14" s="20"/>
      <c r="E14" s="20"/>
      <c r="F14" s="20"/>
      <c r="G14" s="20"/>
      <c r="H14" s="20"/>
      <c r="I14" s="20"/>
      <c r="J14" s="20"/>
      <c r="K14" s="20"/>
      <c r="L14" s="20"/>
      <c r="M14" s="20"/>
      <c r="N14" s="21"/>
    </row>
    <row r="15" spans="2:17">
      <c r="C15" s="20"/>
      <c r="D15" s="20"/>
      <c r="E15" s="20"/>
      <c r="F15" s="20"/>
      <c r="G15" s="20"/>
      <c r="H15" s="20"/>
      <c r="I15" s="20"/>
      <c r="J15" s="20"/>
      <c r="K15" s="20"/>
      <c r="L15" s="20"/>
      <c r="M15" s="20"/>
      <c r="N15" s="21"/>
    </row>
    <row r="16" spans="2:17">
      <c r="B16" s="32"/>
      <c r="C16" s="32"/>
      <c r="D16" s="32"/>
      <c r="E16" s="32"/>
      <c r="F16" s="32"/>
      <c r="G16" s="32"/>
      <c r="H16" s="32"/>
      <c r="I16" s="32"/>
      <c r="J16" s="32"/>
      <c r="K16" s="32"/>
      <c r="L16" s="32"/>
      <c r="M16" s="32"/>
      <c r="N16" s="21"/>
    </row>
    <row r="17" spans="2:14">
      <c r="B17" s="32"/>
      <c r="C17" s="32"/>
      <c r="D17" s="34"/>
      <c r="E17" s="34"/>
      <c r="F17" s="34"/>
      <c r="G17" s="34"/>
      <c r="H17" s="34"/>
      <c r="I17" s="34"/>
      <c r="J17" s="34"/>
      <c r="K17" s="34"/>
      <c r="L17" s="34"/>
      <c r="M17" s="34"/>
      <c r="N17" s="21"/>
    </row>
    <row r="18" spans="2:14">
      <c r="B18" s="32"/>
      <c r="C18" s="35"/>
      <c r="D18" s="35"/>
      <c r="E18" s="35"/>
      <c r="F18" s="35"/>
      <c r="G18" s="35"/>
      <c r="H18" s="35"/>
      <c r="I18" s="35"/>
      <c r="J18" s="35"/>
      <c r="K18" s="35"/>
      <c r="L18" s="35"/>
      <c r="M18" s="35"/>
      <c r="N18" s="21"/>
    </row>
  </sheetData>
  <mergeCells count="2">
    <mergeCell ref="B11:Q11"/>
    <mergeCell ref="B2:Q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I16"/>
  <sheetViews>
    <sheetView showGridLines="0" workbookViewId="0">
      <selection activeCell="M10" sqref="M10"/>
    </sheetView>
  </sheetViews>
  <sheetFormatPr baseColWidth="10" defaultRowHeight="12.75"/>
  <cols>
    <col min="1" max="1" width="3.7109375" style="17" customWidth="1"/>
    <col min="2" max="2" width="39.28515625" style="17" customWidth="1"/>
    <col min="3" max="8" width="10.7109375" style="17" customWidth="1"/>
    <col min="9" max="9" width="11.42578125" style="18"/>
    <col min="10" max="16384" width="11.42578125" style="17"/>
  </cols>
  <sheetData>
    <row r="1" spans="2:8" ht="20.100000000000001" customHeight="1"/>
    <row r="2" spans="2:8" ht="29.25" customHeight="1">
      <c r="B2" s="87" t="s">
        <v>52</v>
      </c>
      <c r="C2" s="87"/>
      <c r="D2" s="87"/>
      <c r="E2" s="87"/>
      <c r="F2" s="87"/>
      <c r="G2" s="87"/>
      <c r="H2" s="87"/>
    </row>
    <row r="3" spans="2:8" ht="18" customHeight="1">
      <c r="B3" s="88"/>
      <c r="C3" s="89" t="s">
        <v>25</v>
      </c>
      <c r="D3" s="90"/>
      <c r="E3" s="89" t="s">
        <v>26</v>
      </c>
      <c r="F3" s="90"/>
      <c r="G3" s="89" t="s">
        <v>27</v>
      </c>
      <c r="H3" s="90"/>
    </row>
    <row r="4" spans="2:8" ht="29.25" customHeight="1">
      <c r="B4" s="91"/>
      <c r="C4" s="92" t="s">
        <v>28</v>
      </c>
      <c r="D4" s="92" t="s">
        <v>29</v>
      </c>
      <c r="E4" s="92" t="s">
        <v>28</v>
      </c>
      <c r="F4" s="92" t="s">
        <v>29</v>
      </c>
      <c r="G4" s="92" t="s">
        <v>30</v>
      </c>
      <c r="H4" s="92" t="s">
        <v>31</v>
      </c>
    </row>
    <row r="5" spans="2:8" s="15" customFormat="1" ht="15" customHeight="1">
      <c r="B5" s="93" t="s">
        <v>54</v>
      </c>
      <c r="C5" s="97">
        <v>21.9</v>
      </c>
      <c r="D5" s="97"/>
      <c r="E5" s="98">
        <v>36.9</v>
      </c>
      <c r="F5" s="98"/>
      <c r="G5" s="99">
        <v>1085</v>
      </c>
      <c r="H5" s="100"/>
    </row>
    <row r="6" spans="2:8" s="15" customFormat="1" ht="15" customHeight="1">
      <c r="B6" s="93" t="s">
        <v>55</v>
      </c>
      <c r="C6" s="97">
        <v>20.7</v>
      </c>
      <c r="D6" s="97">
        <f>-C5+C6</f>
        <v>-1.1999999999999993</v>
      </c>
      <c r="E6" s="97">
        <v>37.299999999999997</v>
      </c>
      <c r="F6" s="97">
        <f>-E5+E6</f>
        <v>0.39999999999999858</v>
      </c>
      <c r="G6" s="101">
        <v>954</v>
      </c>
      <c r="H6" s="101">
        <f>G6-G5</f>
        <v>-131</v>
      </c>
    </row>
    <row r="7" spans="2:8" s="15" customFormat="1" ht="15" customHeight="1">
      <c r="B7" s="95" t="s">
        <v>56</v>
      </c>
      <c r="C7" s="102">
        <v>20.6</v>
      </c>
      <c r="D7" s="102">
        <f>-C6+C7</f>
        <v>-9.9999999999997868E-2</v>
      </c>
      <c r="E7" s="102">
        <v>37.1</v>
      </c>
      <c r="F7" s="102">
        <f>-E6+E7</f>
        <v>-0.19999999999999574</v>
      </c>
      <c r="G7" s="103">
        <v>958</v>
      </c>
      <c r="H7" s="103">
        <f>G7-G6</f>
        <v>4</v>
      </c>
    </row>
    <row r="8" spans="2:8" s="15" customFormat="1" ht="15" customHeight="1">
      <c r="B8" s="95" t="s">
        <v>9</v>
      </c>
      <c r="C8" s="102">
        <f>C10</f>
        <v>18.3</v>
      </c>
      <c r="D8" s="102">
        <f>C8-C7</f>
        <v>-2.3000000000000007</v>
      </c>
      <c r="E8" s="102">
        <f t="shared" ref="E8" si="0">E10</f>
        <v>32.4</v>
      </c>
      <c r="F8" s="102">
        <f>E8-E7</f>
        <v>-4.7000000000000028</v>
      </c>
      <c r="G8" s="103">
        <f>G10</f>
        <v>989</v>
      </c>
      <c r="H8" s="103">
        <f>G8-G7</f>
        <v>31</v>
      </c>
    </row>
    <row r="9" spans="2:8" s="15" customFormat="1" ht="15" customHeight="1">
      <c r="B9" s="65" t="s">
        <v>58</v>
      </c>
      <c r="C9" s="102">
        <v>19.100000000000001</v>
      </c>
      <c r="D9" s="102">
        <f>-C7+C9</f>
        <v>-1.5</v>
      </c>
      <c r="E9" s="102">
        <v>33.6</v>
      </c>
      <c r="F9" s="102">
        <f>-E7+E9</f>
        <v>-3.5</v>
      </c>
      <c r="G9" s="103">
        <v>978</v>
      </c>
      <c r="H9" s="103">
        <f>G9-G7</f>
        <v>20</v>
      </c>
    </row>
    <row r="10" spans="2:8" s="15" customFormat="1" ht="15" customHeight="1">
      <c r="B10" s="65" t="s">
        <v>24</v>
      </c>
      <c r="C10" s="102">
        <v>18.3</v>
      </c>
      <c r="D10" s="102">
        <f t="shared" ref="D10:D12" si="1">-C9+C10</f>
        <v>-0.80000000000000071</v>
      </c>
      <c r="E10" s="102">
        <v>32.4</v>
      </c>
      <c r="F10" s="102">
        <f t="shared" ref="F10:F12" si="2">-E9+E10</f>
        <v>-1.2000000000000028</v>
      </c>
      <c r="G10" s="103">
        <v>989</v>
      </c>
      <c r="H10" s="103">
        <f t="shared" ref="H10:H12" si="3">G10-G9</f>
        <v>11</v>
      </c>
    </row>
    <row r="11" spans="2:8" s="15" customFormat="1" ht="15" customHeight="1">
      <c r="B11" s="96" t="s">
        <v>13</v>
      </c>
      <c r="C11" s="104">
        <v>16</v>
      </c>
      <c r="D11" s="104">
        <f t="shared" si="1"/>
        <v>-2.3000000000000007</v>
      </c>
      <c r="E11" s="104">
        <v>26.8</v>
      </c>
      <c r="F11" s="104">
        <f t="shared" si="2"/>
        <v>-5.5999999999999979</v>
      </c>
      <c r="G11" s="105">
        <v>995</v>
      </c>
      <c r="H11" s="105">
        <f t="shared" si="3"/>
        <v>6</v>
      </c>
    </row>
    <row r="12" spans="2:8" s="15" customFormat="1" ht="15" customHeight="1">
      <c r="B12" s="96" t="s">
        <v>57</v>
      </c>
      <c r="C12" s="104">
        <v>14.4</v>
      </c>
      <c r="D12" s="104">
        <f t="shared" si="1"/>
        <v>-1.5999999999999996</v>
      </c>
      <c r="E12" s="104">
        <v>20.3</v>
      </c>
      <c r="F12" s="104">
        <f t="shared" si="2"/>
        <v>-6.5</v>
      </c>
      <c r="G12" s="105">
        <v>1000</v>
      </c>
      <c r="H12" s="105">
        <f t="shared" si="3"/>
        <v>5</v>
      </c>
    </row>
    <row r="13" spans="2:8" s="15" customFormat="1" ht="15" customHeight="1">
      <c r="B13" s="96" t="s">
        <v>10</v>
      </c>
      <c r="C13" s="104">
        <v>14</v>
      </c>
      <c r="D13" s="104">
        <v>-0.40000000000000036</v>
      </c>
      <c r="E13" s="104">
        <v>19.8</v>
      </c>
      <c r="F13" s="104">
        <v>-0.5</v>
      </c>
      <c r="G13" s="105">
        <v>1000</v>
      </c>
      <c r="H13" s="105">
        <v>0</v>
      </c>
    </row>
    <row r="14" spans="2:8" s="15" customFormat="1" ht="15" customHeight="1">
      <c r="B14" s="94" t="s">
        <v>38</v>
      </c>
      <c r="C14" s="106">
        <f>C15</f>
        <v>14</v>
      </c>
      <c r="D14" s="106">
        <f>C14-C6</f>
        <v>-6.6999999999999993</v>
      </c>
      <c r="E14" s="106">
        <f>E15</f>
        <v>19.8</v>
      </c>
      <c r="F14" s="106">
        <f>E14-E6</f>
        <v>-17.499999999999996</v>
      </c>
      <c r="G14" s="107">
        <f>G15</f>
        <v>1000</v>
      </c>
      <c r="H14" s="107">
        <f>G14-G6</f>
        <v>46</v>
      </c>
    </row>
    <row r="15" spans="2:8" s="15" customFormat="1" ht="15" customHeight="1">
      <c r="B15" s="93" t="s">
        <v>23</v>
      </c>
      <c r="C15" s="97">
        <v>14</v>
      </c>
      <c r="D15" s="97">
        <f>C15-C5</f>
        <v>-7.8999999999999986</v>
      </c>
      <c r="E15" s="97">
        <v>19.8</v>
      </c>
      <c r="F15" s="97">
        <f>E15-E5</f>
        <v>-17.099999999999998</v>
      </c>
      <c r="G15" s="101">
        <v>1000</v>
      </c>
      <c r="H15" s="101">
        <f>G15-G5</f>
        <v>-85</v>
      </c>
    </row>
    <row r="16" spans="2:8" ht="234" customHeight="1">
      <c r="B16" s="84" t="s">
        <v>53</v>
      </c>
      <c r="C16" s="85"/>
      <c r="D16" s="85"/>
      <c r="E16" s="85"/>
      <c r="F16" s="85"/>
      <c r="G16" s="85"/>
      <c r="H16" s="85"/>
    </row>
  </sheetData>
  <mergeCells count="6">
    <mergeCell ref="B16:H16"/>
    <mergeCell ref="B2:H2"/>
    <mergeCell ref="B3:B4"/>
    <mergeCell ref="C3:D3"/>
    <mergeCell ref="E3:F3"/>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B1:F16"/>
  <sheetViews>
    <sheetView showGridLines="0" tabSelected="1" workbookViewId="0">
      <selection activeCell="J16" sqref="J16"/>
    </sheetView>
  </sheetViews>
  <sheetFormatPr baseColWidth="10" defaultRowHeight="15"/>
  <cols>
    <col min="1" max="1" width="3.7109375" style="1" customWidth="1"/>
    <col min="2" max="2" width="44.7109375" style="1" customWidth="1"/>
    <col min="3" max="6" width="14.7109375" style="1" customWidth="1"/>
    <col min="7" max="16384" width="11.42578125" style="1"/>
  </cols>
  <sheetData>
    <row r="1" spans="2:6" ht="20.100000000000001" customHeight="1">
      <c r="C1" s="4"/>
      <c r="D1" s="3"/>
    </row>
    <row r="2" spans="2:6" ht="16.5" customHeight="1">
      <c r="B2" s="56" t="s">
        <v>59</v>
      </c>
      <c r="C2" s="56"/>
      <c r="D2" s="56"/>
      <c r="E2" s="56"/>
      <c r="F2" s="56"/>
    </row>
    <row r="3" spans="2:6" ht="72" customHeight="1">
      <c r="B3" s="108"/>
      <c r="C3" s="109" t="s">
        <v>61</v>
      </c>
      <c r="D3" s="110"/>
      <c r="E3" s="109" t="s">
        <v>63</v>
      </c>
      <c r="F3" s="110"/>
    </row>
    <row r="4" spans="2:6" ht="53.25" customHeight="1">
      <c r="B4" s="111"/>
      <c r="C4" s="112" t="s">
        <v>39</v>
      </c>
      <c r="D4" s="112" t="s">
        <v>60</v>
      </c>
      <c r="E4" s="112" t="s">
        <v>39</v>
      </c>
      <c r="F4" s="112" t="s">
        <v>60</v>
      </c>
    </row>
    <row r="5" spans="2:6" ht="15" customHeight="1">
      <c r="B5" s="93" t="s">
        <v>54</v>
      </c>
      <c r="C5" s="113">
        <v>5.8</v>
      </c>
      <c r="D5" s="113"/>
      <c r="E5" s="113">
        <v>8.1</v>
      </c>
      <c r="F5" s="113"/>
    </row>
    <row r="6" spans="2:6" ht="15" customHeight="1">
      <c r="B6" s="94" t="s">
        <v>55</v>
      </c>
      <c r="C6" s="113">
        <v>5.242</v>
      </c>
      <c r="D6" s="113">
        <f>C6-C5</f>
        <v>-0.55799999999999983</v>
      </c>
      <c r="E6" s="113">
        <v>7.0891522723008435</v>
      </c>
      <c r="F6" s="113">
        <f>E6-E5</f>
        <v>-1.0108477276991561</v>
      </c>
    </row>
    <row r="7" spans="2:6" ht="15" customHeight="1">
      <c r="B7" s="95" t="s">
        <v>56</v>
      </c>
      <c r="C7" s="114">
        <v>5.195215175537939</v>
      </c>
      <c r="D7" s="114">
        <f>C7-C6</f>
        <v>-4.6784824462061003E-2</v>
      </c>
      <c r="E7" s="114">
        <v>7.0187030676380608</v>
      </c>
      <c r="F7" s="114">
        <f>E7-E6</f>
        <v>-7.0449204662782705E-2</v>
      </c>
    </row>
    <row r="8" spans="2:6" ht="15" customHeight="1">
      <c r="B8" s="95" t="s">
        <v>9</v>
      </c>
      <c r="C8" s="114">
        <f>C10</f>
        <v>4.3395365168539328</v>
      </c>
      <c r="D8" s="114">
        <f>C8-C7</f>
        <v>-0.85567865868400617</v>
      </c>
      <c r="E8" s="114">
        <f>E10</f>
        <v>5.8</v>
      </c>
      <c r="F8" s="114">
        <f>E8-E7</f>
        <v>-1.218703067638061</v>
      </c>
    </row>
    <row r="9" spans="2:6" ht="15" customHeight="1">
      <c r="B9" s="65" t="s">
        <v>58</v>
      </c>
      <c r="C9" s="114">
        <v>4.6267632005991759</v>
      </c>
      <c r="D9" s="114">
        <f>C9-C7</f>
        <v>-0.56845197493876309</v>
      </c>
      <c r="E9" s="114">
        <v>6.1402603518735885</v>
      </c>
      <c r="F9" s="114">
        <f>E9-E7</f>
        <v>-0.8784427157644723</v>
      </c>
    </row>
    <row r="10" spans="2:6" ht="15" customHeight="1">
      <c r="B10" s="65" t="s">
        <v>24</v>
      </c>
      <c r="C10" s="114">
        <v>4.3395365168539328</v>
      </c>
      <c r="D10" s="114">
        <f>C10-C9</f>
        <v>-0.28722668374524307</v>
      </c>
      <c r="E10" s="114">
        <v>5.8</v>
      </c>
      <c r="F10" s="114">
        <f>E10-E9</f>
        <v>-0.34026035187358872</v>
      </c>
    </row>
    <row r="11" spans="2:6" ht="15" customHeight="1">
      <c r="B11" s="95" t="s">
        <v>13</v>
      </c>
      <c r="C11" s="114">
        <v>3.8186965921960261</v>
      </c>
      <c r="D11" s="114">
        <f>C11-C10</f>
        <v>-0.52083992465790674</v>
      </c>
      <c r="E11" s="114">
        <v>4.9695959424002938</v>
      </c>
      <c r="F11" s="114">
        <f>E11-E10</f>
        <v>-0.83040405759970604</v>
      </c>
    </row>
    <row r="12" spans="2:6" ht="15" customHeight="1">
      <c r="B12" s="95" t="s">
        <v>57</v>
      </c>
      <c r="C12" s="114">
        <v>3.5301319161051534</v>
      </c>
      <c r="D12" s="114">
        <f>C12-C11</f>
        <v>-0.28856467609087266</v>
      </c>
      <c r="E12" s="114">
        <v>4.4001369334880218</v>
      </c>
      <c r="F12" s="114">
        <f>E12-E11</f>
        <v>-0.56945900891227197</v>
      </c>
    </row>
    <row r="13" spans="2:6" ht="15" customHeight="1">
      <c r="B13" s="95" t="s">
        <v>10</v>
      </c>
      <c r="C13" s="114">
        <v>3.4657598062051616</v>
      </c>
      <c r="D13" s="114">
        <f>C13-C12</f>
        <v>-6.4372109899991869E-2</v>
      </c>
      <c r="E13" s="114">
        <v>4.3494475008948541</v>
      </c>
      <c r="F13" s="114">
        <f>E13-E12</f>
        <v>-5.0689432593167716E-2</v>
      </c>
    </row>
    <row r="14" spans="2:6" ht="15" customHeight="1">
      <c r="B14" s="94" t="s">
        <v>38</v>
      </c>
      <c r="C14" s="115">
        <f>C15</f>
        <v>3.4657598062051616</v>
      </c>
      <c r="D14" s="115">
        <f>-1.7</f>
        <v>-1.7</v>
      </c>
      <c r="E14" s="115">
        <f>E15</f>
        <v>4.3494475008948541</v>
      </c>
      <c r="F14" s="115">
        <v>-2.8</v>
      </c>
    </row>
    <row r="15" spans="2:6" ht="15" customHeight="1">
      <c r="B15" s="93" t="s">
        <v>23</v>
      </c>
      <c r="C15" s="116">
        <f>C13</f>
        <v>3.4657598062051616</v>
      </c>
      <c r="D15" s="116">
        <f>C15-C5</f>
        <v>-2.3342401937948383</v>
      </c>
      <c r="E15" s="116">
        <f>E13</f>
        <v>4.3494475008948541</v>
      </c>
      <c r="F15" s="116">
        <f>E15-E5</f>
        <v>-3.7505524991051455</v>
      </c>
    </row>
    <row r="16" spans="2:6" ht="244.5" customHeight="1">
      <c r="B16" s="118" t="s">
        <v>62</v>
      </c>
      <c r="C16" s="117"/>
      <c r="D16" s="117"/>
      <c r="E16" s="117"/>
      <c r="F16" s="117"/>
    </row>
  </sheetData>
  <mergeCells count="4">
    <mergeCell ref="B2:F2"/>
    <mergeCell ref="C3:D3"/>
    <mergeCell ref="E3:F3"/>
    <mergeCell ref="B16: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VE Graphique 1</vt:lpstr>
      <vt:lpstr>VE Graphique 2</vt:lpstr>
      <vt:lpstr>VE Graphique 3 </vt:lpstr>
      <vt:lpstr>VE Graphique 4</vt:lpstr>
      <vt:lpstr>VE Tableau 1</vt:lpstr>
      <vt:lpstr>VE Tableau 2</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alegal</dc:creator>
  <cp:lastModifiedBy>Jeandet Stéphane</cp:lastModifiedBy>
  <cp:lastPrinted>2013-03-29T15:04:00Z</cp:lastPrinted>
  <dcterms:created xsi:type="dcterms:W3CDTF">2013-03-28T09:41:53Z</dcterms:created>
  <dcterms:modified xsi:type="dcterms:W3CDTF">2016-07-18T15:54:39Z</dcterms:modified>
</cp:coreProperties>
</file>