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 codeName="ThisWorkbook" showPivotChartFilter="1"/>
  <mc:AlternateContent xmlns:mc="http://schemas.openxmlformats.org/markup-compatibility/2006">
    <mc:Choice Requires="x15">
      <x15ac:absPath xmlns:x15ac="http://schemas.microsoft.com/office/spreadsheetml/2010/11/ac" url="/Users/lodherb/Desktop/Production/2021/DREES/RR2021/MEL/Excel RR - 2021/"/>
    </mc:Choice>
  </mc:AlternateContent>
  <bookViews>
    <workbookView xWindow="14200" yWindow="460" windowWidth="28800" windowHeight="16560" tabRatio="639" activeTab="9"/>
  </bookViews>
  <sheets>
    <sheet name="F31_Graphique 1" sheetId="16" r:id="rId1"/>
    <sheet name="F31_Graphique 2" sheetId="18" r:id="rId2"/>
    <sheet name="F31_Graphique 3" sheetId="6" r:id="rId3"/>
    <sheet name="F31_Graphique 4" sheetId="14" r:id="rId4"/>
    <sheet name="F31_Graphique 5" sheetId="15" r:id="rId5"/>
    <sheet name="F31_Graphique 6" sheetId="8" r:id="rId6"/>
    <sheet name="er-g1 (2)" sheetId="7" state="hidden" r:id="rId7"/>
    <sheet name="er-g2 (2)" sheetId="9" state="hidden" r:id="rId8"/>
    <sheet name="er-g3 (2)" sheetId="11" state="hidden" r:id="rId9"/>
    <sheet name="F31_Graphique 7" sheetId="13" r:id="rId10"/>
  </sheets>
  <definedNames>
    <definedName name="TABLE" localSheetId="6">'er-g1 (2)'!$B$25:$I$25</definedName>
    <definedName name="TABLE" localSheetId="7">'er-g2 (2)'!#REF!</definedName>
    <definedName name="TABLE" localSheetId="8">'er-g3 (2)'!#REF!</definedName>
    <definedName name="TABLE" localSheetId="2">'F31_Graphique 3'!$C$33:$J$33</definedName>
    <definedName name="TABLE" localSheetId="5">'F31_Graphique 6'!#REF!</definedName>
    <definedName name="TABLE_2" localSheetId="6">'er-g1 (2)'!#REF!</definedName>
    <definedName name="TABLE_2" localSheetId="2">'F31_Graphique 3'!#REF!</definedName>
    <definedName name="TABLE_3" localSheetId="6">'er-g1 (2)'!#REF!</definedName>
    <definedName name="TABLE_3" localSheetId="2">'F31_Graphique 3'!#REF!</definedName>
    <definedName name="TABLE_4" localSheetId="6">'er-g1 (2)'!#REF!</definedName>
    <definedName name="TABLE_4" localSheetId="2">'F31_Graphique 3'!#REF!</definedName>
    <definedName name="_xlnm.Print_Area" localSheetId="6">'er-g1 (2)'!$A$2:$H$25</definedName>
    <definedName name="_xlnm.Print_Area" localSheetId="7">'er-g2 (2)'!$A$2:$G$26</definedName>
    <definedName name="_xlnm.Print_Area" localSheetId="8">'er-g3 (2)'!$A$2:$F$26</definedName>
  </definedNames>
  <calcPr calcId="15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1" l="1"/>
  <c r="C40" i="11"/>
  <c r="D40" i="11"/>
  <c r="E40" i="11"/>
  <c r="F40" i="11"/>
  <c r="B44" i="11"/>
  <c r="C44" i="11"/>
  <c r="D44" i="11"/>
  <c r="E44" i="11"/>
  <c r="F44" i="11"/>
  <c r="B49" i="11"/>
  <c r="C49" i="11"/>
  <c r="D49" i="11"/>
  <c r="E49" i="11"/>
  <c r="F49" i="11"/>
  <c r="B53" i="11"/>
  <c r="C53" i="11"/>
  <c r="D53" i="11"/>
  <c r="E53" i="11"/>
  <c r="F53" i="11"/>
  <c r="B57" i="11"/>
  <c r="C57" i="11"/>
  <c r="D57" i="11"/>
  <c r="E57" i="11"/>
  <c r="F57" i="11"/>
  <c r="B43" i="9"/>
  <c r="C43" i="9"/>
  <c r="D43" i="9"/>
  <c r="E43" i="9"/>
  <c r="F43" i="9"/>
  <c r="B47" i="9"/>
  <c r="C47" i="9"/>
  <c r="D47" i="9"/>
  <c r="E47" i="9"/>
  <c r="F47" i="9"/>
  <c r="B52" i="9"/>
  <c r="C52" i="9"/>
  <c r="D52" i="9"/>
  <c r="E52" i="9"/>
  <c r="F52" i="9"/>
  <c r="B58" i="9"/>
  <c r="C58" i="9"/>
  <c r="D58" i="9"/>
  <c r="E58" i="9"/>
  <c r="F58" i="9"/>
  <c r="B62" i="9"/>
  <c r="C62" i="9"/>
  <c r="D62" i="9"/>
  <c r="E62" i="9"/>
  <c r="F62" i="9"/>
  <c r="B38" i="7"/>
  <c r="C38" i="7"/>
  <c r="D38" i="7"/>
  <c r="E38" i="7"/>
  <c r="F38" i="7"/>
  <c r="B42" i="7"/>
  <c r="C42" i="7"/>
  <c r="D42" i="7"/>
  <c r="E42" i="7"/>
  <c r="F42" i="7"/>
  <c r="B47" i="7"/>
  <c r="C47" i="7"/>
  <c r="D47" i="7"/>
  <c r="E47" i="7"/>
  <c r="F47" i="7"/>
  <c r="B51" i="7"/>
  <c r="C51" i="7"/>
  <c r="D51" i="7"/>
  <c r="E51" i="7"/>
  <c r="F51" i="7"/>
  <c r="B58" i="7"/>
  <c r="C58" i="7"/>
  <c r="D58" i="7"/>
  <c r="E58" i="7"/>
  <c r="F58" i="7"/>
</calcChain>
</file>

<file path=xl/sharedStrings.xml><?xml version="1.0" encoding="utf-8"?>
<sst xmlns="http://schemas.openxmlformats.org/spreadsheetml/2006/main" count="117" uniqueCount="66">
  <si>
    <t>PERP</t>
  </si>
  <si>
    <t>Femmes</t>
  </si>
  <si>
    <t>moins de 500 €</t>
  </si>
  <si>
    <t>de 500 à 1499 €</t>
  </si>
  <si>
    <t>de 1500 à 2499 €</t>
  </si>
  <si>
    <t>de 2500 à 4999 €</t>
  </si>
  <si>
    <t>plus de 5000 €</t>
  </si>
  <si>
    <t>Contrat "Madelin"</t>
  </si>
  <si>
    <t>Contrat "Exploitants agricoles"</t>
  </si>
  <si>
    <t>fonctionnaires</t>
  </si>
  <si>
    <t>PERCO</t>
  </si>
  <si>
    <t>moins de 30 ans</t>
  </si>
  <si>
    <t>de 30 à 39 ans</t>
  </si>
  <si>
    <t>de 40 à 49 ans</t>
  </si>
  <si>
    <t>de 50 à 59 ans</t>
  </si>
  <si>
    <t>60 ans et plus</t>
  </si>
  <si>
    <t>* La notion d'adhérents employée ici correspond aux contrats en cours de constitution ayant donné lieu à au moins un versement au cours de l'année 2007</t>
  </si>
  <si>
    <t>Graphique 1 : Répartition des versements effectués en 2008, par tranche annuelle selon le type de dispositifs (hors art.83, art. 82 et art.39)</t>
  </si>
  <si>
    <t>Source : DREES, Suivi statistique de l'épargne retraite 2008</t>
  </si>
  <si>
    <t>Graphique 3 : Répartition des nouveaux adhérents de l'année 2008 par tranche d'âge selon les dipositifs (hors art. 83, art. 82 et art.39)</t>
  </si>
  <si>
    <t>Graphique 2 : Répartition des adhérents* fin décembre 2008 par tranche d'âge selon les dipositifs (hors art. 83, art. 82 et art.39)</t>
  </si>
  <si>
    <t>Hommes</t>
  </si>
  <si>
    <t>Moins de 60 ans</t>
  </si>
  <si>
    <t>Classique</t>
  </si>
  <si>
    <t>Réversion</t>
  </si>
  <si>
    <t>60 à 64 ans</t>
  </si>
  <si>
    <t>65 à 69 ans</t>
  </si>
  <si>
    <t>En %</t>
  </si>
  <si>
    <t>Moins de 500 euros</t>
  </si>
  <si>
    <t>5 000 euros ou plus</t>
  </si>
  <si>
    <t>70 à 79 ans</t>
  </si>
  <si>
    <t>Ensemble des dispositifs</t>
  </si>
  <si>
    <t>80 ans ou plus</t>
  </si>
  <si>
    <t>Ensemble des produits</t>
  </si>
  <si>
    <t>En euros</t>
  </si>
  <si>
    <t>Bénéficiaires de retraites supplémentaires</t>
  </si>
  <si>
    <t>(en millions)</t>
  </si>
  <si>
    <t>Ensemble des retraités des régimes obligatoires</t>
  </si>
  <si>
    <r>
      <t>PER individuel, PERP et contrats Madelin</t>
    </r>
    <r>
      <rPr>
        <vertAlign val="superscript"/>
        <sz val="8"/>
        <rFont val="Arial"/>
        <family val="2"/>
      </rPr>
      <t>1</t>
    </r>
  </si>
  <si>
    <r>
      <t>PER d'entreprise obligatoire et contrats relevant de l'article 83</t>
    </r>
    <r>
      <rPr>
        <vertAlign val="superscript"/>
        <sz val="8"/>
        <rFont val="Arial"/>
        <family val="2"/>
      </rPr>
      <t>2</t>
    </r>
  </si>
  <si>
    <r>
      <t>PER individuel, PERP et contrats Madelin</t>
    </r>
    <r>
      <rPr>
        <vertAlign val="superscript"/>
        <sz val="8"/>
        <color theme="1"/>
        <rFont val="Arial"/>
        <family val="2"/>
      </rPr>
      <t>1</t>
    </r>
  </si>
  <si>
    <r>
      <t>PER d'entreprise obligatoire et contrats relevant de l'article 83</t>
    </r>
    <r>
      <rPr>
        <vertAlign val="superscript"/>
        <sz val="8"/>
        <color theme="1"/>
        <rFont val="Arial"/>
        <family val="2"/>
      </rPr>
      <t>2</t>
    </r>
  </si>
  <si>
    <r>
      <t>PER d'entreprise obligatoire et contrats relevant de l'article 83</t>
    </r>
    <r>
      <rPr>
        <vertAlign val="superscript"/>
        <sz val="8"/>
        <color theme="1"/>
        <rFont val="Arial"/>
        <family val="2"/>
      </rPr>
      <t>(2)</t>
    </r>
  </si>
  <si>
    <r>
      <t xml:space="preserve">Ensemble des dispositifs </t>
    </r>
    <r>
      <rPr>
        <b/>
        <vertAlign val="superscript"/>
        <sz val="8"/>
        <color theme="1"/>
        <rFont val="Arial"/>
        <family val="2"/>
      </rPr>
      <t>(3)</t>
    </r>
  </si>
  <si>
    <r>
      <t>PER entreprise obligatoire et contrats relevant de l'article 83</t>
    </r>
    <r>
      <rPr>
        <vertAlign val="superscript"/>
        <sz val="8"/>
        <color theme="1"/>
        <rFont val="Arial"/>
        <family val="2"/>
      </rPr>
      <t>2</t>
    </r>
  </si>
  <si>
    <r>
      <t xml:space="preserve">1. Ensemble des produits à souscription individuelle : PER individuel, PERP, produits pour les fonctionnaires et élus locaux (Prefon, Corem, etc.), produits pour les non-salariés (contrats Madelin dont Madelin agricoles) et autres produits à souscription individuelle.
2. Ensemble des produits à souscription collective et à cotisations définies : PER d’entreprise obligatoire, contrats relevant de l’article 83, contrats relevant de l’article 82 et autres produits à souscription collective et à cotisations définies.
</t>
    </r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 champ de l’enquête retraite supplémentaire de la DREES étant exhaustif, les résultats ne sont plus calés sur les données des fédérations. Ceci conduit à une rupture de série entre 2017 et 2018 (voir encadré 1 de la fiche 28).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Contrats liquidés en rente viagère uniquement.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enquêtes Retraite supplémentaire 2009 à 2019 ; calages sur données AFG et FFA de 2005 à 2017. </t>
    </r>
  </si>
  <si>
    <t>Graphique 1. Évolution du nombre de bénéficiaires d’une rente viagère entre 2009 et 2019</t>
  </si>
  <si>
    <t>Graphique 2. Évolution du montant moyen annuel des rentes viagères entre 2009 et 2019</t>
  </si>
  <si>
    <r>
      <t xml:space="preserve">1. Ensemble des produits à souscription individuelle : PER individuel, PERP, produits pour les fonctionnaires et élus locaux (Prefon, Corem, etc.), produits pour les non-salariés (contrats Madelin dont Madelin agricoles) et autres produits à souscription individuelle.
2. Ensemble des produits à souscription collective et à cotisations définies : PER d’entreprise obligatoire, contrats relevant de l’article 83, contrats relevant de l’article 82 et autres produits à souscription collective et à cotisations à définies.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Contrats liquidés en rente viagère uniquement.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enquêtes Retraite supplémentaire 2009 à 2019. </t>
    </r>
  </si>
  <si>
    <t>Graphique 3 : Bénéficiaires de rentes viagères perçues en 2019 par tranche de rente annuelle, selon le dispositif</t>
  </si>
  <si>
    <t>Graphique 4. Nature de la rente viagère, selon le type de contrat, en 2019</t>
  </si>
  <si>
    <r>
      <t xml:space="preserve">1. Ensemble des produits à souscription individuelle : PER individuel, PERP, produits pour les fonctionnaires et élus locaux (Prefon, Corem, etc.), produits pour les non-salariés (contrats Madelin dont Madelin agricoles) et autres produits à souscription individuelle.
2. Ensemble des produits à souscription collective et à cotisations définies : PER d’entreprise obligatoire, contrats relevant de l’article 83, contrats relevant de l’article 82 et autres produits à souscription collective et à cotisations définies.
</t>
    </r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 xml:space="preserve">Données estimées sur le champ des répondants à l’enquête pour lesquels la nature de la rente est connue. Les rentes classiques, ou de base, sont les prestations versées à la personne même qui a cotisé au contrat de retraite supplémentaire. Lors de la signature du contrat, la personne qui cotise peut aussi spécifier à qui les rentes seront reversées en cas de décès (conjoint, héritiers, etc.). Dans ce cas, les rentes sont appelées « rentes de réversion ». La part des bénéficiaires pour laquelle cette information est disponible est comprise entre 81 % et 100 %, selon les produits. Dans les produits de retraite supplémentaire comme pour les retraités des régimes obligatoires, les bénéficiaires d’une réversion peuvent la cumuler avec une rente classique (ou directe).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Contrats en cours de liquidation (en rentes viagères).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enquête Retraite supplémentaire 2019 ; EACR, EIR, modèle ANCETRE (pour les régimes obligatoires de base et complémentaires).</t>
    </r>
  </si>
  <si>
    <t>Graphique 5. Évolution de la part des bénéficiaires d’une rente viagère (hors réversion) issue d’un produit de retraite supplémentaire, depuis 2010</t>
  </si>
  <si>
    <r>
      <t xml:space="preserve">1. Ensemble des produits à souscription collective et à cotisations définies : PER d’entreprise obligatoire, contrats relevant de l’article 83, contrats relevant de l’article 82 et autres produits à souscription collective et à cotisations définies.
2. Ensemble des produits à souscription individuelle : PER individuel, PERP, produits pour les fonctionnaires et élus locaux (Prefon, Corem, etc.), produits pour les non-salariés (contrats Madelin dont Madelin agricoles) et autres produits à souscription individuelles.
</t>
    </r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Données estimées sur le champ des répondants à l’enquête pour lesquels l’âge est connu. La part de bénéficiaires pour laquelle cette information est disponible est supérieure à 99 %.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Contrats en cours de liquidation (en rentes viagères).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enquête Retraite supplémentaire 2019 ; EACR, EIR, modèle ANCETRE (pour les retraites obligatoires de base et complémentaires).</t>
    </r>
  </si>
  <si>
    <t>Graphique 6. Bénéficiaires de rentes viagères perçues en 2019 par tranche d’âge, selon le dispositif</t>
  </si>
  <si>
    <t>Graphique 7. Bénéficiaires de rentes en 2019 par sexe, selon le dispositif</t>
  </si>
  <si>
    <t>Contrats à prestations définies relevant de l'article 39</t>
  </si>
  <si>
    <t>500 à 1 499 euros</t>
  </si>
  <si>
    <t>1 500 à 2499 euros</t>
  </si>
  <si>
    <t>2 500 à 4 999 euros</t>
  </si>
  <si>
    <r>
      <t xml:space="preserve">1. Ensemble des produits à souscription collective et à cotisations définies : PER d’entreprise obligatoire, contrats relevant de l’article 83, contrats relevant de l’article 82 et autres produits à souscription collective et à cotisations définies.
2. Ensemble des produits à souscription individuelle : PER individuel, PERP, produits pour les fonctionnaires et élus locaux (Prefon, Corem, etc.), produits pour les non-salariés (contrats Madelin dont Madelin agricoles) et autres produits à souscription individuelle.
</t>
    </r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Données estimées sur le champ des répondants à l’enquête, pour lesquels la tranche de rente est connue. La part des bénéficiaires pour laquelle cette information est disponible est comprise entre 84 % et 98 %.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Contrats en cours de liquidation.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enquête Retraite supplémentaire 2019.</t>
    </r>
  </si>
  <si>
    <r>
      <t>PER individuel, PERP et contrats Madelin</t>
    </r>
    <r>
      <rPr>
        <vertAlign val="superscript"/>
        <sz val="8"/>
        <color theme="1"/>
        <rFont val="Arial"/>
        <family val="2"/>
      </rPr>
      <t>(1)</t>
    </r>
  </si>
  <si>
    <r>
      <t xml:space="preserve">1. En % des retraités de droit direct des régimes obligatoires par répartition.
2. En % des retraités de droit direct de la CNAV ou de la MSA salariés.
</t>
    </r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 champ de l’enquête retraite supplémentaire de la DREES étant exhaustif, les résultats ne sont plus calés sur les données des fédérations. Ceci conduit à une rupture de série entre 2017 et 2018 (voir encadré 1 de la fiche 28).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Contrats en cours de liquidation pour les retraités de droit direct (hors réversion).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enquêtes Retraite supplémentaire 2010 à 2019 ; EACR, EIR, modèle ANCETRE (pour les régimes obligatoires de base et complémentaires).</t>
    </r>
  </si>
  <si>
    <r>
      <t>PER d'entreprise obligatoire et contrats relevant de l'article 83</t>
    </r>
    <r>
      <rPr>
        <vertAlign val="superscript"/>
        <sz val="8"/>
        <color theme="1"/>
        <rFont val="Arial"/>
        <family val="2"/>
      </rPr>
      <t>1</t>
    </r>
  </si>
  <si>
    <r>
      <t>PER individuel, PERP et contrats Madelin</t>
    </r>
    <r>
      <rPr>
        <vertAlign val="superscript"/>
        <sz val="8"/>
        <color theme="1"/>
        <rFont val="Arial"/>
        <family val="2"/>
      </rPr>
      <t>2</t>
    </r>
  </si>
  <si>
    <r>
      <t>1. Ensemble des produits à souscription individuelle : PER individuel, PERP, produits pour les fonctionnaires et élus locaux (Prefon, Corem, etc.), produits pour les non-salariés (contrats Madelin dont Madelin agricoles) et autres produits à souscription individuelle. 
2. Ensemble des produits à souscription collective et à cotisations définies : PER d’entreprise obligatoire, contrats relevant de l’article 83, contrats relevant de l’article 82 et autres produits à souscription collective et à cotisations définies.</t>
    </r>
    <r>
      <rPr>
        <b/>
        <sz val="8"/>
        <rFont val="Arial"/>
        <family val="2"/>
      </rPr>
      <t xml:space="preserve">
Note &gt;</t>
    </r>
    <r>
      <rPr>
        <sz val="8"/>
        <rFont val="Arial"/>
        <family val="2"/>
      </rPr>
      <t xml:space="preserve"> Données estimées sur le champ des répondants à l’enquête pour lesquels le sexe est connu. La part des bénéficiaires pour laquelle cette information est disponible est supérieure à 99 %.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Contrats en cours de liquidation (en rentes viagères, y compris réversion).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enquête Retraite supplémentaire 2019 ; EACR, EIR, modèle ANCETRE (pour les régimes obligatoires de base et complémentaires).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</si>
</sst>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%"/>
    <numFmt numFmtId="166" formatCode="0.0"/>
    <numFmt numFmtId="167" formatCode="#,##0&quot;  &quot;"/>
    <numFmt numFmtId="168" formatCode="#,##0.0\ _€"/>
    <numFmt numFmtId="169" formatCode="_-* #,##0_-;\-* #,##0_-;_-* &quot;-&quot;??_-;_-@_-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5" fontId="4" fillId="0" borderId="0" xfId="1" applyNumberFormat="1" applyFont="1"/>
    <xf numFmtId="1" fontId="4" fillId="0" borderId="0" xfId="0" applyNumberFormat="1" applyFont="1" applyBorder="1"/>
    <xf numFmtId="9" fontId="4" fillId="0" borderId="0" xfId="1" applyFont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9" fontId="4" fillId="0" borderId="0" xfId="1" applyFont="1" applyBorder="1" applyAlignment="1">
      <alignment horizontal="right" wrapText="1"/>
    </xf>
    <xf numFmtId="0" fontId="4" fillId="0" borderId="2" xfId="0" applyFont="1" applyBorder="1" applyAlignment="1">
      <alignment horizontal="left" vertical="top" wrapText="1"/>
    </xf>
    <xf numFmtId="9" fontId="4" fillId="0" borderId="1" xfId="1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1" fontId="4" fillId="0" borderId="0" xfId="0" applyNumberFormat="1" applyFont="1" applyBorder="1" applyAlignment="1">
      <alignment horizontal="right" wrapText="1"/>
    </xf>
    <xf numFmtId="9" fontId="4" fillId="0" borderId="0" xfId="1" applyFont="1" applyBorder="1"/>
    <xf numFmtId="0" fontId="7" fillId="0" borderId="0" xfId="0" applyFont="1"/>
    <xf numFmtId="0" fontId="7" fillId="0" borderId="0" xfId="0" applyFont="1" applyBorder="1"/>
    <xf numFmtId="0" fontId="0" fillId="0" borderId="0" xfId="0" applyBorder="1" applyAlignment="1">
      <alignment wrapText="1"/>
    </xf>
    <xf numFmtId="10" fontId="0" fillId="0" borderId="0" xfId="0" applyNumberFormat="1"/>
    <xf numFmtId="0" fontId="8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9" fontId="1" fillId="0" borderId="1" xfId="1" applyBorder="1"/>
    <xf numFmtId="9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9" fontId="1" fillId="0" borderId="0" xfId="1" applyBorder="1"/>
    <xf numFmtId="1" fontId="1" fillId="0" borderId="0" xfId="1" applyNumberFormat="1" applyBorder="1"/>
    <xf numFmtId="9" fontId="1" fillId="0" borderId="0" xfId="1"/>
    <xf numFmtId="2" fontId="0" fillId="0" borderId="0" xfId="0" applyNumberFormat="1"/>
    <xf numFmtId="1" fontId="1" fillId="0" borderId="0" xfId="1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indent="3"/>
    </xf>
    <xf numFmtId="9" fontId="2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/>
    <xf numFmtId="1" fontId="2" fillId="0" borderId="0" xfId="0" applyNumberFormat="1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/>
    <xf numFmtId="0" fontId="2" fillId="0" borderId="0" xfId="0" applyFont="1" applyFill="1" applyBorder="1"/>
    <xf numFmtId="2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top" wrapText="1"/>
    </xf>
    <xf numFmtId="9" fontId="2" fillId="0" borderId="0" xfId="1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right" wrapText="1"/>
    </xf>
    <xf numFmtId="0" fontId="2" fillId="0" borderId="0" xfId="0" applyNumberFormat="1" applyFont="1"/>
    <xf numFmtId="0" fontId="11" fillId="0" borderId="0" xfId="0" applyFont="1" applyFill="1" applyBorder="1"/>
    <xf numFmtId="0" fontId="12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13" fillId="0" borderId="4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readingOrder="1"/>
    </xf>
    <xf numFmtId="167" fontId="2" fillId="0" borderId="7" xfId="0" applyNumberFormat="1" applyFont="1" applyFill="1" applyBorder="1" applyAlignment="1">
      <alignment horizontal="left" vertical="center"/>
    </xf>
    <xf numFmtId="167" fontId="2" fillId="0" borderId="11" xfId="0" applyNumberFormat="1" applyFont="1" applyFill="1" applyBorder="1" applyAlignment="1">
      <alignment horizontal="right" vertical="center"/>
    </xf>
    <xf numFmtId="167" fontId="12" fillId="0" borderId="11" xfId="0" applyNumberFormat="1" applyFont="1" applyFill="1" applyBorder="1" applyAlignment="1">
      <alignment horizontal="right" vertical="center"/>
    </xf>
    <xf numFmtId="167" fontId="2" fillId="0" borderId="0" xfId="0" applyNumberFormat="1" applyFont="1"/>
    <xf numFmtId="167" fontId="2" fillId="0" borderId="12" xfId="0" applyNumberFormat="1" applyFont="1" applyFill="1" applyBorder="1" applyAlignment="1">
      <alignment horizontal="left" vertical="center"/>
    </xf>
    <xf numFmtId="167" fontId="12" fillId="0" borderId="13" xfId="0" applyNumberFormat="1" applyFont="1" applyFill="1" applyBorder="1" applyAlignment="1">
      <alignment horizontal="right" vertical="center"/>
    </xf>
    <xf numFmtId="169" fontId="2" fillId="0" borderId="0" xfId="2" applyNumberFormat="1" applyFont="1"/>
    <xf numFmtId="167" fontId="2" fillId="0" borderId="14" xfId="0" applyNumberFormat="1" applyFont="1" applyFill="1" applyBorder="1" applyAlignment="1">
      <alignment horizontal="left" vertical="center"/>
    </xf>
    <xf numFmtId="167" fontId="12" fillId="0" borderId="5" xfId="0" applyNumberFormat="1" applyFont="1" applyFill="1" applyBorder="1" applyAlignment="1">
      <alignment horizontal="right" vertical="center"/>
    </xf>
    <xf numFmtId="167" fontId="3" fillId="0" borderId="5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0" fontId="15" fillId="0" borderId="5" xfId="0" applyFont="1" applyBorder="1"/>
    <xf numFmtId="0" fontId="15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4" fillId="0" borderId="4" xfId="0" applyNumberFormat="1" applyFont="1" applyBorder="1" applyAlignment="1">
      <alignment horizontal="center"/>
    </xf>
    <xf numFmtId="0" fontId="15" fillId="0" borderId="4" xfId="0" applyFont="1" applyBorder="1"/>
    <xf numFmtId="1" fontId="15" fillId="0" borderId="4" xfId="0" applyNumberFormat="1" applyFont="1" applyBorder="1" applyAlignment="1">
      <alignment horizontal="center"/>
    </xf>
    <xf numFmtId="1" fontId="15" fillId="0" borderId="4" xfId="0" applyNumberFormat="1" applyFont="1" applyFill="1" applyBorder="1" applyAlignment="1">
      <alignment horizontal="center"/>
    </xf>
    <xf numFmtId="0" fontId="14" fillId="0" borderId="0" xfId="0" applyFont="1" applyFill="1"/>
    <xf numFmtId="169" fontId="14" fillId="0" borderId="0" xfId="2" applyNumberFormat="1" applyFont="1"/>
    <xf numFmtId="1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4" fillId="0" borderId="0" xfId="0" applyFont="1" applyBorder="1"/>
    <xf numFmtId="0" fontId="14" fillId="0" borderId="0" xfId="0" applyFont="1" applyFill="1" applyBorder="1"/>
    <xf numFmtId="9" fontId="14" fillId="0" borderId="0" xfId="0" applyNumberFormat="1" applyFont="1" applyBorder="1"/>
    <xf numFmtId="1" fontId="14" fillId="0" borderId="0" xfId="0" applyNumberFormat="1" applyFont="1" applyBorder="1"/>
    <xf numFmtId="0" fontId="17" fillId="0" borderId="0" xfId="0" applyFont="1" applyBorder="1"/>
    <xf numFmtId="2" fontId="14" fillId="0" borderId="0" xfId="0" applyNumberFormat="1" applyFont="1" applyBorder="1"/>
    <xf numFmtId="0" fontId="15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5" xfId="0" applyFont="1" applyBorder="1"/>
    <xf numFmtId="0" fontId="14" fillId="0" borderId="4" xfId="0" applyFont="1" applyBorder="1"/>
    <xf numFmtId="0" fontId="15" fillId="0" borderId="4" xfId="0" applyFont="1" applyBorder="1" applyAlignment="1">
      <alignment wrapText="1"/>
    </xf>
    <xf numFmtId="0" fontId="15" fillId="0" borderId="0" xfId="0" applyFont="1" applyBorder="1"/>
    <xf numFmtId="0" fontId="15" fillId="0" borderId="0" xfId="0" applyFont="1" applyFill="1"/>
    <xf numFmtId="0" fontId="15" fillId="0" borderId="4" xfId="0" applyFont="1" applyFill="1" applyBorder="1" applyAlignment="1">
      <alignment vertical="center" wrapText="1"/>
    </xf>
    <xf numFmtId="2" fontId="14" fillId="0" borderId="0" xfId="0" applyNumberFormat="1" applyFont="1"/>
    <xf numFmtId="0" fontId="14" fillId="0" borderId="0" xfId="0" applyFont="1" applyAlignment="1">
      <alignment readingOrder="1"/>
    </xf>
    <xf numFmtId="0" fontId="14" fillId="0" borderId="0" xfId="0" applyFont="1" applyAlignment="1">
      <alignment horizontal="left" readingOrder="1"/>
    </xf>
    <xf numFmtId="0" fontId="14" fillId="0" borderId="0" xfId="0" applyFont="1" applyFill="1" applyBorder="1" applyAlignment="1">
      <alignment horizontal="center" wrapText="1"/>
    </xf>
    <xf numFmtId="9" fontId="14" fillId="0" borderId="0" xfId="0" applyNumberFormat="1" applyFont="1"/>
    <xf numFmtId="2" fontId="14" fillId="0" borderId="0" xfId="0" applyNumberFormat="1" applyFont="1" applyFill="1" applyBorder="1"/>
    <xf numFmtId="0" fontId="15" fillId="0" borderId="0" xfId="0" applyFont="1" applyFill="1" applyBorder="1" applyAlignment="1"/>
    <xf numFmtId="2" fontId="14" fillId="0" borderId="0" xfId="1" applyNumberFormat="1" applyFont="1" applyBorder="1"/>
    <xf numFmtId="0" fontId="15" fillId="0" borderId="4" xfId="0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wrapText="1" readingOrder="1"/>
    </xf>
    <xf numFmtId="0" fontId="2" fillId="0" borderId="4" xfId="0" applyFont="1" applyBorder="1" applyAlignment="1"/>
    <xf numFmtId="168" fontId="2" fillId="0" borderId="9" xfId="0" applyNumberFormat="1" applyFont="1" applyFill="1" applyBorder="1" applyAlignment="1">
      <alignment horizontal="right" vertical="center" indent="1"/>
    </xf>
    <xf numFmtId="168" fontId="2" fillId="0" borderId="15" xfId="0" applyNumberFormat="1" applyFont="1" applyFill="1" applyBorder="1" applyAlignment="1">
      <alignment horizontal="right" vertical="center" indent="1"/>
    </xf>
    <xf numFmtId="168" fontId="2" fillId="0" borderId="16" xfId="0" applyNumberFormat="1" applyFont="1" applyFill="1" applyBorder="1" applyAlignment="1">
      <alignment horizontal="right" vertical="center" indent="1"/>
    </xf>
    <xf numFmtId="168" fontId="2" fillId="0" borderId="4" xfId="0" applyNumberFormat="1" applyFont="1" applyFill="1" applyBorder="1" applyAlignment="1">
      <alignment horizontal="right" vertical="center" indent="1"/>
    </xf>
    <xf numFmtId="0" fontId="3" fillId="0" borderId="0" xfId="0" applyFont="1" applyBorder="1" applyAlignment="1"/>
    <xf numFmtId="1" fontId="3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right" vertical="center" indent="3"/>
    </xf>
    <xf numFmtId="1" fontId="3" fillId="0" borderId="4" xfId="0" applyNumberFormat="1" applyFont="1" applyBorder="1" applyAlignment="1">
      <alignment horizontal="right" vertical="center" indent="3"/>
    </xf>
    <xf numFmtId="0" fontId="15" fillId="0" borderId="4" xfId="0" applyFont="1" applyFill="1" applyBorder="1" applyAlignment="1">
      <alignment horizontal="center" vertical="center"/>
    </xf>
    <xf numFmtId="166" fontId="14" fillId="0" borderId="4" xfId="0" applyNumberFormat="1" applyFont="1" applyFill="1" applyBorder="1" applyAlignment="1">
      <alignment horizontal="right" indent="2"/>
    </xf>
    <xf numFmtId="166" fontId="15" fillId="0" borderId="4" xfId="0" applyNumberFormat="1" applyFont="1" applyFill="1" applyBorder="1" applyAlignment="1">
      <alignment horizontal="right" indent="2"/>
    </xf>
    <xf numFmtId="166" fontId="14" fillId="0" borderId="4" xfId="0" applyNumberFormat="1" applyFont="1" applyBorder="1" applyAlignment="1">
      <alignment horizontal="right" indent="3"/>
    </xf>
    <xf numFmtId="166" fontId="15" fillId="0" borderId="4" xfId="0" applyNumberFormat="1" applyFont="1" applyBorder="1" applyAlignment="1">
      <alignment horizontal="right" indent="3"/>
    </xf>
    <xf numFmtId="166" fontId="15" fillId="0" borderId="4" xfId="0" applyNumberFormat="1" applyFont="1" applyFill="1" applyBorder="1" applyAlignment="1">
      <alignment horizontal="right" indent="3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Relationship Id="rId3" Type="http://schemas.openxmlformats.org/officeDocument/2006/relationships/image" Target="../media/image3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Relationship Id="rId3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23566878980892"/>
          <c:y val="0.0408805031446541"/>
          <c:w val="0.866242038216561"/>
          <c:h val="0.729559748427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'er-g1 (2)'!$A$28</c:f>
              <c:strCache>
                <c:ptCount val="1"/>
                <c:pt idx="0">
                  <c:v>PERP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'er-g1 (2)'!$B$27:$F$27</c:f>
              <c:strCache>
                <c:ptCount val="5"/>
                <c:pt idx="0">
                  <c:v>moins de 500 €</c:v>
                </c:pt>
                <c:pt idx="1">
                  <c:v>de 500 à 1499 €</c:v>
                </c:pt>
                <c:pt idx="2">
                  <c:v>de 1500 à 2499 €</c:v>
                </c:pt>
                <c:pt idx="3">
                  <c:v>de 2500 à 4999 €</c:v>
                </c:pt>
                <c:pt idx="4">
                  <c:v>plus de 5000 €</c:v>
                </c:pt>
              </c:strCache>
            </c:strRef>
          </c:cat>
          <c:val>
            <c:numRef>
              <c:f>'er-g1 (2)'!$B$28:$F$28</c:f>
              <c:numCache>
                <c:formatCode>0%</c:formatCode>
                <c:ptCount val="5"/>
                <c:pt idx="0">
                  <c:v>0.580750460423711</c:v>
                </c:pt>
                <c:pt idx="1">
                  <c:v>0.257677086817575</c:v>
                </c:pt>
                <c:pt idx="2">
                  <c:v>0.0559973966414256</c:v>
                </c:pt>
                <c:pt idx="3">
                  <c:v>0.0643263305942992</c:v>
                </c:pt>
                <c:pt idx="4">
                  <c:v>0.0453144646048653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EA-420C-8920-09DE777A736E}"/>
            </c:ext>
          </c:extLst>
        </c:ser>
        <c:ser>
          <c:idx val="3"/>
          <c:order val="1"/>
          <c:tx>
            <c:strRef>
              <c:f>'er-g1 (2)'!$A$31</c:f>
              <c:strCache>
                <c:ptCount val="1"/>
                <c:pt idx="0">
                  <c:v>fonctionnaires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'er-g1 (2)'!$B$27:$F$27</c:f>
              <c:strCache>
                <c:ptCount val="5"/>
                <c:pt idx="0">
                  <c:v>moins de 500 €</c:v>
                </c:pt>
                <c:pt idx="1">
                  <c:v>de 500 à 1499 €</c:v>
                </c:pt>
                <c:pt idx="2">
                  <c:v>de 1500 à 2499 €</c:v>
                </c:pt>
                <c:pt idx="3">
                  <c:v>de 2500 à 4999 €</c:v>
                </c:pt>
                <c:pt idx="4">
                  <c:v>plus de 5000 €</c:v>
                </c:pt>
              </c:strCache>
            </c:strRef>
          </c:cat>
          <c:val>
            <c:numRef>
              <c:f>'er-g1 (2)'!$B$31:$F$31</c:f>
              <c:numCache>
                <c:formatCode>0%</c:formatCode>
                <c:ptCount val="5"/>
                <c:pt idx="0">
                  <c:v>0.32292592771021</c:v>
                </c:pt>
                <c:pt idx="1">
                  <c:v>0.48109980685934</c:v>
                </c:pt>
                <c:pt idx="2">
                  <c:v>0.116370532253614</c:v>
                </c:pt>
                <c:pt idx="3">
                  <c:v>0.0581830763234077</c:v>
                </c:pt>
                <c:pt idx="4">
                  <c:v>0.0214206568534277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EA-420C-8920-09DE777A736E}"/>
            </c:ext>
          </c:extLst>
        </c:ser>
        <c:ser>
          <c:idx val="1"/>
          <c:order val="2"/>
          <c:tx>
            <c:strRef>
              <c:f>'er-g1 (2)'!$A$29</c:f>
              <c:strCache>
                <c:ptCount val="1"/>
                <c:pt idx="0">
                  <c:v>Contrat "Madelin"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'er-g1 (2)'!$B$27:$F$27</c:f>
              <c:strCache>
                <c:ptCount val="5"/>
                <c:pt idx="0">
                  <c:v>moins de 500 €</c:v>
                </c:pt>
                <c:pt idx="1">
                  <c:v>de 500 à 1499 €</c:v>
                </c:pt>
                <c:pt idx="2">
                  <c:v>de 1500 à 2499 €</c:v>
                </c:pt>
                <c:pt idx="3">
                  <c:v>de 2500 à 4999 €</c:v>
                </c:pt>
                <c:pt idx="4">
                  <c:v>plus de 5000 €</c:v>
                </c:pt>
              </c:strCache>
            </c:strRef>
          </c:cat>
          <c:val>
            <c:numRef>
              <c:f>'er-g1 (2)'!$B$29:$F$29</c:f>
              <c:numCache>
                <c:formatCode>0%</c:formatCode>
                <c:ptCount val="5"/>
                <c:pt idx="0">
                  <c:v>0.221419554112785</c:v>
                </c:pt>
                <c:pt idx="1">
                  <c:v>0.421951956757526</c:v>
                </c:pt>
                <c:pt idx="2">
                  <c:v>0.175131513105589</c:v>
                </c:pt>
                <c:pt idx="3">
                  <c:v>0.108484659132763</c:v>
                </c:pt>
                <c:pt idx="4">
                  <c:v>0.0782965881465337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EA-420C-8920-09DE777A736E}"/>
            </c:ext>
          </c:extLst>
        </c:ser>
        <c:ser>
          <c:idx val="2"/>
          <c:order val="3"/>
          <c:tx>
            <c:strRef>
              <c:f>'er-g1 (2)'!$A$30</c:f>
              <c:strCache>
                <c:ptCount val="1"/>
                <c:pt idx="0">
                  <c:v>Contrat "Exploitants agricoles"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'er-g1 (2)'!$B$27:$F$27</c:f>
              <c:strCache>
                <c:ptCount val="5"/>
                <c:pt idx="0">
                  <c:v>moins de 500 €</c:v>
                </c:pt>
                <c:pt idx="1">
                  <c:v>de 500 à 1499 €</c:v>
                </c:pt>
                <c:pt idx="2">
                  <c:v>de 1500 à 2499 €</c:v>
                </c:pt>
                <c:pt idx="3">
                  <c:v>de 2500 à 4999 €</c:v>
                </c:pt>
                <c:pt idx="4">
                  <c:v>plus de 5000 €</c:v>
                </c:pt>
              </c:strCache>
            </c:strRef>
          </c:cat>
          <c:val>
            <c:numRef>
              <c:f>'er-g1 (2)'!$B$30:$F$30</c:f>
              <c:numCache>
                <c:formatCode>0%</c:formatCode>
                <c:ptCount val="5"/>
                <c:pt idx="0">
                  <c:v>0.481987460913234</c:v>
                </c:pt>
                <c:pt idx="1">
                  <c:v>0.388210543899854</c:v>
                </c:pt>
                <c:pt idx="2">
                  <c:v>0.064256294339662</c:v>
                </c:pt>
                <c:pt idx="3">
                  <c:v>0.0379983399543748</c:v>
                </c:pt>
                <c:pt idx="4">
                  <c:v>0.0275473608928748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BEA-420C-8920-09DE777A736E}"/>
            </c:ext>
          </c:extLst>
        </c:ser>
        <c:ser>
          <c:idx val="4"/>
          <c:order val="4"/>
          <c:tx>
            <c:strRef>
              <c:f>'er-g1 (2)'!$A$32</c:f>
              <c:strCache>
                <c:ptCount val="1"/>
                <c:pt idx="0">
                  <c:v>PERCO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'er-g1 (2)'!$B$27:$F$27</c:f>
              <c:strCache>
                <c:ptCount val="5"/>
                <c:pt idx="0">
                  <c:v>moins de 500 €</c:v>
                </c:pt>
                <c:pt idx="1">
                  <c:v>de 500 à 1499 €</c:v>
                </c:pt>
                <c:pt idx="2">
                  <c:v>de 1500 à 2499 €</c:v>
                </c:pt>
                <c:pt idx="3">
                  <c:v>de 2500 à 4999 €</c:v>
                </c:pt>
                <c:pt idx="4">
                  <c:v>plus de 5000 €</c:v>
                </c:pt>
              </c:strCache>
            </c:strRef>
          </c:cat>
          <c:val>
            <c:numRef>
              <c:f>'er-g1 (2)'!$B$32:$F$32</c:f>
              <c:numCache>
                <c:formatCode>0%</c:formatCode>
                <c:ptCount val="5"/>
                <c:pt idx="0">
                  <c:v>0.203499242041435</c:v>
                </c:pt>
                <c:pt idx="1">
                  <c:v>0.352320195384874</c:v>
                </c:pt>
                <c:pt idx="2">
                  <c:v>0.176410645106956</c:v>
                </c:pt>
                <c:pt idx="3">
                  <c:v>0.170014316995115</c:v>
                </c:pt>
                <c:pt idx="4">
                  <c:v>0.0977556004716186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EA-420C-8920-09DE777A7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4909120"/>
        <c:axId val="-1997813424"/>
      </c:barChart>
      <c:catAx>
        <c:axId val="-201490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99781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781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0149091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0828024965778799"/>
          <c:y val="0.896228897313762"/>
          <c:w val="0.941083441124883"/>
          <c:h val="0.965411684650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&amp;RNA / &amp;D</c:oddFooter>
    </c:headerFooter>
    <c:pageMargins b="0.984251969" l="0.787401575" r="0.787401575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8341131344103"/>
          <c:y val="0.0446927983873058"/>
          <c:w val="0.881721752774807"/>
          <c:h val="0.745811073088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'er-g2 (2)'!$A$31</c:f>
              <c:strCache>
                <c:ptCount val="1"/>
                <c:pt idx="0">
                  <c:v>PERP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'er-g2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'er-g2 (2)'!$B$31:$F$31</c:f>
              <c:numCache>
                <c:formatCode>0%</c:formatCode>
                <c:ptCount val="5"/>
                <c:pt idx="0">
                  <c:v>0.15896783886968</c:v>
                </c:pt>
                <c:pt idx="1">
                  <c:v>0.249779012202318</c:v>
                </c:pt>
                <c:pt idx="2">
                  <c:v>0.30850370524849</c:v>
                </c:pt>
                <c:pt idx="3">
                  <c:v>0.250201436598423</c:v>
                </c:pt>
                <c:pt idx="4">
                  <c:v>0.0325480070810889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73-471D-858D-C51177EF198C}"/>
            </c:ext>
          </c:extLst>
        </c:ser>
        <c:ser>
          <c:idx val="3"/>
          <c:order val="1"/>
          <c:tx>
            <c:strRef>
              <c:f>'er-g2 (2)'!$A$34</c:f>
              <c:strCache>
                <c:ptCount val="1"/>
                <c:pt idx="0">
                  <c:v>fonctionnaires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'er-g2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'er-g2 (2)'!$B$34:$F$34</c:f>
              <c:numCache>
                <c:formatCode>0%</c:formatCode>
                <c:ptCount val="5"/>
                <c:pt idx="0">
                  <c:v>0.0117164691464174</c:v>
                </c:pt>
                <c:pt idx="1">
                  <c:v>0.152894789186969</c:v>
                </c:pt>
                <c:pt idx="2">
                  <c:v>0.34849116773287</c:v>
                </c:pt>
                <c:pt idx="3">
                  <c:v>0.431071100873281</c:v>
                </c:pt>
                <c:pt idx="4">
                  <c:v>0.0558264730604624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73-471D-858D-C51177EF198C}"/>
            </c:ext>
          </c:extLst>
        </c:ser>
        <c:ser>
          <c:idx val="1"/>
          <c:order val="2"/>
          <c:tx>
            <c:strRef>
              <c:f>'er-g2 (2)'!$A$32</c:f>
              <c:strCache>
                <c:ptCount val="1"/>
                <c:pt idx="0">
                  <c:v>Contrat "Madelin"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'er-g2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'er-g2 (2)'!$B$32:$F$32</c:f>
              <c:numCache>
                <c:formatCode>0%</c:formatCode>
                <c:ptCount val="5"/>
                <c:pt idx="0">
                  <c:v>0.0425846921803148</c:v>
                </c:pt>
                <c:pt idx="1">
                  <c:v>0.203663671757458</c:v>
                </c:pt>
                <c:pt idx="2">
                  <c:v>0.333158573889093</c:v>
                </c:pt>
                <c:pt idx="3">
                  <c:v>0.327899176107676</c:v>
                </c:pt>
                <c:pt idx="4">
                  <c:v>0.0926938860654572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73-471D-858D-C51177EF198C}"/>
            </c:ext>
          </c:extLst>
        </c:ser>
        <c:ser>
          <c:idx val="2"/>
          <c:order val="3"/>
          <c:tx>
            <c:strRef>
              <c:f>'er-g2 (2)'!$A$33</c:f>
              <c:strCache>
                <c:ptCount val="1"/>
                <c:pt idx="0">
                  <c:v>Contrat "Exploitants agricoles"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'er-g2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'er-g2 (2)'!$B$33:$F$33</c:f>
              <c:numCache>
                <c:formatCode>0%</c:formatCode>
                <c:ptCount val="5"/>
                <c:pt idx="0">
                  <c:v>0.0234811651798926</c:v>
                </c:pt>
                <c:pt idx="1">
                  <c:v>0.145609436435124</c:v>
                </c:pt>
                <c:pt idx="2">
                  <c:v>0.377973195789118</c:v>
                </c:pt>
                <c:pt idx="3">
                  <c:v>0.3764004566017</c:v>
                </c:pt>
                <c:pt idx="4">
                  <c:v>0.0765357459941656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A73-471D-858D-C51177EF198C}"/>
            </c:ext>
          </c:extLst>
        </c:ser>
        <c:ser>
          <c:idx val="4"/>
          <c:order val="4"/>
          <c:tx>
            <c:strRef>
              <c:f>'er-g2 (2)'!$A$35</c:f>
              <c:strCache>
                <c:ptCount val="1"/>
                <c:pt idx="0">
                  <c:v>PERCO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'er-g2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'er-g2 (2)'!$B$35:$F$35</c:f>
              <c:numCache>
                <c:formatCode>0%</c:formatCode>
                <c:ptCount val="5"/>
                <c:pt idx="0">
                  <c:v>0.0884760692962709</c:v>
                </c:pt>
                <c:pt idx="1">
                  <c:v>0.208487814426935</c:v>
                </c:pt>
                <c:pt idx="2">
                  <c:v>0.295898991876285</c:v>
                </c:pt>
                <c:pt idx="3">
                  <c:v>0.363500048938044</c:v>
                </c:pt>
                <c:pt idx="4">
                  <c:v>0.0436370754624645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A73-471D-858D-C51177EF1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3801504"/>
        <c:axId val="-2026108304"/>
      </c:barChart>
      <c:catAx>
        <c:axId val="-20238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02610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610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023801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00921658986175115"/>
          <c:y val="0.902507014209431"/>
          <c:w val="0.990784861569723"/>
          <c:h val="0.9749304612785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&amp;RNA / &amp;D</c:oddFooter>
    </c:headerFooter>
    <c:pageMargins b="0.984251969" l="0.787401575" r="0.787401575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8341131344103"/>
          <c:y val="0.0446927983873058"/>
          <c:w val="0.881721752774807"/>
          <c:h val="0.745811073088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'er-g3 (2)'!$A$31</c:f>
              <c:strCache>
                <c:ptCount val="1"/>
                <c:pt idx="0">
                  <c:v>PERP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'er-g3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'er-g3 (2)'!$B$31:$F$31</c:f>
              <c:numCache>
                <c:formatCode>0%</c:formatCode>
                <c:ptCount val="5"/>
                <c:pt idx="0">
                  <c:v>0.204247642750361</c:v>
                </c:pt>
                <c:pt idx="1">
                  <c:v>0.236167600658109</c:v>
                </c:pt>
                <c:pt idx="2">
                  <c:v>0.29285016327451</c:v>
                </c:pt>
                <c:pt idx="3">
                  <c:v>0.242080559893767</c:v>
                </c:pt>
                <c:pt idx="4">
                  <c:v>0.0246540334232526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3A-482C-A1E2-0714D0668445}"/>
            </c:ext>
          </c:extLst>
        </c:ser>
        <c:ser>
          <c:idx val="3"/>
          <c:order val="1"/>
          <c:tx>
            <c:strRef>
              <c:f>'er-g3 (2)'!$A$34</c:f>
              <c:strCache>
                <c:ptCount val="1"/>
                <c:pt idx="0">
                  <c:v>fonctionnaires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'er-g3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'er-g3 (2)'!$B$34:$F$34</c:f>
              <c:numCache>
                <c:formatCode>0%</c:formatCode>
                <c:ptCount val="5"/>
                <c:pt idx="0">
                  <c:v>0.278267685675093</c:v>
                </c:pt>
                <c:pt idx="1">
                  <c:v>0.349206349206349</c:v>
                </c:pt>
                <c:pt idx="2">
                  <c:v>0.217519106407995</c:v>
                </c:pt>
                <c:pt idx="3">
                  <c:v>0.120517342739565</c:v>
                </c:pt>
                <c:pt idx="4">
                  <c:v>0.0344895159709974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3A-482C-A1E2-0714D0668445}"/>
            </c:ext>
          </c:extLst>
        </c:ser>
        <c:ser>
          <c:idx val="1"/>
          <c:order val="2"/>
          <c:tx>
            <c:strRef>
              <c:f>'er-g3 (2)'!$A$32</c:f>
              <c:strCache>
                <c:ptCount val="1"/>
                <c:pt idx="0">
                  <c:v>Contrat "Madelin"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'er-g3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'er-g3 (2)'!$B$32:$F$32</c:f>
              <c:numCache>
                <c:formatCode>0%</c:formatCode>
                <c:ptCount val="5"/>
                <c:pt idx="0">
                  <c:v>0.110241787246076</c:v>
                </c:pt>
                <c:pt idx="1">
                  <c:v>0.337182448036951</c:v>
                </c:pt>
                <c:pt idx="2">
                  <c:v>0.360182872225102</c:v>
                </c:pt>
                <c:pt idx="3">
                  <c:v>0.17872460762596</c:v>
                </c:pt>
                <c:pt idx="4">
                  <c:v>0.0136682848659094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3A-482C-A1E2-0714D0668445}"/>
            </c:ext>
          </c:extLst>
        </c:ser>
        <c:ser>
          <c:idx val="2"/>
          <c:order val="3"/>
          <c:tx>
            <c:strRef>
              <c:f>'er-g3 (2)'!$A$33</c:f>
              <c:strCache>
                <c:ptCount val="1"/>
                <c:pt idx="0">
                  <c:v>Contrat "Exploitants agricoles"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'er-g3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'er-g3 (2)'!$B$33:$F$33</c:f>
              <c:numCache>
                <c:formatCode>0%</c:formatCode>
                <c:ptCount val="5"/>
                <c:pt idx="0">
                  <c:v>0.156169925826028</c:v>
                </c:pt>
                <c:pt idx="1">
                  <c:v>0.275118004045853</c:v>
                </c:pt>
                <c:pt idx="2">
                  <c:v>0.326904922454484</c:v>
                </c:pt>
                <c:pt idx="3">
                  <c:v>0.233985165205664</c:v>
                </c:pt>
                <c:pt idx="4">
                  <c:v>0.00782198246797033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3A-482C-A1E2-0714D0668445}"/>
            </c:ext>
          </c:extLst>
        </c:ser>
        <c:ser>
          <c:idx val="4"/>
          <c:order val="4"/>
          <c:tx>
            <c:strRef>
              <c:f>'er-g3 (2)'!$A$35</c:f>
              <c:strCache>
                <c:ptCount val="1"/>
                <c:pt idx="0">
                  <c:v>PERCO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'er-g3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'er-g3 (2)'!$B$35:$F$35</c:f>
              <c:numCache>
                <c:formatCode>0%</c:formatCode>
                <c:ptCount val="5"/>
                <c:pt idx="0">
                  <c:v>0.136629871592701</c:v>
                </c:pt>
                <c:pt idx="1">
                  <c:v>0.274543816174814</c:v>
                </c:pt>
                <c:pt idx="2">
                  <c:v>0.282270781707592</c:v>
                </c:pt>
                <c:pt idx="3">
                  <c:v>0.270646542013967</c:v>
                </c:pt>
                <c:pt idx="4">
                  <c:v>0.0359089885109259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63A-482C-A1E2-0714D0668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7113712"/>
        <c:axId val="-2046374496"/>
      </c:barChart>
      <c:catAx>
        <c:axId val="-201711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04637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6374496"/>
        <c:scaling>
          <c:orientation val="minMax"/>
          <c:max val="0.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017113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00921658986175115"/>
          <c:y val="0.902507014209431"/>
          <c:w val="0.990784861569723"/>
          <c:h val="0.9749304612785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&amp;RNA / &amp;D</c:oddFooter>
    </c:headerFooter>
    <c:pageMargins b="0.984251969" l="0.787401575" r="0.787401575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95250</xdr:rowOff>
    </xdr:from>
    <xdr:to>
      <xdr:col>6</xdr:col>
      <xdr:colOff>38100</xdr:colOff>
      <xdr:row>23</xdr:row>
      <xdr:rowOff>95250</xdr:rowOff>
    </xdr:to>
    <xdr:graphicFrame macro="">
      <xdr:nvGraphicFramePr>
        <xdr:cNvPr id="4495" name="Chart 1">
          <a:extLst>
            <a:ext uri="{FF2B5EF4-FFF2-40B4-BE49-F238E27FC236}">
              <a16:creationId xmlns="" xmlns:a16="http://schemas.microsoft.com/office/drawing/2014/main" id="{00000000-0008-0000-0600-00008F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</xdr:row>
      <xdr:rowOff>66675</xdr:rowOff>
    </xdr:from>
    <xdr:to>
      <xdr:col>5</xdr:col>
      <xdr:colOff>304800</xdr:colOff>
      <xdr:row>24</xdr:row>
      <xdr:rowOff>85725</xdr:rowOff>
    </xdr:to>
    <xdr:graphicFrame macro="">
      <xdr:nvGraphicFramePr>
        <xdr:cNvPr id="8591" name="Chart 1">
          <a:extLst>
            <a:ext uri="{FF2B5EF4-FFF2-40B4-BE49-F238E27FC236}">
              <a16:creationId xmlns="" xmlns:a16="http://schemas.microsoft.com/office/drawing/2014/main" id="{00000000-0008-0000-0700-00008F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</xdr:row>
      <xdr:rowOff>66675</xdr:rowOff>
    </xdr:from>
    <xdr:to>
      <xdr:col>5</xdr:col>
      <xdr:colOff>304800</xdr:colOff>
      <xdr:row>24</xdr:row>
      <xdr:rowOff>85725</xdr:rowOff>
    </xdr:to>
    <xdr:graphicFrame macro="">
      <xdr:nvGraphicFramePr>
        <xdr:cNvPr id="12687" name="Chart 1">
          <a:extLst>
            <a:ext uri="{FF2B5EF4-FFF2-40B4-BE49-F238E27FC236}">
              <a16:creationId xmlns="" xmlns:a16="http://schemas.microsoft.com/office/drawing/2014/main" id="{00000000-0008-0000-0800-00008F3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B2:M10"/>
  <sheetViews>
    <sheetView showGridLines="0" workbookViewId="0"/>
  </sheetViews>
  <sheetFormatPr baseColWidth="10" defaultColWidth="11.5" defaultRowHeight="11" x14ac:dyDescent="0.15"/>
  <cols>
    <col min="1" max="1" width="5.33203125" style="47" customWidth="1"/>
    <col min="2" max="2" width="41.5" style="47" customWidth="1"/>
    <col min="3" max="11" width="9" style="47" customWidth="1"/>
    <col min="12" max="13" width="8.83203125" style="47" customWidth="1"/>
    <col min="14" max="16384" width="11.5" style="47"/>
  </cols>
  <sheetData>
    <row r="2" spans="2:13" x14ac:dyDescent="0.15">
      <c r="B2" s="1" t="s">
        <v>46</v>
      </c>
    </row>
    <row r="3" spans="2:13" x14ac:dyDescent="0.15">
      <c r="M3" s="48" t="s">
        <v>36</v>
      </c>
    </row>
    <row r="4" spans="2:13" x14ac:dyDescent="0.15">
      <c r="B4" s="67"/>
      <c r="C4" s="68">
        <v>2009</v>
      </c>
      <c r="D4" s="68">
        <v>2010</v>
      </c>
      <c r="E4" s="68">
        <v>2011</v>
      </c>
      <c r="F4" s="68">
        <v>2012</v>
      </c>
      <c r="G4" s="68">
        <v>2013</v>
      </c>
      <c r="H4" s="68">
        <v>2014</v>
      </c>
      <c r="I4" s="68">
        <v>2015</v>
      </c>
      <c r="J4" s="68">
        <v>2016</v>
      </c>
      <c r="K4" s="69">
        <v>2017</v>
      </c>
      <c r="L4" s="70">
        <v>2018</v>
      </c>
      <c r="M4" s="68">
        <v>2019</v>
      </c>
    </row>
    <row r="5" spans="2:13" ht="16.5" customHeight="1" x14ac:dyDescent="0.15">
      <c r="B5" s="130" t="s">
        <v>38</v>
      </c>
      <c r="C5" s="131">
        <v>0.93327300000000002</v>
      </c>
      <c r="D5" s="131">
        <v>0.99756172995631187</v>
      </c>
      <c r="E5" s="131">
        <v>1.0356623529877973</v>
      </c>
      <c r="F5" s="131">
        <v>1.0575387951289594</v>
      </c>
      <c r="G5" s="131">
        <v>1.1049719016237338</v>
      </c>
      <c r="H5" s="131">
        <v>1.1447564711687814</v>
      </c>
      <c r="I5" s="131">
        <v>1.1744698738655452</v>
      </c>
      <c r="J5" s="131">
        <v>1.23147876912835</v>
      </c>
      <c r="K5" s="132">
        <v>1.2741818295774479</v>
      </c>
      <c r="L5" s="133">
        <v>1.2837639999999999</v>
      </c>
      <c r="M5" s="134">
        <v>1.3226260000000001</v>
      </c>
    </row>
    <row r="6" spans="2:13" ht="16.5" customHeight="1" x14ac:dyDescent="0.15">
      <c r="B6" s="130" t="s">
        <v>39</v>
      </c>
      <c r="C6" s="131">
        <v>0.66321625618055169</v>
      </c>
      <c r="D6" s="131">
        <v>0.64858072609297746</v>
      </c>
      <c r="E6" s="131">
        <v>0.64869194871606561</v>
      </c>
      <c r="F6" s="131">
        <v>0.71706362444956917</v>
      </c>
      <c r="G6" s="131">
        <v>0.72017898483454257</v>
      </c>
      <c r="H6" s="131">
        <v>0.7642184620206609</v>
      </c>
      <c r="I6" s="131">
        <v>0.73771567479722089</v>
      </c>
      <c r="J6" s="131">
        <v>0.77914302390939172</v>
      </c>
      <c r="K6" s="132">
        <v>0.72333952806769797</v>
      </c>
      <c r="L6" s="133">
        <v>0.72592500000000004</v>
      </c>
      <c r="M6" s="134">
        <v>0.77448899999999998</v>
      </c>
    </row>
    <row r="7" spans="2:13" ht="16.5" customHeight="1" x14ac:dyDescent="0.15">
      <c r="B7" s="71" t="s">
        <v>56</v>
      </c>
      <c r="C7" s="131">
        <v>0.53967346208320044</v>
      </c>
      <c r="D7" s="131">
        <v>0.33397130174747092</v>
      </c>
      <c r="E7" s="131">
        <v>0.29955711709299448</v>
      </c>
      <c r="F7" s="131">
        <v>0.26434783636682879</v>
      </c>
      <c r="G7" s="131">
        <v>0.24498315400447296</v>
      </c>
      <c r="H7" s="131">
        <v>0.28618040305023507</v>
      </c>
      <c r="I7" s="131">
        <v>0.19728873864846408</v>
      </c>
      <c r="J7" s="131">
        <v>0.19104040845640599</v>
      </c>
      <c r="K7" s="132">
        <v>0.2305210070602367</v>
      </c>
      <c r="L7" s="133">
        <v>0.14721400000000001</v>
      </c>
      <c r="M7" s="134">
        <v>0.14302400000000001</v>
      </c>
    </row>
    <row r="8" spans="2:13" ht="16.5" customHeight="1" x14ac:dyDescent="0.15">
      <c r="B8" s="72" t="s">
        <v>31</v>
      </c>
      <c r="C8" s="131">
        <v>2.1361627182637521</v>
      </c>
      <c r="D8" s="131">
        <v>1.9801137577967602</v>
      </c>
      <c r="E8" s="131">
        <v>1.9839114187968574</v>
      </c>
      <c r="F8" s="131">
        <v>2.0389502559453576</v>
      </c>
      <c r="G8" s="131">
        <v>2.0701340404627446</v>
      </c>
      <c r="H8" s="131">
        <v>2.1951553362396772</v>
      </c>
      <c r="I8" s="131">
        <v>2.1094742873112304</v>
      </c>
      <c r="J8" s="131">
        <v>2.2016622014941483</v>
      </c>
      <c r="K8" s="132">
        <v>2.2280423647053826</v>
      </c>
      <c r="L8" s="133">
        <v>2.1569029999999998</v>
      </c>
      <c r="M8" s="134">
        <v>2.2401490000000002</v>
      </c>
    </row>
    <row r="10" spans="2:13" ht="67" customHeight="1" x14ac:dyDescent="0.15">
      <c r="B10" s="148" t="s">
        <v>45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</row>
  </sheetData>
  <mergeCells count="1">
    <mergeCell ref="B10:M10"/>
  </mergeCells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B2:R19"/>
  <sheetViews>
    <sheetView showGridLines="0" workbookViewId="0"/>
  </sheetViews>
  <sheetFormatPr baseColWidth="10" defaultColWidth="11.5" defaultRowHeight="11" x14ac:dyDescent="0.15"/>
  <cols>
    <col min="1" max="1" width="3.1640625" style="47" customWidth="1"/>
    <col min="2" max="2" width="41.5" style="47" customWidth="1"/>
    <col min="3" max="11" width="7" style="47" customWidth="1"/>
    <col min="12" max="13" width="6.83203125" style="47" customWidth="1"/>
    <col min="14" max="15" width="11.5" style="47"/>
    <col min="16" max="17" width="14.5" style="47" bestFit="1" customWidth="1"/>
    <col min="18" max="16384" width="11.5" style="47"/>
  </cols>
  <sheetData>
    <row r="2" spans="2:18" x14ac:dyDescent="0.15">
      <c r="B2" s="1" t="s">
        <v>47</v>
      </c>
    </row>
    <row r="3" spans="2:18" x14ac:dyDescent="0.15">
      <c r="B3" s="1"/>
    </row>
    <row r="4" spans="2:18" x14ac:dyDescent="0.15">
      <c r="B4" s="1"/>
      <c r="L4" s="48"/>
      <c r="M4" s="48" t="s">
        <v>34</v>
      </c>
    </row>
    <row r="5" spans="2:18" x14ac:dyDescent="0.15">
      <c r="B5" s="67"/>
      <c r="C5" s="73">
        <v>2009</v>
      </c>
      <c r="D5" s="68">
        <v>2010</v>
      </c>
      <c r="E5" s="74">
        <v>2011</v>
      </c>
      <c r="F5" s="68">
        <v>2012</v>
      </c>
      <c r="G5" s="74">
        <v>2013</v>
      </c>
      <c r="H5" s="68">
        <v>2014</v>
      </c>
      <c r="I5" s="74">
        <v>2015</v>
      </c>
      <c r="J5" s="68">
        <v>2016</v>
      </c>
      <c r="K5" s="70">
        <v>2017</v>
      </c>
      <c r="L5" s="70">
        <v>2018</v>
      </c>
      <c r="M5" s="70">
        <v>2019</v>
      </c>
    </row>
    <row r="6" spans="2:18" ht="13" x14ac:dyDescent="0.15">
      <c r="B6" s="77" t="s">
        <v>38</v>
      </c>
      <c r="C6" s="78">
        <v>1509.3075683106663</v>
      </c>
      <c r="D6" s="78">
        <v>1533.6649620341473</v>
      </c>
      <c r="E6" s="78">
        <v>1543.3348934932314</v>
      </c>
      <c r="F6" s="78">
        <v>1583.7028998976948</v>
      </c>
      <c r="G6" s="78">
        <v>1593.9731396359055</v>
      </c>
      <c r="H6" s="78">
        <v>1603.5429713980823</v>
      </c>
      <c r="I6" s="78">
        <v>1610.4654461924151</v>
      </c>
      <c r="J6" s="78">
        <v>1606.5261926873363</v>
      </c>
      <c r="K6" s="78">
        <v>1627.7606540313454</v>
      </c>
      <c r="L6" s="78">
        <v>1661.5705347711885</v>
      </c>
      <c r="M6" s="79">
        <v>1700</v>
      </c>
      <c r="N6" s="80"/>
    </row>
    <row r="7" spans="2:18" ht="13" x14ac:dyDescent="0.15">
      <c r="B7" s="81" t="s">
        <v>39</v>
      </c>
      <c r="C7" s="82">
        <v>2095.234716554683</v>
      </c>
      <c r="D7" s="82">
        <v>2117.7414840496544</v>
      </c>
      <c r="E7" s="82">
        <v>2271.2167826912796</v>
      </c>
      <c r="F7" s="82">
        <v>1975.3910971872676</v>
      </c>
      <c r="G7" s="82">
        <v>2023.9560248596817</v>
      </c>
      <c r="H7" s="82">
        <v>1888.6477073547001</v>
      </c>
      <c r="I7" s="82">
        <v>1997.6933941586974</v>
      </c>
      <c r="J7" s="82">
        <v>2102.7623497905015</v>
      </c>
      <c r="K7" s="82">
        <v>2215.4850054547846</v>
      </c>
      <c r="L7" s="82">
        <v>2460.3841333471087</v>
      </c>
      <c r="M7" s="82">
        <v>2340</v>
      </c>
      <c r="N7" s="80"/>
      <c r="P7" s="83"/>
      <c r="Q7" s="83"/>
      <c r="R7" s="83"/>
    </row>
    <row r="8" spans="2:18" x14ac:dyDescent="0.15">
      <c r="B8" s="84" t="s">
        <v>56</v>
      </c>
      <c r="C8" s="85">
        <v>4591.9357265114704</v>
      </c>
      <c r="D8" s="85">
        <v>6175.1433580400335</v>
      </c>
      <c r="E8" s="85">
        <v>5008.1587453954808</v>
      </c>
      <c r="F8" s="85">
        <v>5901.2161318139524</v>
      </c>
      <c r="G8" s="85">
        <v>6576.9802339296248</v>
      </c>
      <c r="H8" s="85">
        <v>5552.4380842866103</v>
      </c>
      <c r="I8" s="85">
        <v>6340.9158391870051</v>
      </c>
      <c r="J8" s="85">
        <v>7125.3185021621121</v>
      </c>
      <c r="K8" s="85">
        <v>6929.9487002743899</v>
      </c>
      <c r="L8" s="85">
        <v>7102.7259703560803</v>
      </c>
      <c r="M8" s="85">
        <v>6790</v>
      </c>
      <c r="N8" s="80"/>
      <c r="P8" s="83"/>
      <c r="Q8" s="83"/>
      <c r="R8" s="83"/>
    </row>
    <row r="9" spans="2:18" x14ac:dyDescent="0.15">
      <c r="B9" s="72" t="s">
        <v>31</v>
      </c>
      <c r="C9" s="86">
        <v>2486.3946627237056</v>
      </c>
      <c r="D9" s="86">
        <v>2504.0331568612869</v>
      </c>
      <c r="E9" s="86">
        <v>2296.4305627377503</v>
      </c>
      <c r="F9" s="86">
        <v>2296.4957819589977</v>
      </c>
      <c r="G9" s="86">
        <v>2349.900937056645</v>
      </c>
      <c r="H9" s="86">
        <v>2196.0949029997828</v>
      </c>
      <c r="I9" s="86">
        <v>2232.8287745163434</v>
      </c>
      <c r="J9" s="86">
        <v>2251.7691903676505</v>
      </c>
      <c r="K9" s="86">
        <v>2336.3645737558368</v>
      </c>
      <c r="L9" s="86">
        <v>2301.7908032952805</v>
      </c>
      <c r="M9" s="86">
        <v>2250</v>
      </c>
      <c r="N9" s="80"/>
    </row>
    <row r="10" spans="2:18" ht="12" customHeight="1" x14ac:dyDescent="0.15">
      <c r="B10" s="75"/>
      <c r="C10" s="76"/>
      <c r="D10" s="76"/>
      <c r="E10" s="76"/>
    </row>
    <row r="11" spans="2:18" ht="116" customHeight="1" x14ac:dyDescent="0.15">
      <c r="B11" s="148" t="s">
        <v>48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</row>
    <row r="19" spans="2:2" x14ac:dyDescent="0.15">
      <c r="B19" s="87"/>
    </row>
  </sheetData>
  <mergeCells count="1">
    <mergeCell ref="B11:M11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>
    <tabColor theme="0"/>
    <pageSetUpPr fitToPage="1"/>
  </sheetPr>
  <dimension ref="B2:BV50"/>
  <sheetViews>
    <sheetView showGridLines="0" workbookViewId="0"/>
  </sheetViews>
  <sheetFormatPr baseColWidth="10" defaultColWidth="11.5" defaultRowHeight="11" x14ac:dyDescent="0.15"/>
  <cols>
    <col min="1" max="1" width="3.6640625" style="47" customWidth="1"/>
    <col min="2" max="2" width="43.33203125" style="47" customWidth="1"/>
    <col min="3" max="3" width="13.6640625" style="47" customWidth="1"/>
    <col min="4" max="4" width="11.6640625" style="47" customWidth="1"/>
    <col min="5" max="5" width="14" style="47" customWidth="1"/>
    <col min="6" max="6" width="13" style="47" customWidth="1"/>
    <col min="7" max="7" width="13.5" style="47" customWidth="1"/>
    <col min="8" max="16384" width="11.5" style="47"/>
  </cols>
  <sheetData>
    <row r="2" spans="2:7" x14ac:dyDescent="0.15">
      <c r="B2" s="1" t="s">
        <v>49</v>
      </c>
      <c r="G2" s="1"/>
    </row>
    <row r="4" spans="2:7" x14ac:dyDescent="0.15">
      <c r="G4" s="48" t="s">
        <v>27</v>
      </c>
    </row>
    <row r="5" spans="2:7" ht="22" x14ac:dyDescent="0.15">
      <c r="B5" s="49"/>
      <c r="C5" s="139" t="s">
        <v>28</v>
      </c>
      <c r="D5" s="139" t="s">
        <v>57</v>
      </c>
      <c r="E5" s="139" t="s">
        <v>58</v>
      </c>
      <c r="F5" s="139" t="s">
        <v>59</v>
      </c>
      <c r="G5" s="139" t="s">
        <v>29</v>
      </c>
    </row>
    <row r="6" spans="2:7" ht="13" x14ac:dyDescent="0.15">
      <c r="B6" s="137" t="s">
        <v>38</v>
      </c>
      <c r="C6" s="140">
        <v>17.769910261075069</v>
      </c>
      <c r="D6" s="140">
        <v>23.394264057957439</v>
      </c>
      <c r="E6" s="140">
        <v>28.61441442739649</v>
      </c>
      <c r="F6" s="140">
        <v>25.197778682412107</v>
      </c>
      <c r="G6" s="140">
        <v>5.0236325711588963</v>
      </c>
    </row>
    <row r="7" spans="2:7" ht="13" x14ac:dyDescent="0.15">
      <c r="B7" s="137" t="s">
        <v>39</v>
      </c>
      <c r="C7" s="140">
        <v>22.666877307346926</v>
      </c>
      <c r="D7" s="140">
        <v>24.0461580248556</v>
      </c>
      <c r="E7" s="140">
        <v>21.990194122016383</v>
      </c>
      <c r="F7" s="140">
        <v>20.661494883648739</v>
      </c>
      <c r="G7" s="140">
        <v>10.635275662132349</v>
      </c>
    </row>
    <row r="8" spans="2:7" x14ac:dyDescent="0.15">
      <c r="B8" s="137" t="s">
        <v>56</v>
      </c>
      <c r="C8" s="140">
        <v>24.316349874922494</v>
      </c>
      <c r="D8" s="140">
        <v>21.373643211961831</v>
      </c>
      <c r="E8" s="140">
        <v>17.602075360087806</v>
      </c>
      <c r="F8" s="140">
        <v>16.768938017147377</v>
      </c>
      <c r="G8" s="140">
        <v>19.938993535880496</v>
      </c>
    </row>
    <row r="9" spans="2:7" x14ac:dyDescent="0.15">
      <c r="B9" s="138" t="s">
        <v>33</v>
      </c>
      <c r="C9" s="141">
        <v>20.027349432349702</v>
      </c>
      <c r="D9" s="141">
        <v>23.489024988173423</v>
      </c>
      <c r="E9" s="141">
        <v>25.407288010209644</v>
      </c>
      <c r="F9" s="141">
        <v>22.938385693924666</v>
      </c>
      <c r="G9" s="141">
        <v>8.1379518753425657</v>
      </c>
    </row>
    <row r="10" spans="2:7" x14ac:dyDescent="0.15">
      <c r="B10" s="135"/>
      <c r="C10" s="136"/>
      <c r="D10" s="136"/>
      <c r="E10" s="136"/>
      <c r="F10" s="136"/>
      <c r="G10" s="136"/>
    </row>
    <row r="11" spans="2:7" ht="86" customHeight="1" x14ac:dyDescent="0.15">
      <c r="B11" s="148" t="s">
        <v>60</v>
      </c>
      <c r="C11" s="148"/>
      <c r="D11" s="148"/>
      <c r="E11" s="148"/>
      <c r="F11" s="148"/>
      <c r="G11" s="148"/>
    </row>
    <row r="12" spans="2:7" x14ac:dyDescent="0.15">
      <c r="G12" s="1"/>
    </row>
    <row r="13" spans="2:7" x14ac:dyDescent="0.15">
      <c r="G13" s="1"/>
    </row>
    <row r="14" spans="2:7" x14ac:dyDescent="0.15">
      <c r="G14" s="1"/>
    </row>
    <row r="15" spans="2:7" x14ac:dyDescent="0.15">
      <c r="G15" s="1"/>
    </row>
    <row r="16" spans="2:7" x14ac:dyDescent="0.15">
      <c r="G16" s="1"/>
    </row>
    <row r="17" spans="2:19" x14ac:dyDescent="0.15">
      <c r="B17" s="1"/>
      <c r="G17" s="1"/>
    </row>
    <row r="18" spans="2:19" x14ac:dyDescent="0.15">
      <c r="C18" s="49"/>
      <c r="D18" s="49"/>
      <c r="E18" s="49"/>
    </row>
    <row r="19" spans="2:19" x14ac:dyDescent="0.15">
      <c r="B19" s="49"/>
      <c r="C19" s="49"/>
      <c r="D19" s="49"/>
      <c r="E19" s="49"/>
    </row>
    <row r="20" spans="2:19" ht="11.25" customHeight="1" x14ac:dyDescent="0.15">
      <c r="B20" s="8"/>
      <c r="C20" s="49"/>
      <c r="D20" s="49"/>
      <c r="E20" s="49"/>
      <c r="F20" s="49"/>
      <c r="G20" s="49"/>
      <c r="H20" s="49"/>
      <c r="I20" s="49"/>
      <c r="J20" s="49"/>
    </row>
    <row r="21" spans="2:19" x14ac:dyDescent="0.15">
      <c r="B21" s="49"/>
      <c r="C21" s="49"/>
      <c r="D21" s="49"/>
      <c r="E21" s="49"/>
      <c r="F21" s="49"/>
      <c r="G21" s="49"/>
      <c r="H21" s="49"/>
      <c r="I21" s="49"/>
      <c r="J21" s="49"/>
    </row>
    <row r="22" spans="2:19" ht="13.5" customHeight="1" x14ac:dyDescent="0.15">
      <c r="B22" s="49"/>
      <c r="C22" s="49"/>
      <c r="D22" s="49"/>
      <c r="E22" s="49"/>
      <c r="F22" s="49"/>
      <c r="G22" s="49"/>
      <c r="H22" s="49"/>
      <c r="I22" s="49"/>
      <c r="J22" s="49"/>
    </row>
    <row r="23" spans="2:19" x14ac:dyDescent="0.15">
      <c r="B23" s="49"/>
      <c r="C23" s="49"/>
      <c r="D23" s="49"/>
      <c r="E23" s="49"/>
      <c r="F23" s="49"/>
      <c r="G23" s="49"/>
      <c r="H23" s="49"/>
      <c r="I23" s="50"/>
      <c r="J23" s="49"/>
    </row>
    <row r="24" spans="2:19" x14ac:dyDescent="0.15">
      <c r="B24" s="49"/>
      <c r="C24" s="49"/>
      <c r="D24" s="49"/>
      <c r="E24" s="49"/>
      <c r="F24" s="49"/>
      <c r="G24" s="49"/>
      <c r="H24" s="49"/>
      <c r="I24" s="49"/>
      <c r="J24" s="49"/>
    </row>
    <row r="25" spans="2:19" x14ac:dyDescent="0.15">
      <c r="B25" s="49"/>
      <c r="C25" s="49"/>
      <c r="D25" s="49"/>
      <c r="E25" s="49"/>
      <c r="F25" s="49"/>
      <c r="G25" s="49"/>
      <c r="H25" s="49"/>
      <c r="I25" s="49"/>
      <c r="J25" s="49"/>
    </row>
    <row r="26" spans="2:19" x14ac:dyDescent="0.15">
      <c r="B26" s="49"/>
      <c r="C26" s="49"/>
      <c r="D26" s="49"/>
      <c r="E26" s="49"/>
      <c r="F26" s="49"/>
      <c r="G26" s="49"/>
      <c r="H26" s="49"/>
      <c r="I26" s="49"/>
      <c r="J26" s="49"/>
    </row>
    <row r="27" spans="2:19" x14ac:dyDescent="0.15">
      <c r="B27" s="49"/>
      <c r="C27" s="49"/>
      <c r="D27" s="49"/>
      <c r="E27" s="49"/>
      <c r="F27" s="49"/>
      <c r="G27" s="49"/>
      <c r="H27" s="49"/>
      <c r="I27" s="50"/>
      <c r="J27" s="49"/>
    </row>
    <row r="28" spans="2:19" x14ac:dyDescent="0.15">
      <c r="B28" s="49"/>
      <c r="C28" s="49"/>
      <c r="D28" s="49"/>
      <c r="E28" s="49"/>
      <c r="F28" s="49"/>
      <c r="G28" s="49"/>
      <c r="H28" s="49"/>
      <c r="I28" s="50"/>
      <c r="J28" s="49"/>
    </row>
    <row r="29" spans="2:19" x14ac:dyDescent="0.15">
      <c r="B29" s="49"/>
      <c r="C29" s="49"/>
      <c r="D29" s="49"/>
      <c r="E29" s="49"/>
      <c r="F29" s="49"/>
      <c r="G29" s="49"/>
      <c r="H29" s="49"/>
      <c r="I29" s="50"/>
      <c r="J29" s="49"/>
    </row>
    <row r="30" spans="2:19" x14ac:dyDescent="0.15">
      <c r="B30" s="51"/>
      <c r="C30" s="52"/>
      <c r="D30" s="52"/>
      <c r="E30" s="52"/>
      <c r="F30" s="52"/>
      <c r="G30" s="52"/>
      <c r="H30" s="49"/>
      <c r="I30" s="50"/>
      <c r="J30" s="49"/>
    </row>
    <row r="31" spans="2:19" x14ac:dyDescent="0.15">
      <c r="B31" s="49"/>
      <c r="C31" s="50"/>
      <c r="D31" s="50"/>
      <c r="E31" s="53"/>
      <c r="F31" s="53"/>
      <c r="G31" s="54"/>
      <c r="H31" s="49"/>
      <c r="I31" s="50"/>
      <c r="J31" s="49"/>
      <c r="S31" s="15"/>
    </row>
    <row r="32" spans="2:19" x14ac:dyDescent="0.15">
      <c r="B32" s="49"/>
      <c r="C32" s="49"/>
      <c r="D32" s="49"/>
      <c r="E32" s="49"/>
      <c r="F32" s="49"/>
      <c r="G32" s="49"/>
      <c r="H32" s="49"/>
      <c r="I32" s="49"/>
      <c r="J32" s="49"/>
    </row>
    <row r="33" spans="2:74" x14ac:dyDescent="0.15">
      <c r="B33" s="49"/>
      <c r="C33" s="55"/>
      <c r="D33" s="56"/>
      <c r="E33" s="56"/>
      <c r="F33" s="56"/>
      <c r="G33" s="56"/>
      <c r="H33" s="56"/>
      <c r="I33" s="56"/>
      <c r="J33" s="56"/>
      <c r="K33" s="49"/>
      <c r="L33" s="49"/>
      <c r="M33" s="56"/>
      <c r="N33" s="56"/>
      <c r="O33" s="56"/>
      <c r="P33" s="56"/>
      <c r="Q33" s="57"/>
      <c r="R33" s="58"/>
      <c r="S33" s="58"/>
      <c r="T33" s="55"/>
      <c r="U33" s="56"/>
      <c r="V33" s="56"/>
      <c r="W33" s="56"/>
      <c r="X33" s="56"/>
      <c r="Y33" s="56"/>
      <c r="Z33" s="56"/>
      <c r="AA33" s="57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</row>
    <row r="34" spans="2:74" ht="12" customHeight="1" x14ac:dyDescent="0.15">
      <c r="B34" s="59"/>
      <c r="C34" s="60"/>
      <c r="D34" s="60"/>
      <c r="E34" s="60"/>
      <c r="F34" s="60"/>
      <c r="G34" s="60"/>
      <c r="H34" s="56"/>
      <c r="I34" s="56"/>
      <c r="J34" s="56"/>
      <c r="K34" s="49"/>
      <c r="L34" s="49"/>
      <c r="M34" s="56"/>
      <c r="N34" s="56"/>
      <c r="O34" s="56"/>
      <c r="P34" s="56"/>
      <c r="Q34" s="57"/>
      <c r="R34" s="58"/>
      <c r="S34" s="58"/>
      <c r="T34" s="55"/>
      <c r="U34" s="56"/>
      <c r="V34" s="56"/>
      <c r="W34" s="56"/>
      <c r="X34" s="56"/>
      <c r="Y34" s="56"/>
      <c r="Z34" s="56"/>
      <c r="AA34" s="57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</row>
    <row r="35" spans="2:74" x14ac:dyDescent="0.15">
      <c r="B35" s="61"/>
      <c r="C35" s="60"/>
      <c r="D35" s="60"/>
      <c r="E35" s="60"/>
      <c r="F35" s="60"/>
      <c r="G35" s="60"/>
      <c r="H35" s="62"/>
      <c r="I35" s="62"/>
      <c r="J35" s="62"/>
      <c r="K35" s="49"/>
      <c r="L35" s="49"/>
      <c r="M35" s="62"/>
      <c r="N35" s="62"/>
      <c r="O35" s="62"/>
      <c r="P35" s="62"/>
      <c r="Q35" s="62"/>
      <c r="R35" s="49"/>
      <c r="S35" s="49"/>
      <c r="T35" s="55"/>
      <c r="U35" s="62"/>
      <c r="V35" s="62"/>
      <c r="W35" s="62"/>
      <c r="X35" s="62"/>
      <c r="Y35" s="62"/>
      <c r="Z35" s="62"/>
      <c r="AA35" s="62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2:74" x14ac:dyDescent="0.15">
      <c r="B36" s="66"/>
      <c r="C36" s="60"/>
      <c r="D36" s="60"/>
      <c r="E36" s="60"/>
      <c r="F36" s="60"/>
      <c r="G36" s="60"/>
      <c r="H36" s="49"/>
      <c r="I36" s="56"/>
      <c r="J36" s="56"/>
      <c r="K36" s="49"/>
      <c r="L36" s="49"/>
      <c r="M36" s="63"/>
      <c r="N36" s="63"/>
      <c r="O36" s="63"/>
      <c r="P36" s="56"/>
      <c r="Q36" s="56"/>
      <c r="R36" s="49"/>
      <c r="S36" s="49"/>
      <c r="T36" s="55"/>
      <c r="U36" s="63"/>
      <c r="V36" s="63"/>
      <c r="W36" s="63"/>
      <c r="X36" s="63"/>
      <c r="Y36" s="63"/>
      <c r="Z36" s="56"/>
      <c r="AA36" s="56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</row>
    <row r="37" spans="2:74" x14ac:dyDescent="0.15">
      <c r="B37" s="55"/>
      <c r="C37" s="60"/>
      <c r="D37" s="60"/>
      <c r="E37" s="60"/>
      <c r="F37" s="60"/>
      <c r="G37" s="60"/>
      <c r="H37" s="49"/>
      <c r="I37" s="64"/>
      <c r="J37" s="56"/>
      <c r="K37" s="49"/>
      <c r="L37" s="49"/>
      <c r="M37" s="64"/>
      <c r="N37" s="64"/>
      <c r="O37" s="64"/>
      <c r="P37" s="64"/>
      <c r="Q37" s="56"/>
      <c r="R37" s="49"/>
      <c r="S37" s="49"/>
      <c r="T37" s="55"/>
      <c r="U37" s="64"/>
      <c r="V37" s="64"/>
      <c r="W37" s="64"/>
      <c r="X37" s="64"/>
      <c r="Y37" s="64"/>
      <c r="Z37" s="64"/>
      <c r="AA37" s="56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</row>
    <row r="38" spans="2:74" x14ac:dyDescent="0.15">
      <c r="B38" s="49"/>
      <c r="C38" s="60"/>
      <c r="D38" s="60"/>
      <c r="E38" s="60"/>
      <c r="F38" s="60"/>
      <c r="G38" s="60"/>
      <c r="H38" s="49"/>
      <c r="I38" s="49"/>
      <c r="J38" s="49"/>
    </row>
    <row r="39" spans="2:74" x14ac:dyDescent="0.15">
      <c r="B39" s="49"/>
      <c r="C39" s="60"/>
      <c r="D39" s="60"/>
      <c r="E39" s="60"/>
      <c r="F39" s="60"/>
      <c r="G39" s="60"/>
      <c r="H39" s="49"/>
      <c r="I39" s="49"/>
      <c r="J39" s="49"/>
    </row>
    <row r="40" spans="2:74" x14ac:dyDescent="0.15">
      <c r="B40" s="49"/>
      <c r="C40" s="60"/>
      <c r="D40" s="60"/>
      <c r="E40" s="60"/>
      <c r="F40" s="60"/>
      <c r="G40" s="60"/>
      <c r="H40" s="49"/>
      <c r="I40" s="49"/>
      <c r="J40" s="49"/>
      <c r="K40" s="65"/>
    </row>
    <row r="41" spans="2:74" x14ac:dyDescent="0.15">
      <c r="B41" s="49"/>
      <c r="C41" s="49"/>
      <c r="D41" s="49"/>
      <c r="E41" s="49"/>
      <c r="F41" s="49"/>
      <c r="G41" s="49"/>
      <c r="H41" s="49"/>
      <c r="I41" s="49"/>
      <c r="J41" s="49"/>
    </row>
    <row r="42" spans="2:74" x14ac:dyDescent="0.15">
      <c r="B42" s="49"/>
      <c r="C42" s="54"/>
      <c r="D42" s="54"/>
      <c r="E42" s="54"/>
      <c r="F42" s="54"/>
      <c r="G42" s="54"/>
      <c r="H42" s="49"/>
      <c r="I42" s="49"/>
      <c r="J42" s="49"/>
    </row>
    <row r="43" spans="2:74" x14ac:dyDescent="0.15">
      <c r="B43" s="49"/>
      <c r="C43" s="54"/>
      <c r="D43" s="54"/>
      <c r="E43" s="54"/>
      <c r="F43" s="54"/>
      <c r="G43" s="54"/>
      <c r="H43" s="49"/>
      <c r="I43" s="49"/>
      <c r="J43" s="49"/>
    </row>
    <row r="44" spans="2:74" x14ac:dyDescent="0.15">
      <c r="B44" s="49"/>
      <c r="C44" s="54"/>
      <c r="D44" s="54"/>
      <c r="E44" s="54"/>
      <c r="F44" s="54"/>
      <c r="G44" s="54"/>
      <c r="H44" s="49"/>
      <c r="I44" s="49"/>
      <c r="J44" s="49"/>
    </row>
    <row r="45" spans="2:74" x14ac:dyDescent="0.15">
      <c r="B45" s="49"/>
      <c r="C45" s="54"/>
      <c r="D45" s="54"/>
      <c r="E45" s="54"/>
      <c r="F45" s="54"/>
      <c r="G45" s="54"/>
      <c r="H45" s="49"/>
      <c r="I45" s="49"/>
      <c r="J45" s="49"/>
    </row>
    <row r="46" spans="2:74" x14ac:dyDescent="0.15">
      <c r="B46" s="49"/>
      <c r="C46" s="54"/>
      <c r="D46" s="54"/>
      <c r="E46" s="54"/>
      <c r="F46" s="54"/>
      <c r="G46" s="54"/>
      <c r="H46" s="49"/>
      <c r="I46" s="49"/>
      <c r="J46" s="49"/>
    </row>
    <row r="47" spans="2:74" x14ac:dyDescent="0.15">
      <c r="B47" s="49"/>
      <c r="C47" s="54"/>
      <c r="D47" s="54"/>
      <c r="E47" s="54"/>
      <c r="F47" s="54"/>
      <c r="G47" s="54"/>
      <c r="H47" s="49"/>
      <c r="I47" s="49"/>
      <c r="J47" s="49"/>
    </row>
    <row r="48" spans="2:74" x14ac:dyDescent="0.15">
      <c r="B48" s="49"/>
      <c r="C48" s="54"/>
      <c r="D48" s="54"/>
      <c r="E48" s="54"/>
      <c r="F48" s="54"/>
      <c r="G48" s="54"/>
      <c r="H48" s="49"/>
      <c r="I48" s="49"/>
      <c r="J48" s="49"/>
    </row>
    <row r="49" spans="2:10" x14ac:dyDescent="0.1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15">
      <c r="B50" s="49"/>
      <c r="C50" s="49"/>
      <c r="D50" s="49"/>
      <c r="E50" s="49"/>
      <c r="F50" s="49"/>
      <c r="G50" s="49"/>
      <c r="H50" s="49"/>
      <c r="I50" s="49"/>
      <c r="J50" s="49"/>
    </row>
  </sheetData>
  <mergeCells count="1">
    <mergeCell ref="B11:G11"/>
  </mergeCells>
  <phoneticPr fontId="2" type="noConversion"/>
  <pageMargins left="0.78740157499999996" right="0.78740157499999996" top="0.984251969" bottom="0.984251969" header="0.4921259845" footer="0.4921259845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enableFormatConditionsCalculation="0">
    <tabColor theme="0"/>
  </sheetPr>
  <dimension ref="A2:K45"/>
  <sheetViews>
    <sheetView showGridLines="0" workbookViewId="0"/>
  </sheetViews>
  <sheetFormatPr baseColWidth="10" defaultColWidth="11.5" defaultRowHeight="11" x14ac:dyDescent="0.15"/>
  <cols>
    <col min="1" max="1" width="3.6640625" style="88" customWidth="1"/>
    <col min="2" max="2" width="37.5" style="88" customWidth="1"/>
    <col min="3" max="3" width="14" style="88" bestFit="1" customWidth="1"/>
    <col min="4" max="4" width="15.83203125" style="88" bestFit="1" customWidth="1"/>
    <col min="5" max="5" width="11.5" style="88"/>
    <col min="6" max="6" width="6.1640625" style="88" customWidth="1"/>
    <col min="7" max="7" width="4.5" style="88" customWidth="1"/>
    <col min="8" max="16384" width="11.5" style="88"/>
  </cols>
  <sheetData>
    <row r="2" spans="2:11" x14ac:dyDescent="0.15">
      <c r="B2" s="89" t="s">
        <v>50</v>
      </c>
      <c r="H2" s="89"/>
    </row>
    <row r="3" spans="2:11" x14ac:dyDescent="0.15">
      <c r="B3" s="89"/>
      <c r="H3" s="89"/>
    </row>
    <row r="4" spans="2:11" x14ac:dyDescent="0.15">
      <c r="D4" s="90" t="s">
        <v>27</v>
      </c>
      <c r="H4" s="89"/>
    </row>
    <row r="5" spans="2:11" x14ac:dyDescent="0.15">
      <c r="B5" s="91"/>
      <c r="C5" s="92" t="s">
        <v>23</v>
      </c>
      <c r="D5" s="92" t="s">
        <v>24</v>
      </c>
      <c r="H5" s="89"/>
    </row>
    <row r="6" spans="2:11" ht="13" x14ac:dyDescent="0.15">
      <c r="B6" s="93" t="s">
        <v>40</v>
      </c>
      <c r="C6" s="94">
        <v>89.799734978952145</v>
      </c>
      <c r="D6" s="94">
        <v>10.200265021047855</v>
      </c>
      <c r="H6" s="89"/>
    </row>
    <row r="7" spans="2:11" ht="13" x14ac:dyDescent="0.15">
      <c r="B7" s="93" t="s">
        <v>41</v>
      </c>
      <c r="C7" s="94">
        <v>73.344535341518153</v>
      </c>
      <c r="D7" s="94">
        <v>26.655464658481847</v>
      </c>
      <c r="H7" s="89"/>
    </row>
    <row r="8" spans="2:11" x14ac:dyDescent="0.15">
      <c r="B8" s="93" t="s">
        <v>56</v>
      </c>
      <c r="C8" s="94">
        <v>75.838155556568097</v>
      </c>
      <c r="D8" s="94">
        <v>24.161844443431903</v>
      </c>
      <c r="H8" s="89"/>
    </row>
    <row r="9" spans="2:11" x14ac:dyDescent="0.15">
      <c r="B9" s="95" t="s">
        <v>33</v>
      </c>
      <c r="C9" s="96">
        <v>83.795183907978455</v>
      </c>
      <c r="D9" s="96">
        <v>16.204816092021545</v>
      </c>
      <c r="H9" s="89"/>
    </row>
    <row r="10" spans="2:11" x14ac:dyDescent="0.15">
      <c r="B10" s="95" t="s">
        <v>37</v>
      </c>
      <c r="C10" s="97">
        <v>75.103849944675616</v>
      </c>
      <c r="D10" s="97">
        <v>24.89615005532438</v>
      </c>
      <c r="H10" s="89"/>
    </row>
    <row r="11" spans="2:11" x14ac:dyDescent="0.15">
      <c r="B11" s="89"/>
      <c r="H11" s="89"/>
    </row>
    <row r="12" spans="2:11" ht="188" customHeight="1" x14ac:dyDescent="0.15">
      <c r="B12" s="148" t="s">
        <v>51</v>
      </c>
      <c r="C12" s="148"/>
      <c r="D12" s="148"/>
      <c r="F12" s="98"/>
      <c r="J12" s="99"/>
      <c r="K12" s="100"/>
    </row>
    <row r="13" spans="2:11" x14ac:dyDescent="0.15">
      <c r="B13" s="47"/>
      <c r="J13" s="99"/>
      <c r="K13" s="100"/>
    </row>
    <row r="14" spans="2:11" ht="10.5" customHeight="1" x14ac:dyDescent="0.15">
      <c r="B14" s="47"/>
    </row>
    <row r="15" spans="2:11" ht="10.5" customHeight="1" x14ac:dyDescent="0.15">
      <c r="B15" s="47"/>
    </row>
    <row r="16" spans="2:11" ht="10.5" customHeight="1" x14ac:dyDescent="0.15">
      <c r="B16" s="47"/>
    </row>
    <row r="17" spans="1:8" ht="11.25" customHeight="1" x14ac:dyDescent="0.15">
      <c r="B17" s="47"/>
    </row>
    <row r="18" spans="1:8" ht="11.25" customHeight="1" x14ac:dyDescent="0.15">
      <c r="B18" s="47"/>
      <c r="G18" s="101"/>
    </row>
    <row r="19" spans="1:8" x14ac:dyDescent="0.15">
      <c r="B19" s="47"/>
      <c r="C19" s="101"/>
      <c r="D19" s="101"/>
      <c r="G19" s="101"/>
    </row>
    <row r="20" spans="1:8" x14ac:dyDescent="0.15">
      <c r="B20" s="101"/>
      <c r="C20" s="101"/>
      <c r="D20" s="101"/>
      <c r="E20" s="101"/>
      <c r="F20" s="101"/>
      <c r="G20" s="101"/>
    </row>
    <row r="21" spans="1:8" x14ac:dyDescent="0.15">
      <c r="B21" s="102"/>
      <c r="C21" s="101"/>
      <c r="D21" s="101"/>
      <c r="E21" s="101"/>
      <c r="F21" s="101"/>
      <c r="G21" s="101"/>
      <c r="H21" s="101"/>
    </row>
    <row r="22" spans="1:8" x14ac:dyDescent="0.15">
      <c r="E22" s="101"/>
      <c r="F22" s="101"/>
      <c r="G22" s="101"/>
      <c r="H22" s="101"/>
    </row>
    <row r="23" spans="1:8" x14ac:dyDescent="0.15">
      <c r="B23" s="103"/>
      <c r="D23" s="90"/>
    </row>
    <row r="25" spans="1:8" x14ac:dyDescent="0.15">
      <c r="A25" s="103"/>
      <c r="E25" s="103"/>
      <c r="F25" s="104"/>
    </row>
    <row r="26" spans="1:8" x14ac:dyDescent="0.15">
      <c r="E26" s="105"/>
      <c r="F26" s="105"/>
    </row>
    <row r="27" spans="1:8" x14ac:dyDescent="0.15">
      <c r="E27" s="105"/>
      <c r="F27" s="105"/>
    </row>
    <row r="28" spans="1:8" x14ac:dyDescent="0.15">
      <c r="E28" s="105"/>
      <c r="F28" s="105"/>
    </row>
    <row r="29" spans="1:8" x14ac:dyDescent="0.15">
      <c r="E29" s="105"/>
      <c r="F29" s="105"/>
    </row>
    <row r="30" spans="1:8" x14ac:dyDescent="0.15">
      <c r="E30" s="105"/>
      <c r="F30" s="105"/>
    </row>
    <row r="31" spans="1:8" x14ac:dyDescent="0.15">
      <c r="B31" s="103"/>
      <c r="C31" s="103"/>
      <c r="D31" s="103"/>
      <c r="E31" s="105"/>
      <c r="F31" s="105"/>
    </row>
    <row r="32" spans="1:8" x14ac:dyDescent="0.15">
      <c r="A32" s="103"/>
      <c r="B32" s="103"/>
      <c r="C32" s="106"/>
      <c r="D32" s="106"/>
      <c r="E32" s="105"/>
      <c r="F32" s="105"/>
    </row>
    <row r="33" spans="1:6" x14ac:dyDescent="0.15">
      <c r="A33" s="103"/>
      <c r="B33" s="103"/>
      <c r="C33" s="105"/>
      <c r="D33" s="105"/>
      <c r="E33" s="105"/>
      <c r="F33" s="105"/>
    </row>
    <row r="34" spans="1:6" x14ac:dyDescent="0.15">
      <c r="A34" s="103"/>
      <c r="B34" s="107"/>
      <c r="C34" s="108"/>
      <c r="D34" s="108"/>
      <c r="E34" s="105"/>
      <c r="F34" s="105"/>
    </row>
    <row r="35" spans="1:6" x14ac:dyDescent="0.15">
      <c r="A35" s="103"/>
      <c r="B35" s="103"/>
      <c r="C35" s="108"/>
      <c r="D35" s="108"/>
      <c r="E35" s="105"/>
      <c r="F35" s="105"/>
    </row>
    <row r="36" spans="1:6" x14ac:dyDescent="0.15">
      <c r="A36" s="103"/>
      <c r="B36" s="103"/>
      <c r="C36" s="108"/>
      <c r="D36" s="108"/>
      <c r="E36" s="105"/>
      <c r="F36" s="105"/>
    </row>
    <row r="37" spans="1:6" x14ac:dyDescent="0.15">
      <c r="A37" s="103"/>
      <c r="B37" s="103"/>
      <c r="C37" s="108"/>
      <c r="D37" s="108"/>
      <c r="E37" s="103"/>
    </row>
    <row r="38" spans="1:6" x14ac:dyDescent="0.15">
      <c r="A38" s="103"/>
      <c r="B38" s="103"/>
      <c r="C38" s="108"/>
      <c r="D38" s="108"/>
      <c r="E38" s="103"/>
    </row>
    <row r="39" spans="1:6" x14ac:dyDescent="0.15">
      <c r="A39" s="103"/>
      <c r="B39" s="103"/>
      <c r="C39" s="108"/>
      <c r="D39" s="108"/>
      <c r="E39" s="103"/>
    </row>
    <row r="40" spans="1:6" x14ac:dyDescent="0.15">
      <c r="A40" s="103"/>
      <c r="B40" s="103"/>
      <c r="C40" s="108"/>
      <c r="D40" s="108"/>
      <c r="E40" s="103"/>
    </row>
    <row r="41" spans="1:6" x14ac:dyDescent="0.15">
      <c r="A41" s="103"/>
      <c r="B41" s="103"/>
      <c r="C41" s="108"/>
      <c r="D41" s="108"/>
      <c r="E41" s="103"/>
    </row>
    <row r="42" spans="1:6" x14ac:dyDescent="0.15">
      <c r="A42" s="103"/>
      <c r="B42" s="103"/>
      <c r="C42" s="103"/>
      <c r="D42" s="103"/>
      <c r="E42" s="103"/>
    </row>
    <row r="43" spans="1:6" x14ac:dyDescent="0.15">
      <c r="A43" s="103"/>
      <c r="B43" s="103"/>
      <c r="C43" s="103"/>
      <c r="D43" s="103"/>
      <c r="E43" s="103"/>
    </row>
    <row r="44" spans="1:6" x14ac:dyDescent="0.15">
      <c r="A44" s="103"/>
      <c r="B44" s="103"/>
      <c r="C44" s="103"/>
      <c r="D44" s="103"/>
      <c r="E44" s="103"/>
    </row>
    <row r="45" spans="1:6" x14ac:dyDescent="0.15">
      <c r="A45" s="103"/>
      <c r="E45" s="103"/>
    </row>
  </sheetData>
  <mergeCells count="1">
    <mergeCell ref="B12:D1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B3:L15"/>
  <sheetViews>
    <sheetView showGridLines="0" workbookViewId="0">
      <selection activeCell="A2" sqref="A2"/>
    </sheetView>
  </sheetViews>
  <sheetFormatPr baseColWidth="10" defaultColWidth="11.5" defaultRowHeight="11" x14ac:dyDescent="0.15"/>
  <cols>
    <col min="1" max="1" width="2.6640625" style="88" customWidth="1"/>
    <col min="2" max="2" width="38.5" style="88" customWidth="1"/>
    <col min="3" max="9" width="11.5" style="88"/>
    <col min="10" max="11" width="10.5" style="88" customWidth="1"/>
    <col min="12" max="12" width="9.5" style="88" customWidth="1"/>
    <col min="13" max="16384" width="11.5" style="88"/>
  </cols>
  <sheetData>
    <row r="3" spans="2:12" s="110" customFormat="1" ht="12" customHeight="1" x14ac:dyDescent="0.15">
      <c r="B3" s="149" t="s">
        <v>52</v>
      </c>
      <c r="C3" s="149"/>
      <c r="D3" s="149"/>
      <c r="E3" s="149"/>
      <c r="F3" s="149"/>
      <c r="G3" s="149"/>
      <c r="H3" s="149"/>
      <c r="I3" s="149"/>
      <c r="J3" s="149"/>
      <c r="K3" s="109"/>
    </row>
    <row r="5" spans="2:12" x14ac:dyDescent="0.15">
      <c r="B5" s="111"/>
      <c r="C5" s="125">
        <v>2010</v>
      </c>
      <c r="D5" s="125">
        <v>2011</v>
      </c>
      <c r="E5" s="125">
        <v>2012</v>
      </c>
      <c r="F5" s="125">
        <v>2013</v>
      </c>
      <c r="G5" s="125">
        <v>2014</v>
      </c>
      <c r="H5" s="125">
        <v>2015</v>
      </c>
      <c r="I5" s="125">
        <v>2016</v>
      </c>
      <c r="J5" s="125">
        <v>2017</v>
      </c>
      <c r="K5" s="125">
        <v>2018</v>
      </c>
      <c r="L5" s="142">
        <v>2019</v>
      </c>
    </row>
    <row r="6" spans="2:12" ht="13" x14ac:dyDescent="0.15">
      <c r="B6" s="93" t="s">
        <v>61</v>
      </c>
      <c r="C6" s="145">
        <v>5.9547452263375371</v>
      </c>
      <c r="D6" s="145">
        <v>6.2334684046033324</v>
      </c>
      <c r="E6" s="145">
        <v>6.345620533957133</v>
      </c>
      <c r="F6" s="145">
        <v>6.4711967817153715</v>
      </c>
      <c r="G6" s="145">
        <v>6.6057296329134525</v>
      </c>
      <c r="H6" s="145">
        <v>6.6959364848825631</v>
      </c>
      <c r="I6" s="145">
        <v>6.9386559995763859</v>
      </c>
      <c r="J6" s="145">
        <v>7.1070079904253198</v>
      </c>
      <c r="K6" s="145">
        <v>7.024904926389568</v>
      </c>
      <c r="L6" s="143">
        <v>7.1049264299931494</v>
      </c>
    </row>
    <row r="7" spans="2:12" ht="13" x14ac:dyDescent="0.15">
      <c r="B7" s="93" t="s">
        <v>42</v>
      </c>
      <c r="C7" s="145">
        <v>7.2511707715867821</v>
      </c>
      <c r="D7" s="145">
        <v>6.3673918482770961</v>
      </c>
      <c r="E7" s="145">
        <v>6.4904456795218728</v>
      </c>
      <c r="F7" s="145">
        <v>6.1605679573892065</v>
      </c>
      <c r="G7" s="145">
        <v>6.4746950620260062</v>
      </c>
      <c r="H7" s="145">
        <v>5.4419383022753616</v>
      </c>
      <c r="I7" s="145">
        <v>5.5445345287593515</v>
      </c>
      <c r="J7" s="145">
        <v>5.3785817558323279</v>
      </c>
      <c r="K7" s="145">
        <v>4.6748871322708556</v>
      </c>
      <c r="L7" s="143">
        <v>4.7425201441423379</v>
      </c>
    </row>
    <row r="8" spans="2:12" ht="13" x14ac:dyDescent="0.15">
      <c r="B8" s="113" t="s">
        <v>43</v>
      </c>
      <c r="C8" s="146">
        <v>11.927908818741253</v>
      </c>
      <c r="D8" s="146">
        <v>11.586280869787759</v>
      </c>
      <c r="E8" s="146">
        <v>11.842919225046986</v>
      </c>
      <c r="F8" s="146">
        <v>11.723761082833688</v>
      </c>
      <c r="G8" s="146">
        <v>12.142938562431496</v>
      </c>
      <c r="H8" s="146">
        <v>11.377594122400158</v>
      </c>
      <c r="I8" s="146">
        <v>11.759659874177174</v>
      </c>
      <c r="J8" s="147">
        <v>11.808721634524066</v>
      </c>
      <c r="K8" s="147">
        <v>11.126546006125166</v>
      </c>
      <c r="L8" s="144">
        <v>11.229060939119606</v>
      </c>
    </row>
    <row r="10" spans="2:12" ht="91" customHeight="1" x14ac:dyDescent="0.15">
      <c r="B10" s="148" t="s">
        <v>62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2:12" x14ac:dyDescent="0.15">
      <c r="B11" s="47"/>
    </row>
    <row r="12" spans="2:12" x14ac:dyDescent="0.15">
      <c r="B12" s="47"/>
    </row>
    <row r="13" spans="2:12" x14ac:dyDescent="0.15">
      <c r="B13" s="47"/>
    </row>
    <row r="14" spans="2:12" x14ac:dyDescent="0.15">
      <c r="B14" s="47"/>
    </row>
    <row r="15" spans="2:12" x14ac:dyDescent="0.15">
      <c r="B15" s="47"/>
    </row>
  </sheetData>
  <mergeCells count="2">
    <mergeCell ref="B3:J3"/>
    <mergeCell ref="B10:L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 enableFormatConditionsCalculation="0">
    <tabColor theme="0"/>
  </sheetPr>
  <dimension ref="A2:H69"/>
  <sheetViews>
    <sheetView showGridLines="0" workbookViewId="0"/>
  </sheetViews>
  <sheetFormatPr baseColWidth="10" defaultColWidth="11.5" defaultRowHeight="11" x14ac:dyDescent="0.15"/>
  <cols>
    <col min="1" max="1" width="3.6640625" style="88" customWidth="1"/>
    <col min="2" max="2" width="46.1640625" style="88" customWidth="1"/>
    <col min="3" max="3" width="12.6640625" style="88" customWidth="1"/>
    <col min="4" max="5" width="12.1640625" style="88" bestFit="1" customWidth="1"/>
    <col min="6" max="6" width="10" style="88" customWidth="1"/>
    <col min="7" max="7" width="13.6640625" style="88" customWidth="1"/>
    <col min="8" max="8" width="15.5" style="88" customWidth="1"/>
    <col min="9" max="16384" width="11.5" style="88"/>
  </cols>
  <sheetData>
    <row r="2" spans="2:8" x14ac:dyDescent="0.15">
      <c r="B2" s="89" t="s">
        <v>54</v>
      </c>
    </row>
    <row r="3" spans="2:8" x14ac:dyDescent="0.15">
      <c r="B3" s="89"/>
    </row>
    <row r="4" spans="2:8" x14ac:dyDescent="0.15">
      <c r="B4" s="114"/>
      <c r="G4" s="90" t="s">
        <v>27</v>
      </c>
    </row>
    <row r="5" spans="2:8" x14ac:dyDescent="0.15">
      <c r="B5" s="91"/>
      <c r="C5" s="125" t="s">
        <v>22</v>
      </c>
      <c r="D5" s="125" t="s">
        <v>25</v>
      </c>
      <c r="E5" s="125" t="s">
        <v>26</v>
      </c>
      <c r="F5" s="125" t="s">
        <v>30</v>
      </c>
      <c r="G5" s="125" t="s">
        <v>32</v>
      </c>
    </row>
    <row r="6" spans="2:8" ht="13" x14ac:dyDescent="0.15">
      <c r="B6" s="93" t="s">
        <v>64</v>
      </c>
      <c r="C6" s="94">
        <v>3.8949395998590548</v>
      </c>
      <c r="D6" s="94">
        <v>11.283368861335767</v>
      </c>
      <c r="E6" s="94">
        <v>20.79426965411378</v>
      </c>
      <c r="F6" s="94">
        <v>35.376986225891123</v>
      </c>
      <c r="G6" s="94">
        <v>28.650435658800276</v>
      </c>
      <c r="H6" s="115"/>
    </row>
    <row r="7" spans="2:8" ht="13" x14ac:dyDescent="0.15">
      <c r="B7" s="93" t="s">
        <v>63</v>
      </c>
      <c r="C7" s="94">
        <v>1.0221968292464894</v>
      </c>
      <c r="D7" s="94">
        <v>10.136850001360338</v>
      </c>
      <c r="E7" s="94">
        <v>21.056477346485856</v>
      </c>
      <c r="F7" s="94">
        <v>37.845768765862516</v>
      </c>
      <c r="G7" s="94">
        <v>29.938707057044802</v>
      </c>
    </row>
    <row r="8" spans="2:8" x14ac:dyDescent="0.15">
      <c r="B8" s="93" t="s">
        <v>56</v>
      </c>
      <c r="C8" s="94">
        <v>0.41539623485971638</v>
      </c>
      <c r="D8" s="94">
        <v>7.4960138745139719</v>
      </c>
      <c r="E8" s="94">
        <v>16.99068505412739</v>
      </c>
      <c r="F8" s="94">
        <v>35.054826708439393</v>
      </c>
      <c r="G8" s="94">
        <v>40.043078128059527</v>
      </c>
    </row>
    <row r="9" spans="2:8" x14ac:dyDescent="0.15">
      <c r="B9" s="112"/>
      <c r="C9" s="94"/>
      <c r="D9" s="112"/>
      <c r="E9" s="112"/>
      <c r="F9" s="112"/>
      <c r="G9" s="112"/>
    </row>
    <row r="10" spans="2:8" x14ac:dyDescent="0.15">
      <c r="B10" s="95" t="s">
        <v>35</v>
      </c>
      <c r="C10" s="96">
        <v>2.6768512910245192</v>
      </c>
      <c r="D10" s="96">
        <v>10.643336249635462</v>
      </c>
      <c r="E10" s="96">
        <v>20.641048074118938</v>
      </c>
      <c r="F10" s="96">
        <v>36.211274872692194</v>
      </c>
      <c r="G10" s="96">
        <v>29.827489512528881</v>
      </c>
    </row>
    <row r="11" spans="2:8" x14ac:dyDescent="0.15">
      <c r="B11" s="116" t="s">
        <v>37</v>
      </c>
      <c r="C11" s="96">
        <v>2.8908705116301143</v>
      </c>
      <c r="D11" s="96">
        <v>13.532019699601156</v>
      </c>
      <c r="E11" s="96">
        <v>21.950231152164239</v>
      </c>
      <c r="F11" s="96">
        <v>34.915641313035465</v>
      </c>
      <c r="G11" s="96">
        <v>26.711237323569026</v>
      </c>
    </row>
    <row r="12" spans="2:8" x14ac:dyDescent="0.15">
      <c r="B12" s="89"/>
    </row>
    <row r="13" spans="2:8" ht="111" customHeight="1" x14ac:dyDescent="0.15">
      <c r="B13" s="148" t="s">
        <v>53</v>
      </c>
      <c r="C13" s="148"/>
      <c r="D13" s="148"/>
      <c r="E13" s="148"/>
      <c r="F13" s="148"/>
      <c r="G13" s="148"/>
    </row>
    <row r="14" spans="2:8" x14ac:dyDescent="0.15">
      <c r="B14" s="47"/>
      <c r="H14" s="98"/>
    </row>
    <row r="15" spans="2:8" x14ac:dyDescent="0.15">
      <c r="B15" s="47"/>
    </row>
    <row r="16" spans="2:8" x14ac:dyDescent="0.15">
      <c r="B16" s="47"/>
    </row>
    <row r="17" spans="2:8" x14ac:dyDescent="0.15">
      <c r="B17" s="47"/>
    </row>
    <row r="18" spans="2:8" x14ac:dyDescent="0.15">
      <c r="B18" s="47"/>
    </row>
    <row r="19" spans="2:8" x14ac:dyDescent="0.15">
      <c r="B19" s="47"/>
      <c r="H19" s="117"/>
    </row>
    <row r="20" spans="2:8" x14ac:dyDescent="0.15">
      <c r="B20" s="118"/>
      <c r="C20" s="118"/>
      <c r="D20" s="118"/>
      <c r="E20" s="118"/>
      <c r="F20" s="118"/>
      <c r="G20" s="118"/>
      <c r="H20" s="118"/>
    </row>
    <row r="21" spans="2:8" x14ac:dyDescent="0.15">
      <c r="B21" s="118"/>
      <c r="C21" s="118"/>
      <c r="D21" s="118"/>
      <c r="E21" s="118"/>
      <c r="F21" s="118"/>
      <c r="G21" s="118"/>
      <c r="H21" s="118"/>
    </row>
    <row r="22" spans="2:8" x14ac:dyDescent="0.15">
      <c r="B22" s="119"/>
    </row>
    <row r="23" spans="2:8" x14ac:dyDescent="0.15">
      <c r="B23" s="119"/>
    </row>
    <row r="24" spans="2:8" x14ac:dyDescent="0.15">
      <c r="B24" s="119"/>
    </row>
    <row r="26" spans="2:8" x14ac:dyDescent="0.15">
      <c r="B26" s="119"/>
    </row>
    <row r="27" spans="2:8" x14ac:dyDescent="0.15">
      <c r="B27" s="114"/>
      <c r="H27" s="89"/>
    </row>
    <row r="35" spans="1:8" x14ac:dyDescent="0.15">
      <c r="H35" s="98"/>
    </row>
    <row r="41" spans="1:8" x14ac:dyDescent="0.15">
      <c r="B41" s="103"/>
      <c r="C41" s="103"/>
      <c r="D41" s="103"/>
      <c r="E41" s="103"/>
      <c r="F41" s="103"/>
      <c r="G41" s="103"/>
    </row>
    <row r="42" spans="1:8" x14ac:dyDescent="0.15">
      <c r="B42" s="103"/>
      <c r="C42" s="103"/>
      <c r="D42" s="103"/>
      <c r="E42" s="103"/>
      <c r="F42" s="103"/>
      <c r="G42" s="103"/>
    </row>
    <row r="43" spans="1:8" x14ac:dyDescent="0.15">
      <c r="B43" s="103"/>
      <c r="C43" s="103"/>
      <c r="D43" s="103"/>
      <c r="E43" s="103"/>
      <c r="F43" s="103"/>
      <c r="G43" s="103"/>
    </row>
    <row r="44" spans="1:8" x14ac:dyDescent="0.15">
      <c r="B44" s="103"/>
      <c r="C44" s="103"/>
      <c r="D44" s="103"/>
      <c r="E44" s="103"/>
      <c r="F44" s="103"/>
      <c r="G44" s="103"/>
    </row>
    <row r="45" spans="1:8" x14ac:dyDescent="0.15">
      <c r="A45" s="103"/>
      <c r="B45" s="103"/>
      <c r="C45" s="103"/>
      <c r="D45" s="103"/>
      <c r="E45" s="103"/>
      <c r="F45" s="103"/>
      <c r="G45" s="103"/>
      <c r="H45" s="120"/>
    </row>
    <row r="46" spans="1:8" x14ac:dyDescent="0.15">
      <c r="B46" s="103"/>
      <c r="C46" s="105"/>
      <c r="D46" s="105"/>
      <c r="E46" s="105"/>
      <c r="F46" s="105"/>
      <c r="G46" s="105"/>
      <c r="H46" s="121"/>
    </row>
    <row r="47" spans="1:8" x14ac:dyDescent="0.15">
      <c r="B47" s="107"/>
      <c r="C47" s="103"/>
      <c r="D47" s="103"/>
      <c r="E47" s="103"/>
      <c r="F47" s="103"/>
      <c r="G47" s="103"/>
      <c r="H47" s="121"/>
    </row>
    <row r="48" spans="1:8" x14ac:dyDescent="0.15">
      <c r="B48" s="103"/>
      <c r="C48" s="103"/>
      <c r="D48" s="103"/>
      <c r="E48" s="103"/>
      <c r="F48" s="103"/>
      <c r="G48" s="103"/>
      <c r="H48" s="121"/>
    </row>
    <row r="49" spans="2:8" x14ac:dyDescent="0.15">
      <c r="B49" s="103"/>
      <c r="C49" s="108"/>
      <c r="D49" s="108"/>
      <c r="E49" s="108"/>
      <c r="F49" s="108"/>
      <c r="G49" s="108"/>
      <c r="H49" s="121"/>
    </row>
    <row r="50" spans="2:8" x14ac:dyDescent="0.15">
      <c r="B50" s="103"/>
      <c r="C50" s="108"/>
      <c r="D50" s="108"/>
      <c r="E50" s="108"/>
      <c r="F50" s="108"/>
      <c r="G50" s="108"/>
      <c r="H50" s="121"/>
    </row>
    <row r="51" spans="2:8" x14ac:dyDescent="0.15">
      <c r="B51" s="103"/>
      <c r="C51" s="122"/>
      <c r="D51" s="122"/>
      <c r="E51" s="122"/>
      <c r="F51" s="122"/>
      <c r="G51" s="122"/>
      <c r="H51" s="105"/>
    </row>
    <row r="52" spans="2:8" x14ac:dyDescent="0.15">
      <c r="B52" s="103"/>
      <c r="C52" s="122"/>
      <c r="D52" s="122"/>
      <c r="E52" s="122"/>
      <c r="F52" s="122"/>
      <c r="G52" s="122"/>
      <c r="H52" s="105"/>
    </row>
    <row r="53" spans="2:8" x14ac:dyDescent="0.15">
      <c r="B53" s="103"/>
      <c r="C53" s="122"/>
      <c r="D53" s="122"/>
      <c r="E53" s="122"/>
      <c r="F53" s="122"/>
      <c r="G53" s="122"/>
      <c r="H53" s="105"/>
    </row>
    <row r="54" spans="2:8" x14ac:dyDescent="0.15">
      <c r="B54" s="103"/>
      <c r="C54" s="122"/>
      <c r="D54" s="122"/>
      <c r="E54" s="122"/>
      <c r="F54" s="122"/>
      <c r="G54" s="122"/>
      <c r="H54" s="103"/>
    </row>
    <row r="55" spans="2:8" x14ac:dyDescent="0.15">
      <c r="B55" s="103"/>
      <c r="C55" s="108"/>
      <c r="D55" s="108"/>
      <c r="E55" s="108"/>
      <c r="F55" s="108"/>
      <c r="G55" s="108"/>
      <c r="H55" s="123"/>
    </row>
    <row r="56" spans="2:8" x14ac:dyDescent="0.15">
      <c r="B56" s="103"/>
      <c r="C56" s="108"/>
      <c r="D56" s="108"/>
      <c r="E56" s="108"/>
      <c r="F56" s="108"/>
      <c r="G56" s="108"/>
      <c r="H56" s="103"/>
    </row>
    <row r="57" spans="2:8" x14ac:dyDescent="0.15">
      <c r="B57" s="103"/>
      <c r="C57" s="124"/>
      <c r="D57" s="124"/>
      <c r="E57" s="124"/>
      <c r="F57" s="124"/>
      <c r="G57" s="124"/>
      <c r="H57" s="103"/>
    </row>
    <row r="58" spans="2:8" x14ac:dyDescent="0.15">
      <c r="B58" s="103"/>
      <c r="C58" s="122"/>
      <c r="D58" s="122"/>
      <c r="E58" s="122"/>
      <c r="F58" s="122"/>
      <c r="G58" s="122"/>
      <c r="H58" s="103"/>
    </row>
    <row r="59" spans="2:8" x14ac:dyDescent="0.15">
      <c r="B59" s="103"/>
      <c r="C59" s="103"/>
      <c r="D59" s="103"/>
      <c r="E59" s="103"/>
      <c r="F59" s="103"/>
      <c r="G59" s="103"/>
      <c r="H59" s="103"/>
    </row>
    <row r="60" spans="2:8" x14ac:dyDescent="0.15">
      <c r="H60" s="103"/>
    </row>
    <row r="61" spans="2:8" x14ac:dyDescent="0.15">
      <c r="H61" s="103"/>
    </row>
    <row r="62" spans="2:8" x14ac:dyDescent="0.15">
      <c r="H62" s="103"/>
    </row>
    <row r="63" spans="2:8" x14ac:dyDescent="0.15">
      <c r="H63" s="103"/>
    </row>
    <row r="64" spans="2:8" x14ac:dyDescent="0.15">
      <c r="H64" s="103"/>
    </row>
    <row r="65" spans="8:8" x14ac:dyDescent="0.15">
      <c r="H65" s="103"/>
    </row>
    <row r="66" spans="8:8" x14ac:dyDescent="0.15">
      <c r="H66" s="103"/>
    </row>
    <row r="67" spans="8:8" x14ac:dyDescent="0.15">
      <c r="H67" s="103"/>
    </row>
    <row r="68" spans="8:8" x14ac:dyDescent="0.15">
      <c r="H68" s="103"/>
    </row>
    <row r="69" spans="8:8" x14ac:dyDescent="0.15">
      <c r="H69" s="103"/>
    </row>
  </sheetData>
  <mergeCells count="1">
    <mergeCell ref="B13:G13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 enableFormatConditionsCalculation="0">
    <pageSetUpPr fitToPage="1"/>
  </sheetPr>
  <dimension ref="A2:BX58"/>
  <sheetViews>
    <sheetView zoomScale="85" workbookViewId="0">
      <selection activeCell="I13" sqref="I13"/>
    </sheetView>
  </sheetViews>
  <sheetFormatPr baseColWidth="10" defaultColWidth="11.5" defaultRowHeight="11" x14ac:dyDescent="0.15"/>
  <cols>
    <col min="1" max="1" width="35" style="2" customWidth="1"/>
    <col min="2" max="2" width="11.33203125" style="2" customWidth="1"/>
    <col min="3" max="3" width="11.5" style="2" bestFit="1" customWidth="1"/>
    <col min="4" max="16384" width="11.5" style="2"/>
  </cols>
  <sheetData>
    <row r="2" spans="1:4" x14ac:dyDescent="0.15">
      <c r="A2" s="1" t="s">
        <v>17</v>
      </c>
    </row>
    <row r="3" spans="1:4" x14ac:dyDescent="0.15">
      <c r="A3" s="3"/>
      <c r="B3" s="3"/>
      <c r="C3" s="3"/>
      <c r="D3" s="3"/>
    </row>
    <row r="4" spans="1:4" x14ac:dyDescent="0.15">
      <c r="A4" s="3"/>
      <c r="B4" s="3"/>
      <c r="C4" s="3"/>
      <c r="D4" s="3"/>
    </row>
    <row r="5" spans="1:4" x14ac:dyDescent="0.15">
      <c r="A5" s="8"/>
      <c r="B5" s="9"/>
      <c r="C5" s="9"/>
      <c r="D5" s="3"/>
    </row>
    <row r="6" spans="1:4" ht="13.5" customHeight="1" x14ac:dyDescent="0.15">
      <c r="A6" s="8"/>
      <c r="B6" s="3"/>
      <c r="C6" s="3"/>
      <c r="D6" s="3"/>
    </row>
    <row r="7" spans="1:4" x14ac:dyDescent="0.15">
      <c r="A7" s="8"/>
      <c r="B7" s="3"/>
      <c r="C7" s="3"/>
      <c r="D7" s="3"/>
    </row>
    <row r="8" spans="1:4" x14ac:dyDescent="0.15">
      <c r="A8" s="8"/>
      <c r="B8" s="3"/>
      <c r="C8" s="3"/>
      <c r="D8" s="3"/>
    </row>
    <row r="9" spans="1:4" x14ac:dyDescent="0.15">
      <c r="A9" s="10"/>
      <c r="B9" s="5"/>
      <c r="C9" s="5"/>
      <c r="D9" s="3"/>
    </row>
    <row r="10" spans="1:4" x14ac:dyDescent="0.15">
      <c r="A10" s="10"/>
      <c r="B10" s="5"/>
      <c r="C10" s="5"/>
      <c r="D10" s="3"/>
    </row>
    <row r="11" spans="1:4" x14ac:dyDescent="0.15">
      <c r="A11" s="10"/>
      <c r="B11" s="5"/>
      <c r="C11" s="5"/>
      <c r="D11" s="3"/>
    </row>
    <row r="12" spans="1:4" x14ac:dyDescent="0.15">
      <c r="A12" s="11"/>
      <c r="B12" s="5"/>
      <c r="C12" s="5"/>
      <c r="D12" s="3"/>
    </row>
    <row r="13" spans="1:4" x14ac:dyDescent="0.15">
      <c r="A13" s="10"/>
      <c r="B13" s="5"/>
      <c r="C13" s="5"/>
      <c r="D13" s="3"/>
    </row>
    <row r="14" spans="1:4" x14ac:dyDescent="0.15">
      <c r="A14" s="12"/>
      <c r="B14" s="5"/>
      <c r="C14" s="3"/>
      <c r="D14" s="3"/>
    </row>
    <row r="15" spans="1:4" x14ac:dyDescent="0.15">
      <c r="A15" s="8"/>
      <c r="B15" s="5"/>
      <c r="C15" s="3"/>
      <c r="D15" s="3"/>
    </row>
    <row r="16" spans="1:4" x14ac:dyDescent="0.15">
      <c r="A16" s="13"/>
      <c r="B16" s="5"/>
      <c r="C16" s="3"/>
      <c r="D16" s="3"/>
    </row>
    <row r="17" spans="1:76" x14ac:dyDescent="0.15">
      <c r="A17" s="13"/>
      <c r="B17" s="5"/>
      <c r="C17" s="3"/>
      <c r="D17" s="3"/>
    </row>
    <row r="18" spans="1:76" x14ac:dyDescent="0.15">
      <c r="A18" s="13"/>
      <c r="B18" s="5"/>
      <c r="C18" s="3"/>
      <c r="D18" s="3"/>
    </row>
    <row r="19" spans="1:76" x14ac:dyDescent="0.15">
      <c r="A19" s="14"/>
      <c r="B19" s="5"/>
      <c r="C19" s="3"/>
      <c r="D19" s="3"/>
      <c r="K19" s="4"/>
    </row>
    <row r="20" spans="1:76" x14ac:dyDescent="0.15">
      <c r="A20" s="14"/>
      <c r="B20" s="5"/>
      <c r="C20" s="3"/>
      <c r="D20" s="3"/>
      <c r="K20" s="4"/>
    </row>
    <row r="21" spans="1:76" x14ac:dyDescent="0.15">
      <c r="A21" s="14"/>
      <c r="B21" s="5"/>
      <c r="C21" s="3"/>
      <c r="D21" s="3"/>
      <c r="K21" s="4"/>
    </row>
    <row r="22" spans="1:76" x14ac:dyDescent="0.15">
      <c r="A22" s="14"/>
      <c r="B22" s="5"/>
      <c r="C22" s="3"/>
      <c r="D22" s="3"/>
      <c r="K22" s="4"/>
    </row>
    <row r="23" spans="1:76" x14ac:dyDescent="0.15">
      <c r="B23" s="3"/>
      <c r="C23" s="3"/>
      <c r="D23" s="3"/>
      <c r="L23" s="15"/>
      <c r="T23" s="15" t="s">
        <v>1</v>
      </c>
    </row>
    <row r="25" spans="1:76" x14ac:dyDescent="0.15">
      <c r="A25" s="16" t="s">
        <v>18</v>
      </c>
      <c r="B25" s="17"/>
      <c r="C25" s="18"/>
      <c r="D25" s="18"/>
      <c r="E25" s="18"/>
      <c r="F25" s="18"/>
      <c r="G25" s="18"/>
      <c r="H25" s="18"/>
      <c r="I25" s="18"/>
      <c r="J25" s="3"/>
      <c r="K25" s="3"/>
      <c r="L25" s="17"/>
      <c r="M25" s="18"/>
      <c r="N25" s="18"/>
      <c r="O25" s="18"/>
      <c r="P25" s="18"/>
      <c r="Q25" s="18"/>
      <c r="R25" s="18"/>
      <c r="S25" s="19"/>
      <c r="T25" s="20"/>
      <c r="U25" s="20"/>
      <c r="V25" s="17"/>
      <c r="W25" s="18"/>
      <c r="X25" s="18"/>
      <c r="Y25" s="18"/>
      <c r="Z25" s="18"/>
      <c r="AA25" s="18"/>
      <c r="AB25" s="18"/>
      <c r="AC25" s="19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76" ht="25.5" customHeight="1" x14ac:dyDescent="0.15">
      <c r="A26" s="16"/>
      <c r="B26" s="17"/>
      <c r="C26" s="18"/>
      <c r="D26" s="18"/>
      <c r="E26" s="18"/>
      <c r="F26" s="18"/>
      <c r="G26" s="18"/>
      <c r="H26" s="18"/>
      <c r="I26" s="18"/>
      <c r="J26" s="3"/>
      <c r="K26" s="3"/>
      <c r="L26" s="17"/>
      <c r="M26" s="18"/>
      <c r="N26" s="18"/>
      <c r="O26" s="18"/>
      <c r="P26" s="18"/>
      <c r="Q26" s="18"/>
      <c r="R26" s="18"/>
      <c r="S26" s="19"/>
      <c r="T26" s="20"/>
      <c r="U26" s="20"/>
      <c r="V26" s="17"/>
      <c r="W26" s="18"/>
      <c r="X26" s="18"/>
      <c r="Y26" s="18"/>
      <c r="Z26" s="18"/>
      <c r="AA26" s="18"/>
      <c r="AB26" s="18"/>
      <c r="AC26" s="19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76" x14ac:dyDescent="0.15">
      <c r="A27" s="21"/>
      <c r="B27" s="22" t="s">
        <v>2</v>
      </c>
      <c r="C27" s="22" t="s">
        <v>3</v>
      </c>
      <c r="D27" s="22" t="s">
        <v>4</v>
      </c>
      <c r="E27" s="22" t="s">
        <v>5</v>
      </c>
      <c r="F27" s="22" t="s">
        <v>6</v>
      </c>
      <c r="G27" s="23"/>
      <c r="H27" s="23"/>
      <c r="I27" s="23"/>
      <c r="J27" s="3"/>
      <c r="K27" s="3"/>
      <c r="L27" s="17"/>
      <c r="M27" s="23"/>
      <c r="N27" s="23"/>
      <c r="O27" s="23"/>
      <c r="P27" s="23"/>
      <c r="Q27" s="23"/>
      <c r="R27" s="23"/>
      <c r="S27" s="23"/>
      <c r="T27" s="3"/>
      <c r="U27" s="3"/>
      <c r="V27" s="17"/>
      <c r="W27" s="23"/>
      <c r="X27" s="23"/>
      <c r="Y27" s="23"/>
      <c r="Z27" s="23"/>
      <c r="AA27" s="23"/>
      <c r="AB27" s="23"/>
      <c r="AC27" s="2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</row>
    <row r="28" spans="1:76" x14ac:dyDescent="0.15">
      <c r="A28" s="24" t="s">
        <v>0</v>
      </c>
      <c r="B28" s="25">
        <v>0.5807504604237107</v>
      </c>
      <c r="C28" s="25">
        <v>0.25767708681757551</v>
      </c>
      <c r="D28" s="25">
        <v>5.599739664142564E-2</v>
      </c>
      <c r="E28" s="25">
        <v>6.4326330594299208E-2</v>
      </c>
      <c r="F28" s="25">
        <v>4.5314464604865302E-2</v>
      </c>
      <c r="H28" s="18"/>
      <c r="I28" s="18"/>
      <c r="J28" s="3"/>
      <c r="K28" s="3"/>
      <c r="L28" s="17"/>
      <c r="M28" s="26"/>
      <c r="N28" s="26"/>
      <c r="O28" s="26"/>
      <c r="P28" s="26"/>
      <c r="Q28" s="26"/>
      <c r="R28" s="18"/>
      <c r="S28" s="18"/>
      <c r="T28" s="3"/>
      <c r="U28" s="3"/>
      <c r="V28" s="17"/>
      <c r="W28" s="26"/>
      <c r="X28" s="26"/>
      <c r="Y28" s="26"/>
      <c r="Z28" s="26"/>
      <c r="AA28" s="26"/>
      <c r="AB28" s="18"/>
      <c r="AC28" s="18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</row>
    <row r="29" spans="1:76" x14ac:dyDescent="0.15">
      <c r="A29" s="27" t="s">
        <v>7</v>
      </c>
      <c r="B29" s="25">
        <v>0.22141955411278502</v>
      </c>
      <c r="C29" s="25">
        <v>0.42195195675752567</v>
      </c>
      <c r="D29" s="25">
        <v>0.17513151310558897</v>
      </c>
      <c r="E29" s="25">
        <v>0.10848465913276283</v>
      </c>
      <c r="F29" s="25">
        <v>7.8296588146533661E-2</v>
      </c>
      <c r="H29" s="28"/>
      <c r="I29" s="18"/>
      <c r="J29" s="3"/>
      <c r="K29" s="3"/>
      <c r="L29" s="17"/>
      <c r="M29" s="28"/>
      <c r="N29" s="28"/>
      <c r="O29" s="28"/>
      <c r="P29" s="28"/>
      <c r="Q29" s="28"/>
      <c r="R29" s="28"/>
      <c r="S29" s="18"/>
      <c r="T29" s="3"/>
      <c r="U29" s="3"/>
      <c r="V29" s="17"/>
      <c r="W29" s="28"/>
      <c r="X29" s="28"/>
      <c r="Y29" s="28"/>
      <c r="Z29" s="28"/>
      <c r="AA29" s="28"/>
      <c r="AB29" s="28"/>
      <c r="AC29" s="18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</row>
    <row r="30" spans="1:76" x14ac:dyDescent="0.15">
      <c r="A30" s="27" t="s">
        <v>8</v>
      </c>
      <c r="B30" s="25">
        <v>0.48198746091323391</v>
      </c>
      <c r="C30" s="25">
        <v>0.38821054389985438</v>
      </c>
      <c r="D30" s="25">
        <v>6.425629433966204E-2</v>
      </c>
      <c r="E30" s="25">
        <v>3.7998339954374849E-2</v>
      </c>
      <c r="F30" s="25">
        <v>2.7547360892874854E-2</v>
      </c>
      <c r="H30" s="28"/>
      <c r="I30" s="28"/>
      <c r="J30" s="3"/>
      <c r="K30" s="3"/>
      <c r="L30" s="17"/>
      <c r="M30" s="28"/>
      <c r="N30" s="28"/>
      <c r="O30" s="28"/>
      <c r="P30" s="28"/>
      <c r="Q30" s="28"/>
      <c r="R30" s="28"/>
      <c r="S30" s="28"/>
      <c r="T30" s="3"/>
      <c r="U30" s="3"/>
      <c r="V30" s="17"/>
      <c r="W30" s="28"/>
      <c r="X30" s="28"/>
      <c r="Y30" s="28"/>
      <c r="Z30" s="28"/>
      <c r="AA30" s="28"/>
      <c r="AB30" s="28"/>
      <c r="AC30" s="28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</row>
    <row r="31" spans="1:76" x14ac:dyDescent="0.15">
      <c r="A31" s="27" t="s">
        <v>9</v>
      </c>
      <c r="B31" s="25">
        <v>0.32292592771021017</v>
      </c>
      <c r="C31" s="25">
        <v>0.48109980685934017</v>
      </c>
      <c r="D31" s="25">
        <v>0.11637053225361427</v>
      </c>
      <c r="E31" s="25">
        <v>5.8183076323407683E-2</v>
      </c>
      <c r="F31" s="25">
        <v>2.14206568534277E-2</v>
      </c>
      <c r="H31" s="28"/>
      <c r="I31" s="18"/>
      <c r="J31" s="3"/>
      <c r="K31" s="3"/>
      <c r="L31" s="17"/>
      <c r="M31" s="28"/>
      <c r="N31" s="28"/>
      <c r="O31" s="28"/>
      <c r="P31" s="28"/>
      <c r="Q31" s="28"/>
      <c r="R31" s="28"/>
      <c r="S31" s="18"/>
      <c r="T31" s="3"/>
      <c r="U31" s="3"/>
      <c r="V31" s="17"/>
      <c r="W31" s="28"/>
      <c r="X31" s="28"/>
      <c r="Y31" s="28"/>
      <c r="Z31" s="28"/>
      <c r="AA31" s="28"/>
      <c r="AB31" s="28"/>
      <c r="AC31" s="18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</row>
    <row r="32" spans="1:76" x14ac:dyDescent="0.15">
      <c r="A32" s="27" t="s">
        <v>10</v>
      </c>
      <c r="B32" s="25">
        <v>0.20349924204143507</v>
      </c>
      <c r="C32" s="25">
        <v>0.35232019538487452</v>
      </c>
      <c r="D32" s="25">
        <v>0.17641064510695637</v>
      </c>
      <c r="E32" s="25">
        <v>0.17001431699511538</v>
      </c>
      <c r="F32" s="25">
        <v>9.7755600471618659E-2</v>
      </c>
      <c r="H32" s="28"/>
      <c r="I32" s="3"/>
      <c r="J32" s="3"/>
      <c r="K32" s="3"/>
      <c r="L32" s="17"/>
      <c r="M32" s="28"/>
      <c r="N32" s="28"/>
      <c r="O32" s="28"/>
      <c r="P32" s="28"/>
      <c r="Q32" s="28"/>
      <c r="R32" s="28"/>
      <c r="S32" s="3"/>
      <c r="T32" s="3"/>
      <c r="U32" s="3"/>
      <c r="V32" s="17"/>
      <c r="W32" s="28"/>
      <c r="X32" s="28"/>
      <c r="Y32" s="28"/>
      <c r="Z32" s="28"/>
      <c r="AA32" s="28"/>
      <c r="AB32" s="28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</row>
    <row r="33" spans="1:76" x14ac:dyDescent="0.15">
      <c r="H33" s="28"/>
      <c r="I33" s="3"/>
      <c r="J33" s="3"/>
      <c r="K33" s="3"/>
      <c r="L33" s="17"/>
      <c r="M33" s="28"/>
      <c r="N33" s="28"/>
      <c r="O33" s="28"/>
      <c r="P33" s="28"/>
      <c r="Q33" s="28"/>
      <c r="R33" s="28"/>
      <c r="S33" s="3"/>
      <c r="T33" s="3"/>
      <c r="U33" s="3"/>
      <c r="V33" s="17"/>
      <c r="W33" s="28"/>
      <c r="X33" s="28"/>
      <c r="Y33" s="28"/>
      <c r="Z33" s="28"/>
      <c r="AA33" s="28"/>
      <c r="AB33" s="28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</row>
    <row r="34" spans="1:76" x14ac:dyDescent="0.15">
      <c r="B34" s="3"/>
      <c r="C34" s="29"/>
      <c r="D34" s="3"/>
      <c r="E34" s="3"/>
      <c r="F34" s="3"/>
      <c r="G34" s="3"/>
      <c r="H34" s="3"/>
      <c r="I34" s="3"/>
      <c r="J34" s="3"/>
      <c r="K34" s="3"/>
      <c r="L34" s="17"/>
      <c r="M34" s="28"/>
      <c r="N34" s="28"/>
      <c r="O34" s="28"/>
      <c r="P34" s="28"/>
      <c r="Q34" s="28"/>
      <c r="R34" s="28"/>
      <c r="S34" s="3"/>
      <c r="T34" s="3"/>
      <c r="U34" s="3"/>
      <c r="V34" s="17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</row>
    <row r="35" spans="1:76" x14ac:dyDescent="0.15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</row>
    <row r="36" spans="1:76" x14ac:dyDescent="0.15">
      <c r="B36" s="6"/>
      <c r="C36" s="6"/>
      <c r="D36" s="6"/>
      <c r="E36" s="6"/>
      <c r="F36" s="6"/>
      <c r="H36" s="29"/>
      <c r="I36" s="29"/>
      <c r="J36" s="29"/>
      <c r="K36" s="2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</row>
    <row r="37" spans="1:76" x14ac:dyDescent="0.15">
      <c r="A37" s="2">
        <v>2008</v>
      </c>
      <c r="B37" s="5">
        <v>20553</v>
      </c>
      <c r="C37" s="5">
        <v>70087</v>
      </c>
      <c r="D37" s="5">
        <v>36843</v>
      </c>
      <c r="E37" s="5">
        <v>33473</v>
      </c>
      <c r="F37" s="5">
        <v>20690</v>
      </c>
      <c r="H37" s="29"/>
      <c r="I37" s="29"/>
      <c r="J37" s="29"/>
      <c r="K37" s="29"/>
    </row>
    <row r="38" spans="1:76" x14ac:dyDescent="0.15">
      <c r="A38" s="27" t="s">
        <v>10</v>
      </c>
      <c r="B38" s="25">
        <f>B37/SUM($B$37:$F$37)</f>
        <v>0.11314865177322925</v>
      </c>
      <c r="C38" s="25">
        <f>C37/SUM($B$37:$F$37)</f>
        <v>0.38584389416777687</v>
      </c>
      <c r="D38" s="25">
        <f>D37/SUM($B$37:$F$37)</f>
        <v>0.20282857866399481</v>
      </c>
      <c r="E38" s="25">
        <f>E37/SUM($B$37:$F$37)</f>
        <v>0.1842760093808837</v>
      </c>
      <c r="F38" s="25">
        <f>F37/SUM($B$37:$F$37)</f>
        <v>0.11390286601411537</v>
      </c>
      <c r="G38" s="29"/>
      <c r="H38" s="29"/>
      <c r="I38" s="29"/>
      <c r="J38" s="29"/>
      <c r="K38" s="29"/>
    </row>
    <row r="39" spans="1:76" x14ac:dyDescent="0.15">
      <c r="B39" s="5"/>
      <c r="C39" s="5"/>
      <c r="D39" s="5"/>
      <c r="E39" s="5"/>
      <c r="F39" s="5"/>
      <c r="G39" s="29"/>
      <c r="H39" s="29"/>
      <c r="I39" s="29"/>
      <c r="J39" s="29"/>
      <c r="K39" s="29"/>
    </row>
    <row r="40" spans="1:76" x14ac:dyDescent="0.15">
      <c r="B40" s="3"/>
      <c r="C40" s="3"/>
      <c r="D40" s="3"/>
      <c r="E40" s="3"/>
      <c r="F40" s="3"/>
      <c r="G40" s="3"/>
      <c r="H40" s="3"/>
      <c r="I40" s="3"/>
    </row>
    <row r="41" spans="1:76" x14ac:dyDescent="0.15">
      <c r="B41" s="3">
        <v>464371</v>
      </c>
      <c r="C41" s="3">
        <v>239232</v>
      </c>
      <c r="D41" s="3">
        <v>52816</v>
      </c>
      <c r="E41" s="3">
        <v>60327</v>
      </c>
      <c r="F41" s="3">
        <v>38635</v>
      </c>
      <c r="G41" s="3"/>
      <c r="H41" s="3"/>
      <c r="I41" s="3"/>
    </row>
    <row r="42" spans="1:76" x14ac:dyDescent="0.15">
      <c r="A42" s="2" t="s">
        <v>0</v>
      </c>
      <c r="B42" s="25">
        <f>B41/SUM($B$41:$F$41)</f>
        <v>0.54288206074252288</v>
      </c>
      <c r="C42" s="25">
        <f>C41/SUM($B$41:$F$41)</f>
        <v>0.27967887993771195</v>
      </c>
      <c r="D42" s="25">
        <f>D41/SUM($B$41:$F$41)</f>
        <v>6.174558471605051E-2</v>
      </c>
      <c r="E42" s="25">
        <f>E41/SUM($B$41:$F$41)</f>
        <v>7.0526467153233477E-2</v>
      </c>
      <c r="F42" s="25">
        <f>F41/SUM($B$41:$F$41)</f>
        <v>4.5167007450481134E-2</v>
      </c>
      <c r="G42" s="3"/>
      <c r="H42" s="3"/>
      <c r="I42" s="3"/>
    </row>
    <row r="46" spans="1:76" x14ac:dyDescent="0.15">
      <c r="B46" s="2">
        <v>32087</v>
      </c>
      <c r="C46" s="2">
        <v>82763</v>
      </c>
      <c r="D46" s="2">
        <v>41065</v>
      </c>
      <c r="E46" s="2">
        <v>31801</v>
      </c>
      <c r="F46" s="2">
        <v>26240</v>
      </c>
    </row>
    <row r="47" spans="1:76" x14ac:dyDescent="0.15">
      <c r="A47" s="27" t="s">
        <v>7</v>
      </c>
      <c r="B47" s="25">
        <f>B46/SUM($B$46:$F$46)</f>
        <v>0.14997008730767072</v>
      </c>
      <c r="C47" s="25">
        <f>C46/SUM($B$46:$F$46)</f>
        <v>0.38682252425732394</v>
      </c>
      <c r="D47" s="25">
        <f>D46/SUM($B$46:$F$46)</f>
        <v>0.19193198601581635</v>
      </c>
      <c r="E47" s="25">
        <f>E46/SUM($B$46:$F$46)</f>
        <v>0.14863336386920675</v>
      </c>
      <c r="F47" s="25">
        <f>F46/SUM($B$46:$F$46)</f>
        <v>0.12264203854998224</v>
      </c>
    </row>
    <row r="50" spans="1:6" x14ac:dyDescent="0.15">
      <c r="B50" s="2">
        <v>92330</v>
      </c>
      <c r="C50" s="2">
        <v>74366</v>
      </c>
      <c r="D50" s="2">
        <v>12309</v>
      </c>
      <c r="E50" s="2">
        <v>7279</v>
      </c>
      <c r="F50" s="2">
        <v>5277</v>
      </c>
    </row>
    <row r="51" spans="1:6" x14ac:dyDescent="0.15">
      <c r="A51" s="27" t="s">
        <v>8</v>
      </c>
      <c r="B51" s="25">
        <f>B50/SUM($B$50:$F$50)</f>
        <v>0.48198746091323391</v>
      </c>
      <c r="C51" s="25">
        <f>C50/SUM($B$50:$F$50)</f>
        <v>0.38821054389985438</v>
      </c>
      <c r="D51" s="25">
        <f>D50/SUM($B$50:$F$50)</f>
        <v>6.425629433966204E-2</v>
      </c>
      <c r="E51" s="25">
        <f>E50/SUM($B$50:$F$50)</f>
        <v>3.7998339954374849E-2</v>
      </c>
      <c r="F51" s="25">
        <f>F50/SUM($B$50:$F$50)</f>
        <v>2.7547360892874854E-2</v>
      </c>
    </row>
    <row r="57" spans="1:6" x14ac:dyDescent="0.15">
      <c r="B57" s="2">
        <v>71166</v>
      </c>
      <c r="C57" s="2">
        <v>107973</v>
      </c>
      <c r="D57" s="2">
        <v>24528</v>
      </c>
      <c r="E57" s="2">
        <v>10267</v>
      </c>
      <c r="F57" s="2">
        <v>2856</v>
      </c>
    </row>
    <row r="58" spans="1:6" x14ac:dyDescent="0.15">
      <c r="A58" s="27" t="s">
        <v>9</v>
      </c>
      <c r="B58" s="25">
        <f>B57/SUM($B$57:$F$57)</f>
        <v>0.32827159924350752</v>
      </c>
      <c r="C58" s="25">
        <f>C57/SUM($B$57:$F$57)</f>
        <v>0.49805341574795886</v>
      </c>
      <c r="D58" s="25">
        <f>D57/SUM($B$57:$F$57)</f>
        <v>0.11314175008072327</v>
      </c>
      <c r="E58" s="25">
        <f>E57/SUM($B$57:$F$57)</f>
        <v>4.7359195534849394E-2</v>
      </c>
      <c r="F58" s="25">
        <f>F57/SUM($B$57:$F$57)</f>
        <v>1.317403939296093E-2</v>
      </c>
    </row>
  </sheetData>
  <phoneticPr fontId="2" type="noConversion"/>
  <pageMargins left="0.78740157499999996" right="0.78740157499999996" top="0.984251969" bottom="0.984251969" header="0.4921259845" footer="0.4921259845"/>
  <pageSetup paperSize="9" scale="75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 enableFormatConditionsCalculation="0"/>
  <dimension ref="A2:J62"/>
  <sheetViews>
    <sheetView topLeftCell="A10" zoomScale="85" workbookViewId="0">
      <selection activeCell="B49" sqref="B49"/>
    </sheetView>
  </sheetViews>
  <sheetFormatPr baseColWidth="10" defaultRowHeight="13" x14ac:dyDescent="0.15"/>
  <cols>
    <col min="1" max="1" width="46.1640625" customWidth="1"/>
    <col min="2" max="2" width="12.6640625" customWidth="1"/>
  </cols>
  <sheetData>
    <row r="2" spans="1:1" x14ac:dyDescent="0.15">
      <c r="A2" s="30" t="s">
        <v>20</v>
      </c>
    </row>
    <row r="3" spans="1:1" x14ac:dyDescent="0.15">
      <c r="A3" s="7"/>
    </row>
    <row r="4" spans="1:1" x14ac:dyDescent="0.15">
      <c r="A4" s="31"/>
    </row>
    <row r="5" spans="1:1" x14ac:dyDescent="0.15">
      <c r="A5" s="31"/>
    </row>
    <row r="6" spans="1:1" x14ac:dyDescent="0.15">
      <c r="A6" s="31"/>
    </row>
    <row r="7" spans="1:1" x14ac:dyDescent="0.15">
      <c r="A7" s="31"/>
    </row>
    <row r="8" spans="1:1" x14ac:dyDescent="0.15">
      <c r="A8" s="7"/>
    </row>
    <row r="9" spans="1:1" x14ac:dyDescent="0.15">
      <c r="A9" s="7"/>
    </row>
    <row r="10" spans="1:1" x14ac:dyDescent="0.15">
      <c r="A10" s="7"/>
    </row>
    <row r="11" spans="1:1" x14ac:dyDescent="0.15">
      <c r="A11" s="32"/>
    </row>
    <row r="12" spans="1:1" x14ac:dyDescent="0.15">
      <c r="A12" s="7"/>
    </row>
    <row r="13" spans="1:1" x14ac:dyDescent="0.15">
      <c r="A13" s="7"/>
    </row>
    <row r="14" spans="1:1" x14ac:dyDescent="0.15">
      <c r="A14" s="31"/>
    </row>
    <row r="15" spans="1:1" x14ac:dyDescent="0.15">
      <c r="A15" s="7"/>
    </row>
    <row r="16" spans="1:1" x14ac:dyDescent="0.15">
      <c r="A16" s="7"/>
    </row>
    <row r="17" spans="1:10" x14ac:dyDescent="0.15">
      <c r="A17" s="7"/>
    </row>
    <row r="18" spans="1:10" x14ac:dyDescent="0.15">
      <c r="A18" s="7"/>
    </row>
    <row r="19" spans="1:10" x14ac:dyDescent="0.15">
      <c r="A19" s="7"/>
    </row>
    <row r="24" spans="1:10" x14ac:dyDescent="0.15">
      <c r="I24" s="33"/>
      <c r="J24" s="33"/>
    </row>
    <row r="26" spans="1:10" x14ac:dyDescent="0.15">
      <c r="A26" s="34" t="s">
        <v>18</v>
      </c>
    </row>
    <row r="27" spans="1:10" x14ac:dyDescent="0.15">
      <c r="A27" t="s">
        <v>16</v>
      </c>
    </row>
    <row r="30" spans="1:10" ht="26" x14ac:dyDescent="0.15">
      <c r="A30" s="35"/>
      <c r="B30" s="36" t="s">
        <v>11</v>
      </c>
      <c r="C30" s="36" t="s">
        <v>12</v>
      </c>
      <c r="D30" s="36" t="s">
        <v>13</v>
      </c>
      <c r="E30" s="36" t="s">
        <v>14</v>
      </c>
      <c r="F30" s="36" t="s">
        <v>15</v>
      </c>
    </row>
    <row r="31" spans="1:10" x14ac:dyDescent="0.15">
      <c r="A31" s="37" t="s">
        <v>0</v>
      </c>
      <c r="B31" s="38">
        <v>0.15896783886967999</v>
      </c>
      <c r="C31" s="38">
        <v>0.24977901220231818</v>
      </c>
      <c r="D31" s="38">
        <v>0.3085037052484898</v>
      </c>
      <c r="E31" s="38">
        <v>0.25020143659842309</v>
      </c>
      <c r="F31" s="38">
        <v>3.2548007081088896E-2</v>
      </c>
      <c r="G31" s="39"/>
      <c r="H31" s="39"/>
    </row>
    <row r="32" spans="1:10" x14ac:dyDescent="0.15">
      <c r="A32" s="37" t="s">
        <v>7</v>
      </c>
      <c r="B32" s="38">
        <v>4.2584692180314826E-2</v>
      </c>
      <c r="C32" s="38">
        <v>0.2036636717574585</v>
      </c>
      <c r="D32" s="38">
        <v>0.33315857388909298</v>
      </c>
      <c r="E32" s="38">
        <v>0.32789917610767644</v>
      </c>
      <c r="F32" s="38">
        <v>9.2693886065457254E-2</v>
      </c>
      <c r="G32" s="39"/>
      <c r="H32" s="39"/>
    </row>
    <row r="33" spans="1:8" x14ac:dyDescent="0.15">
      <c r="A33" s="37" t="s">
        <v>8</v>
      </c>
      <c r="B33" s="38">
        <v>2.3481165179892613E-2</v>
      </c>
      <c r="C33" s="38">
        <v>0.1456094364351245</v>
      </c>
      <c r="D33" s="38">
        <v>0.37797319578911764</v>
      </c>
      <c r="E33" s="38">
        <v>0.37640045660169957</v>
      </c>
      <c r="F33" s="38">
        <v>7.6535745994165641E-2</v>
      </c>
      <c r="G33" s="39"/>
      <c r="H33" s="39"/>
    </row>
    <row r="34" spans="1:8" x14ac:dyDescent="0.15">
      <c r="A34" s="37" t="s">
        <v>9</v>
      </c>
      <c r="B34" s="38">
        <v>1.1716469146417366E-2</v>
      </c>
      <c r="C34" s="38">
        <v>0.15289478918696944</v>
      </c>
      <c r="D34" s="38">
        <v>0.34849116773286964</v>
      </c>
      <c r="E34" s="38">
        <v>0.43107110087328121</v>
      </c>
      <c r="F34" s="38">
        <v>5.5826473060462373E-2</v>
      </c>
      <c r="G34" s="39"/>
      <c r="H34" s="39"/>
    </row>
    <row r="35" spans="1:8" x14ac:dyDescent="0.15">
      <c r="A35" s="37" t="s">
        <v>10</v>
      </c>
      <c r="B35" s="38">
        <v>8.8476069296270915E-2</v>
      </c>
      <c r="C35" s="38">
        <v>0.20848781442693551</v>
      </c>
      <c r="D35" s="38">
        <v>0.2958989918762846</v>
      </c>
      <c r="E35" s="38">
        <v>0.36350004893804444</v>
      </c>
      <c r="F35" s="38">
        <v>4.3637075462464522E-2</v>
      </c>
      <c r="G35" s="39"/>
      <c r="H35" s="39"/>
    </row>
    <row r="37" spans="1:8" x14ac:dyDescent="0.15">
      <c r="A37" s="7"/>
      <c r="B37" s="40"/>
      <c r="C37" s="40"/>
      <c r="D37" s="40"/>
      <c r="E37" s="40"/>
      <c r="F37" s="40"/>
    </row>
    <row r="38" spans="1:8" x14ac:dyDescent="0.15">
      <c r="A38" s="41"/>
      <c r="B38" s="42"/>
      <c r="C38" s="42"/>
      <c r="D38" s="42"/>
      <c r="E38" s="42"/>
      <c r="F38" s="42"/>
    </row>
    <row r="39" spans="1:8" x14ac:dyDescent="0.15">
      <c r="A39" s="41"/>
      <c r="B39" s="42"/>
      <c r="C39" s="42"/>
      <c r="D39" s="42"/>
      <c r="E39" s="42"/>
      <c r="F39" s="42"/>
    </row>
    <row r="40" spans="1:8" x14ac:dyDescent="0.15">
      <c r="A40" s="41"/>
      <c r="B40" s="42"/>
      <c r="C40" s="42"/>
      <c r="D40" s="42"/>
      <c r="E40" s="42"/>
      <c r="F40" s="42"/>
    </row>
    <row r="41" spans="1:8" x14ac:dyDescent="0.15">
      <c r="A41" s="41"/>
      <c r="B41" s="42"/>
      <c r="C41" s="42"/>
      <c r="D41" s="42"/>
      <c r="E41" s="42"/>
      <c r="F41" s="42"/>
    </row>
    <row r="42" spans="1:8" x14ac:dyDescent="0.15">
      <c r="A42" s="41"/>
      <c r="B42" s="43">
        <v>268071</v>
      </c>
      <c r="C42" s="43">
        <v>420652</v>
      </c>
      <c r="D42" s="43">
        <v>518992</v>
      </c>
      <c r="E42" s="43">
        <v>420269</v>
      </c>
      <c r="F42" s="43">
        <v>53501</v>
      </c>
    </row>
    <row r="43" spans="1:8" x14ac:dyDescent="0.15">
      <c r="A43" s="37" t="s">
        <v>0</v>
      </c>
      <c r="B43" s="25">
        <f>B42/SUM($B$42:$F$42)</f>
        <v>0.15942515098261359</v>
      </c>
      <c r="C43" s="25">
        <f>C42/SUM($B$42:$F$42)</f>
        <v>0.25016696550965367</v>
      </c>
      <c r="D43" s="25">
        <f>D42/SUM($B$42:$F$42)</f>
        <v>0.30865098410036368</v>
      </c>
      <c r="E43" s="25">
        <f>E42/SUM($B$42:$F$42)</f>
        <v>0.24993919065587858</v>
      </c>
      <c r="F43" s="25">
        <f>F42/SUM($B$42:$F$42)</f>
        <v>3.1817708751490495E-2</v>
      </c>
    </row>
    <row r="46" spans="1:8" x14ac:dyDescent="0.15">
      <c r="B46">
        <v>7567</v>
      </c>
      <c r="C46">
        <v>43212</v>
      </c>
      <c r="D46">
        <v>80082</v>
      </c>
      <c r="E46">
        <v>75184</v>
      </c>
      <c r="F46">
        <v>18965</v>
      </c>
    </row>
    <row r="47" spans="1:8" x14ac:dyDescent="0.15">
      <c r="A47" s="37" t="s">
        <v>7</v>
      </c>
      <c r="B47" s="25">
        <f>B46/SUM($B$46:$F$46)</f>
        <v>3.3629616461490604E-2</v>
      </c>
      <c r="C47" s="25">
        <f>C46/SUM($B$46:$F$46)</f>
        <v>0.19204479800897739</v>
      </c>
      <c r="D47" s="25">
        <f>D46/SUM($B$46:$F$46)</f>
        <v>0.35590418203635393</v>
      </c>
      <c r="E47" s="25">
        <f>E46/SUM($B$46:$F$46)</f>
        <v>0.3341362606106395</v>
      </c>
      <c r="F47" s="25">
        <f>F46/SUM($B$46:$F$46)</f>
        <v>8.428514288253855E-2</v>
      </c>
    </row>
    <row r="51" spans="1:7" x14ac:dyDescent="0.15">
      <c r="B51">
        <v>5554</v>
      </c>
      <c r="C51">
        <v>34441</v>
      </c>
      <c r="D51">
        <v>89402</v>
      </c>
      <c r="E51">
        <v>89030</v>
      </c>
      <c r="F51">
        <v>18103</v>
      </c>
    </row>
    <row r="52" spans="1:7" x14ac:dyDescent="0.15">
      <c r="A52" s="37" t="s">
        <v>8</v>
      </c>
      <c r="B52" s="25">
        <f>B51/SUM($B$51:$F$51)</f>
        <v>2.3481165179892613E-2</v>
      </c>
      <c r="C52" s="25">
        <f>C51/SUM($B$51:$F$51)</f>
        <v>0.1456094364351245</v>
      </c>
      <c r="D52" s="25">
        <f>D51/SUM($B$51:$F$51)</f>
        <v>0.37797319578911764</v>
      </c>
      <c r="E52" s="25">
        <f>E51/SUM($B$51:$F$51)</f>
        <v>0.37640045660169957</v>
      </c>
      <c r="F52" s="25">
        <f>F51/SUM($B$51:$F$51)</f>
        <v>7.6535745994165641E-2</v>
      </c>
      <c r="G52" s="39"/>
    </row>
    <row r="57" spans="1:7" x14ac:dyDescent="0.15">
      <c r="B57">
        <v>3308</v>
      </c>
      <c r="C57">
        <v>46047</v>
      </c>
      <c r="D57">
        <v>104083</v>
      </c>
      <c r="E57">
        <v>129327</v>
      </c>
      <c r="F57">
        <v>17401</v>
      </c>
    </row>
    <row r="58" spans="1:7" x14ac:dyDescent="0.15">
      <c r="A58" s="37" t="s">
        <v>9</v>
      </c>
      <c r="B58" s="25">
        <f>B57/SUM($B$57:$F$57)</f>
        <v>1.1020568618697654E-2</v>
      </c>
      <c r="C58" s="25">
        <f>C57/SUM($B$57:$F$57)</f>
        <v>0.15340511583590413</v>
      </c>
      <c r="D58" s="25">
        <f>D57/SUM($B$57:$F$57)</f>
        <v>0.34675146418981495</v>
      </c>
      <c r="E58" s="25">
        <f>E57/SUM($B$57:$F$57)</f>
        <v>0.43085159545051738</v>
      </c>
      <c r="F58" s="25">
        <f>F57/SUM($B$57:$F$57)</f>
        <v>5.7971255905065862E-2</v>
      </c>
    </row>
    <row r="61" spans="1:7" x14ac:dyDescent="0.15">
      <c r="B61">
        <v>18109</v>
      </c>
      <c r="C61">
        <v>55940</v>
      </c>
      <c r="D61">
        <v>70632</v>
      </c>
      <c r="E61">
        <v>84841</v>
      </c>
      <c r="F61">
        <v>17689</v>
      </c>
    </row>
    <row r="62" spans="1:7" x14ac:dyDescent="0.15">
      <c r="A62" s="37" t="s">
        <v>10</v>
      </c>
      <c r="B62" s="25">
        <f>B61/SUM($B$61:$F$61)</f>
        <v>7.3253212842470605E-2</v>
      </c>
      <c r="C62" s="25">
        <f>C61/SUM($B$61:$F$61)</f>
        <v>0.22628442909093852</v>
      </c>
      <c r="D62" s="25">
        <f>D61/SUM($B$61:$F$61)</f>
        <v>0.28571544146498334</v>
      </c>
      <c r="E62" s="25">
        <f>E61/SUM($B$61:$F$61)</f>
        <v>0.34319265728466775</v>
      </c>
      <c r="F62" s="25">
        <f>F61/SUM($B$61:$F$61)</f>
        <v>7.1554259316939775E-2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landscape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 enableFormatConditionsCalculation="0"/>
  <dimension ref="A2:I57"/>
  <sheetViews>
    <sheetView topLeftCell="A23" zoomScale="85" workbookViewId="0">
      <selection activeCell="A38" sqref="A38:IV58"/>
    </sheetView>
  </sheetViews>
  <sheetFormatPr baseColWidth="10" defaultRowHeight="13" x14ac:dyDescent="0.15"/>
  <cols>
    <col min="1" max="1" width="46.1640625" customWidth="1"/>
    <col min="2" max="2" width="12.6640625" customWidth="1"/>
  </cols>
  <sheetData>
    <row r="2" spans="1:1" x14ac:dyDescent="0.15">
      <c r="A2" s="30" t="s">
        <v>19</v>
      </c>
    </row>
    <row r="3" spans="1:1" x14ac:dyDescent="0.15">
      <c r="A3" s="7"/>
    </row>
    <row r="4" spans="1:1" x14ac:dyDescent="0.15">
      <c r="A4" s="31"/>
    </row>
    <row r="5" spans="1:1" x14ac:dyDescent="0.15">
      <c r="A5" s="31"/>
    </row>
    <row r="6" spans="1:1" x14ac:dyDescent="0.15">
      <c r="A6" s="31"/>
    </row>
    <row r="7" spans="1:1" x14ac:dyDescent="0.15">
      <c r="A7" s="31"/>
    </row>
    <row r="8" spans="1:1" x14ac:dyDescent="0.15">
      <c r="A8" s="7"/>
    </row>
    <row r="9" spans="1:1" x14ac:dyDescent="0.15">
      <c r="A9" s="7"/>
    </row>
    <row r="10" spans="1:1" x14ac:dyDescent="0.15">
      <c r="A10" s="7"/>
    </row>
    <row r="11" spans="1:1" x14ac:dyDescent="0.15">
      <c r="A11" s="32"/>
    </row>
    <row r="12" spans="1:1" x14ac:dyDescent="0.15">
      <c r="A12" s="7"/>
    </row>
    <row r="13" spans="1:1" x14ac:dyDescent="0.15">
      <c r="A13" s="7"/>
    </row>
    <row r="14" spans="1:1" x14ac:dyDescent="0.15">
      <c r="A14" s="31"/>
    </row>
    <row r="15" spans="1:1" x14ac:dyDescent="0.15">
      <c r="A15" s="7"/>
    </row>
    <row r="16" spans="1:1" x14ac:dyDescent="0.15">
      <c r="A16" s="7"/>
    </row>
    <row r="17" spans="1:9" x14ac:dyDescent="0.15">
      <c r="A17" s="7"/>
    </row>
    <row r="18" spans="1:9" x14ac:dyDescent="0.15">
      <c r="A18" s="7"/>
    </row>
    <row r="19" spans="1:9" x14ac:dyDescent="0.15">
      <c r="A19" s="7"/>
    </row>
    <row r="26" spans="1:9" x14ac:dyDescent="0.15">
      <c r="A26" s="34" t="s">
        <v>18</v>
      </c>
    </row>
    <row r="30" spans="1:9" ht="26" x14ac:dyDescent="0.15">
      <c r="A30" s="35"/>
      <c r="B30" s="36" t="s">
        <v>11</v>
      </c>
      <c r="C30" s="36" t="s">
        <v>12</v>
      </c>
      <c r="D30" s="36" t="s">
        <v>13</v>
      </c>
      <c r="E30" s="36" t="s">
        <v>14</v>
      </c>
      <c r="F30" s="36" t="s">
        <v>15</v>
      </c>
    </row>
    <row r="31" spans="1:9" x14ac:dyDescent="0.15">
      <c r="A31" s="37" t="s">
        <v>0</v>
      </c>
      <c r="B31" s="38">
        <v>0.2042476427503612</v>
      </c>
      <c r="C31" s="38">
        <v>0.23616760065810902</v>
      </c>
      <c r="D31" s="38">
        <v>0.29285016327450997</v>
      </c>
      <c r="E31" s="38">
        <v>0.24208055989376717</v>
      </c>
      <c r="F31" s="38">
        <v>2.465403342325263E-2</v>
      </c>
      <c r="H31" s="39"/>
      <c r="I31" s="39"/>
    </row>
    <row r="32" spans="1:9" x14ac:dyDescent="0.15">
      <c r="A32" s="37" t="s">
        <v>7</v>
      </c>
      <c r="B32" s="38">
        <v>0.11024178724607626</v>
      </c>
      <c r="C32" s="38">
        <v>0.33718244803695152</v>
      </c>
      <c r="D32" s="38">
        <v>0.36018287222510253</v>
      </c>
      <c r="E32" s="38">
        <v>0.17872460762596032</v>
      </c>
      <c r="F32" s="38">
        <v>1.3668284865909413E-2</v>
      </c>
      <c r="H32" s="39"/>
      <c r="I32" s="39"/>
    </row>
    <row r="33" spans="1:9" x14ac:dyDescent="0.15">
      <c r="A33" s="37" t="s">
        <v>8</v>
      </c>
      <c r="B33" s="38">
        <v>0.15616992582602832</v>
      </c>
      <c r="C33" s="38">
        <v>0.27511800404585302</v>
      </c>
      <c r="D33" s="38">
        <v>0.32690492245448416</v>
      </c>
      <c r="E33" s="38">
        <v>0.2339851652056642</v>
      </c>
      <c r="F33" s="38">
        <v>7.8219824679703308E-3</v>
      </c>
      <c r="H33" s="39"/>
      <c r="I33" s="39"/>
    </row>
    <row r="34" spans="1:9" x14ac:dyDescent="0.15">
      <c r="A34" s="37" t="s">
        <v>9</v>
      </c>
      <c r="B34" s="38">
        <v>0.27826768567509308</v>
      </c>
      <c r="C34" s="38">
        <v>0.34920634920634919</v>
      </c>
      <c r="D34" s="38">
        <v>0.21751910640799529</v>
      </c>
      <c r="E34" s="38">
        <v>0.12051734273956496</v>
      </c>
      <c r="F34" s="38">
        <v>3.4489515970997454E-2</v>
      </c>
      <c r="H34" s="39"/>
      <c r="I34" s="39"/>
    </row>
    <row r="35" spans="1:9" x14ac:dyDescent="0.15">
      <c r="A35" s="37" t="s">
        <v>10</v>
      </c>
      <c r="B35" s="38">
        <v>0.13662987159270107</v>
      </c>
      <c r="C35" s="38">
        <v>0.27454381617481416</v>
      </c>
      <c r="D35" s="38">
        <v>0.28227078170759179</v>
      </c>
      <c r="E35" s="38">
        <v>0.2706465420139671</v>
      </c>
      <c r="F35" s="38">
        <v>3.5908988510925881E-2</v>
      </c>
      <c r="H35" s="39"/>
      <c r="I35" s="39"/>
    </row>
    <row r="39" spans="1:9" x14ac:dyDescent="0.15">
      <c r="B39">
        <v>6065</v>
      </c>
      <c r="C39">
        <v>12187</v>
      </c>
      <c r="D39">
        <v>12530</v>
      </c>
      <c r="E39">
        <v>12014</v>
      </c>
      <c r="F39">
        <v>1594</v>
      </c>
    </row>
    <row r="40" spans="1:9" x14ac:dyDescent="0.15">
      <c r="A40" s="37" t="s">
        <v>10</v>
      </c>
      <c r="B40" s="25">
        <f>B39/SUM($B$39:$F$39)</f>
        <v>0.13662987159270107</v>
      </c>
      <c r="C40" s="25">
        <f>C39/SUM($B$39:$F$39)</f>
        <v>0.27454381617481416</v>
      </c>
      <c r="D40" s="25">
        <f>D39/SUM($B$39:$F$39)</f>
        <v>0.28227078170759179</v>
      </c>
      <c r="E40" s="25">
        <f>E39/SUM($B$39:$F$39)</f>
        <v>0.2706465420139671</v>
      </c>
      <c r="F40" s="25">
        <f>F39/SUM($B$39:$F$39)</f>
        <v>3.5908988510925881E-2</v>
      </c>
    </row>
    <row r="43" spans="1:9" x14ac:dyDescent="0.15">
      <c r="B43">
        <v>24456</v>
      </c>
      <c r="C43">
        <v>28278</v>
      </c>
      <c r="D43">
        <v>35065</v>
      </c>
      <c r="E43">
        <v>28986</v>
      </c>
      <c r="F43">
        <v>2952</v>
      </c>
    </row>
    <row r="44" spans="1:9" x14ac:dyDescent="0.15">
      <c r="A44" s="37" t="s">
        <v>0</v>
      </c>
      <c r="B44" s="25">
        <f>B43/SUM($B$43:$F$43)</f>
        <v>0.2042476427503612</v>
      </c>
      <c r="C44" s="25">
        <f>C43/SUM($B$43:$F$43)</f>
        <v>0.23616760065810902</v>
      </c>
      <c r="D44" s="25">
        <f>D43/SUM($B$43:$F$43)</f>
        <v>0.29285016327450997</v>
      </c>
      <c r="E44" s="25">
        <f>E43/SUM($B$43:$F$43)</f>
        <v>0.24208055989376717</v>
      </c>
      <c r="F44" s="25">
        <f>F43/SUM($B$43:$F$43)</f>
        <v>2.465403342325263E-2</v>
      </c>
    </row>
    <row r="45" spans="1:9" x14ac:dyDescent="0.15">
      <c r="B45" s="44"/>
      <c r="C45" s="44"/>
      <c r="D45" s="44"/>
      <c r="E45" s="44"/>
      <c r="F45" s="44"/>
    </row>
    <row r="46" spans="1:9" x14ac:dyDescent="0.15">
      <c r="B46" s="44"/>
      <c r="C46" s="44"/>
      <c r="D46" s="44"/>
      <c r="E46" s="44"/>
      <c r="F46" s="44"/>
    </row>
    <row r="47" spans="1:9" x14ac:dyDescent="0.15">
      <c r="B47" s="44"/>
      <c r="C47" s="44"/>
      <c r="D47" s="44"/>
      <c r="E47" s="44"/>
      <c r="F47" s="44"/>
    </row>
    <row r="48" spans="1:9" s="45" customFormat="1" x14ac:dyDescent="0.15">
      <c r="B48" s="46">
        <v>2339</v>
      </c>
      <c r="C48" s="46">
        <v>7154</v>
      </c>
      <c r="D48" s="46">
        <v>7642</v>
      </c>
      <c r="E48" s="46">
        <v>3792</v>
      </c>
      <c r="F48" s="46">
        <v>290</v>
      </c>
    </row>
    <row r="49" spans="1:6" x14ac:dyDescent="0.15">
      <c r="A49" s="37" t="s">
        <v>7</v>
      </c>
      <c r="B49" s="25">
        <f>B48/SUM($B$48:$F$48)</f>
        <v>0.11024178724607626</v>
      </c>
      <c r="C49" s="25">
        <f>C48/SUM($B$48:$F$48)</f>
        <v>0.33718244803695152</v>
      </c>
      <c r="D49" s="25">
        <f>D48/SUM($B$48:$F$48)</f>
        <v>0.36018287222510253</v>
      </c>
      <c r="E49" s="25">
        <f>E48/SUM($B$48:$F$48)</f>
        <v>0.17872460762596032</v>
      </c>
      <c r="F49" s="25">
        <f>F48/SUM($B$48:$F$48)</f>
        <v>1.3668284865909413E-2</v>
      </c>
    </row>
    <row r="52" spans="1:6" x14ac:dyDescent="0.15">
      <c r="B52">
        <v>1158</v>
      </c>
      <c r="C52">
        <v>2040</v>
      </c>
      <c r="D52">
        <v>2424</v>
      </c>
      <c r="E52">
        <v>1735</v>
      </c>
      <c r="F52">
        <v>58</v>
      </c>
    </row>
    <row r="53" spans="1:6" x14ac:dyDescent="0.15">
      <c r="A53" s="37" t="s">
        <v>8</v>
      </c>
      <c r="B53" s="25">
        <f>B52/SUM($B$52:$F$52)</f>
        <v>0.15616992582602832</v>
      </c>
      <c r="C53" s="25">
        <f>C52/SUM($B$52:$F$52)</f>
        <v>0.27511800404585302</v>
      </c>
      <c r="D53" s="25">
        <f>D52/SUM($B$52:$F$52)</f>
        <v>0.32690492245448416</v>
      </c>
      <c r="E53" s="25">
        <f>E52/SUM($B$52:$F$52)</f>
        <v>0.2339851652056642</v>
      </c>
      <c r="F53" s="25">
        <f>F52/SUM($B$52:$F$52)</f>
        <v>7.8219824679703308E-3</v>
      </c>
    </row>
    <row r="56" spans="1:6" x14ac:dyDescent="0.15">
      <c r="B56">
        <v>1420</v>
      </c>
      <c r="C56">
        <v>1782</v>
      </c>
      <c r="D56">
        <v>1110</v>
      </c>
      <c r="E56">
        <v>615</v>
      </c>
      <c r="F56">
        <v>176</v>
      </c>
    </row>
    <row r="57" spans="1:6" x14ac:dyDescent="0.15">
      <c r="A57" s="37" t="s">
        <v>9</v>
      </c>
      <c r="B57" s="25">
        <f>B56/SUM($B$56:$F$56)</f>
        <v>0.27826768567509308</v>
      </c>
      <c r="C57" s="25">
        <f>C56/SUM($B$56:$F$56)</f>
        <v>0.34920634920634919</v>
      </c>
      <c r="D57" s="25">
        <f>D56/SUM($B$56:$F$56)</f>
        <v>0.21751910640799529</v>
      </c>
      <c r="E57" s="25">
        <f>E56/SUM($B$56:$F$56)</f>
        <v>0.12051734273956496</v>
      </c>
      <c r="F57" s="25">
        <f>F56/SUM($B$56:$F$56)</f>
        <v>3.4489515970997454E-2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landscape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 enableFormatConditionsCalculation="0">
    <tabColor theme="0"/>
  </sheetPr>
  <dimension ref="A2:H52"/>
  <sheetViews>
    <sheetView showGridLines="0" tabSelected="1" workbookViewId="0"/>
  </sheetViews>
  <sheetFormatPr baseColWidth="10" defaultColWidth="11.5" defaultRowHeight="11" x14ac:dyDescent="0.15"/>
  <cols>
    <col min="1" max="1" width="3.6640625" style="88" customWidth="1"/>
    <col min="2" max="2" width="48.83203125" style="88" customWidth="1"/>
    <col min="3" max="3" width="13.83203125" style="88" bestFit="1" customWidth="1"/>
    <col min="4" max="4" width="12.5" style="88" bestFit="1" customWidth="1"/>
    <col min="5" max="5" width="13.83203125" style="88" bestFit="1" customWidth="1"/>
    <col min="6" max="6" width="11.5" style="88"/>
    <col min="7" max="7" width="6.6640625" style="88" customWidth="1"/>
    <col min="8" max="9" width="11.5" style="88"/>
    <col min="10" max="11" width="12.33203125" style="88" bestFit="1" customWidth="1"/>
    <col min="12" max="16384" width="11.5" style="88"/>
  </cols>
  <sheetData>
    <row r="2" spans="2:8" x14ac:dyDescent="0.15">
      <c r="B2" s="89" t="s">
        <v>55</v>
      </c>
    </row>
    <row r="3" spans="2:8" x14ac:dyDescent="0.15">
      <c r="B3" s="89"/>
    </row>
    <row r="4" spans="2:8" x14ac:dyDescent="0.15">
      <c r="D4" s="90" t="s">
        <v>27</v>
      </c>
    </row>
    <row r="5" spans="2:8" x14ac:dyDescent="0.15">
      <c r="B5" s="91"/>
      <c r="C5" s="125" t="s">
        <v>1</v>
      </c>
      <c r="D5" s="125" t="s">
        <v>21</v>
      </c>
    </row>
    <row r="6" spans="2:8" ht="13" x14ac:dyDescent="0.15">
      <c r="B6" s="93" t="s">
        <v>40</v>
      </c>
      <c r="C6" s="126">
        <v>43.630568643373188</v>
      </c>
      <c r="D6" s="126">
        <v>56.369431356626819</v>
      </c>
      <c r="H6" s="89"/>
    </row>
    <row r="7" spans="2:8" ht="13" x14ac:dyDescent="0.15">
      <c r="B7" s="93" t="s">
        <v>44</v>
      </c>
      <c r="C7" s="126">
        <v>38.629282278302256</v>
      </c>
      <c r="D7" s="126">
        <v>61.370717721697744</v>
      </c>
    </row>
    <row r="8" spans="2:8" x14ac:dyDescent="0.15">
      <c r="B8" s="93" t="s">
        <v>56</v>
      </c>
      <c r="C8" s="126">
        <v>45.773249227240306</v>
      </c>
      <c r="D8" s="126">
        <v>54.226750772759694</v>
      </c>
    </row>
    <row r="9" spans="2:8" x14ac:dyDescent="0.15">
      <c r="B9" s="95" t="s">
        <v>33</v>
      </c>
      <c r="C9" s="127">
        <v>42.036041840335884</v>
      </c>
      <c r="D9" s="127">
        <v>57.963958159664116</v>
      </c>
    </row>
    <row r="10" spans="2:8" x14ac:dyDescent="0.15">
      <c r="B10" s="128" t="s">
        <v>37</v>
      </c>
      <c r="C10" s="127">
        <v>54.601193759691668</v>
      </c>
      <c r="D10" s="127">
        <v>45.398806240308318</v>
      </c>
    </row>
    <row r="11" spans="2:8" x14ac:dyDescent="0.15">
      <c r="B11" s="89"/>
    </row>
    <row r="12" spans="2:8" ht="157" customHeight="1" x14ac:dyDescent="0.15">
      <c r="B12" s="148" t="s">
        <v>65</v>
      </c>
      <c r="C12" s="148"/>
      <c r="D12" s="148"/>
    </row>
    <row r="13" spans="2:8" x14ac:dyDescent="0.15">
      <c r="B13" s="47"/>
      <c r="H13" s="98"/>
    </row>
    <row r="14" spans="2:8" x14ac:dyDescent="0.15">
      <c r="B14" s="47"/>
    </row>
    <row r="15" spans="2:8" x14ac:dyDescent="0.15">
      <c r="B15" s="47"/>
      <c r="C15" s="129"/>
      <c r="D15" s="129"/>
      <c r="E15" s="129"/>
      <c r="F15" s="129"/>
      <c r="G15" s="129"/>
    </row>
    <row r="16" spans="2:8" x14ac:dyDescent="0.15">
      <c r="B16" s="47"/>
      <c r="H16" s="115"/>
    </row>
    <row r="17" spans="2:8" x14ac:dyDescent="0.15">
      <c r="B17" s="47"/>
      <c r="H17" s="98"/>
    </row>
    <row r="25" spans="2:8" ht="15" customHeight="1" x14ac:dyDescent="0.15"/>
    <row r="26" spans="2:8" ht="15" customHeight="1" x14ac:dyDescent="0.15"/>
    <row r="27" spans="2:8" ht="15" customHeight="1" x14ac:dyDescent="0.15"/>
    <row r="28" spans="2:8" ht="15" customHeight="1" x14ac:dyDescent="0.15"/>
    <row r="29" spans="2:8" ht="15" customHeight="1" x14ac:dyDescent="0.15"/>
    <row r="34" spans="1:6" x14ac:dyDescent="0.15">
      <c r="A34" s="103"/>
    </row>
    <row r="35" spans="1:6" x14ac:dyDescent="0.15">
      <c r="A35" s="103"/>
    </row>
    <row r="39" spans="1:6" x14ac:dyDescent="0.15">
      <c r="B39" s="103"/>
    </row>
    <row r="40" spans="1:6" x14ac:dyDescent="0.15">
      <c r="B40" s="103"/>
    </row>
    <row r="41" spans="1:6" x14ac:dyDescent="0.15">
      <c r="B41" s="103"/>
      <c r="C41" s="103"/>
      <c r="D41" s="103"/>
      <c r="E41" s="103"/>
      <c r="F41" s="103"/>
    </row>
    <row r="42" spans="1:6" x14ac:dyDescent="0.15">
      <c r="B42" s="104"/>
      <c r="C42" s="103"/>
      <c r="D42" s="103"/>
      <c r="E42" s="103"/>
      <c r="F42" s="103"/>
    </row>
    <row r="43" spans="1:6" x14ac:dyDescent="0.15">
      <c r="B43" s="103"/>
      <c r="C43" s="105"/>
      <c r="D43" s="105"/>
      <c r="E43" s="103"/>
      <c r="F43" s="103"/>
    </row>
    <row r="44" spans="1:6" x14ac:dyDescent="0.15">
      <c r="B44" s="103"/>
      <c r="C44" s="108"/>
      <c r="D44" s="108"/>
      <c r="E44" s="103"/>
      <c r="F44" s="103"/>
    </row>
    <row r="45" spans="1:6" x14ac:dyDescent="0.15">
      <c r="B45" s="103"/>
      <c r="C45" s="108"/>
      <c r="D45" s="108"/>
      <c r="E45" s="103"/>
      <c r="F45" s="103"/>
    </row>
    <row r="46" spans="1:6" x14ac:dyDescent="0.15">
      <c r="B46" s="103"/>
      <c r="C46" s="108"/>
      <c r="D46" s="108"/>
      <c r="E46" s="103"/>
      <c r="F46" s="103"/>
    </row>
    <row r="47" spans="1:6" x14ac:dyDescent="0.15">
      <c r="B47" s="103"/>
      <c r="C47" s="108"/>
      <c r="D47" s="108"/>
      <c r="E47" s="103"/>
      <c r="F47" s="103"/>
    </row>
    <row r="48" spans="1:6" x14ac:dyDescent="0.15">
      <c r="B48" s="103"/>
      <c r="C48" s="108"/>
      <c r="D48" s="108"/>
      <c r="E48" s="103"/>
      <c r="F48" s="103"/>
    </row>
    <row r="49" spans="2:6" x14ac:dyDescent="0.15">
      <c r="B49" s="103"/>
      <c r="C49" s="108"/>
      <c r="D49" s="108"/>
      <c r="E49" s="103"/>
      <c r="F49" s="103"/>
    </row>
    <row r="50" spans="2:6" x14ac:dyDescent="0.15">
      <c r="B50" s="103"/>
      <c r="C50" s="108"/>
      <c r="D50" s="108"/>
      <c r="E50" s="103"/>
      <c r="F50" s="103"/>
    </row>
    <row r="51" spans="2:6" x14ac:dyDescent="0.15">
      <c r="C51" s="103"/>
      <c r="D51" s="103"/>
      <c r="E51" s="103"/>
      <c r="F51" s="103"/>
    </row>
    <row r="52" spans="2:6" x14ac:dyDescent="0.15">
      <c r="C52" s="103"/>
      <c r="D52" s="103"/>
      <c r="E52" s="103"/>
      <c r="F52" s="103"/>
    </row>
  </sheetData>
  <mergeCells count="1">
    <mergeCell ref="B12:D1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F31_Graphique 1</vt:lpstr>
      <vt:lpstr>F31_Graphique 2</vt:lpstr>
      <vt:lpstr>F31_Graphique 3</vt:lpstr>
      <vt:lpstr>F31_Graphique 4</vt:lpstr>
      <vt:lpstr>F31_Graphique 5</vt:lpstr>
      <vt:lpstr>F31_Graphique 6</vt:lpstr>
      <vt:lpstr>er-g1 (2)</vt:lpstr>
      <vt:lpstr>er-g2 (2)</vt:lpstr>
      <vt:lpstr>er-g3 (2)</vt:lpstr>
      <vt:lpstr>F31_Graphique 7</vt:lpstr>
    </vt:vector>
  </TitlesOfParts>
  <Company>Ministère de la Santé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ycroguennec</dc:creator>
  <cp:lastModifiedBy>Utilisateur de Microsoft Office</cp:lastModifiedBy>
  <cp:lastPrinted>2013-02-12T12:23:49Z</cp:lastPrinted>
  <dcterms:created xsi:type="dcterms:W3CDTF">2009-10-08T13:37:54Z</dcterms:created>
  <dcterms:modified xsi:type="dcterms:W3CDTF">2021-05-11T19:39:00Z</dcterms:modified>
</cp:coreProperties>
</file>