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C:\Users\Bob and Math\Desktop\Etablissements de sante 2021\Tableaux Excel\VALIDES\"/>
    </mc:Choice>
  </mc:AlternateContent>
  <xr:revisionPtr revIDLastSave="0" documentId="8_{7EC1608A-9D84-47DF-BC1A-B9C391C117EE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ES_2021_fiche 26_carte1" sheetId="1" r:id="rId1"/>
    <sheet name="ES_2021_fiche 26_graph1" sheetId="4" r:id="rId2"/>
    <sheet name="ES_2021_fiche 26_graph2" sheetId="3" r:id="rId3"/>
    <sheet name="ES_2021_fiche 26_carte2" sheetId="2" r:id="rId4"/>
  </sheets>
  <definedNames>
    <definedName name="_xlnm._FilterDatabase" localSheetId="0" hidden="1">'ES_2021_fiche 26_carte1'!$B$4:$E$105</definedName>
    <definedName name="_xlnm._FilterDatabase" localSheetId="3" hidden="1">'ES_2021_fiche 26_carte2'!$D$5:$D$105</definedName>
    <definedName name="_xlnm.Print_Area" localSheetId="3">'ES_2021_fiche 26_carte2'!$B$2:$C$34</definedName>
    <definedName name="_xlnm.Print_Area" localSheetId="1">'ES_2021_fiche 26_graph1'!$B$2:$X$9</definedName>
    <definedName name="_xlnm.Print_Area" localSheetId="2">'ES_2021_fiche 26_graph2'!$B$2:$E$41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4" i="3" l="1"/>
  <c r="C27" i="3" l="1"/>
  <c r="C28" i="3"/>
</calcChain>
</file>

<file path=xl/sharedStrings.xml><?xml version="1.0" encoding="utf-8"?>
<sst xmlns="http://schemas.openxmlformats.org/spreadsheetml/2006/main" count="449" uniqueCount="147">
  <si>
    <t>Guadeloupe</t>
  </si>
  <si>
    <t>Martinique</t>
  </si>
  <si>
    <t>Guyane</t>
  </si>
  <si>
    <t>Année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</si>
  <si>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</si>
  <si>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</si>
  <si>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</si>
  <si>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</si>
  <si>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</si>
  <si>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</si>
  <si>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</si>
  <si>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</si>
  <si>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</si>
  <si>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2A</t>
  </si>
  <si>
    <t>2B</t>
  </si>
  <si>
    <t>Département</t>
  </si>
  <si>
    <t>Ain</t>
  </si>
  <si>
    <t>Aisne</t>
  </si>
  <si>
    <t>Allier</t>
  </si>
  <si>
    <t>Ardèche</t>
  </si>
  <si>
    <t>Ardennes</t>
  </si>
  <si>
    <t>Ariège</t>
  </si>
  <si>
    <t>Aube</t>
  </si>
  <si>
    <t>Aude</t>
  </si>
  <si>
    <t>Aveyron</t>
  </si>
  <si>
    <t>Calvados</t>
  </si>
  <si>
    <t>Cantal</t>
  </si>
  <si>
    <t>Charente</t>
  </si>
  <si>
    <t>Cher</t>
  </si>
  <si>
    <t>Corrèze</t>
  </si>
  <si>
    <t>Creuse</t>
  </si>
  <si>
    <t>Dordogne</t>
  </si>
  <si>
    <t>Doubs</t>
  </si>
  <si>
    <t>Drôme</t>
  </si>
  <si>
    <t>Eure</t>
  </si>
  <si>
    <t>Finistère</t>
  </si>
  <si>
    <t>Gard</t>
  </si>
  <si>
    <t>Gers</t>
  </si>
  <si>
    <t>Gironde</t>
  </si>
  <si>
    <t>Hérault</t>
  </si>
  <si>
    <t>Indre</t>
  </si>
  <si>
    <t>Isère</t>
  </si>
  <si>
    <t>Jura</t>
  </si>
  <si>
    <t>Landes</t>
  </si>
  <si>
    <t>Loire</t>
  </si>
  <si>
    <t>Loiret</t>
  </si>
  <si>
    <t>Lot</t>
  </si>
  <si>
    <t>Lozère</t>
  </si>
  <si>
    <t>Manche</t>
  </si>
  <si>
    <t>Marne</t>
  </si>
  <si>
    <t>Mayenne</t>
  </si>
  <si>
    <t>Meuse</t>
  </si>
  <si>
    <t>Morbihan</t>
  </si>
  <si>
    <t>Moselle</t>
  </si>
  <si>
    <t>Nièvre</t>
  </si>
  <si>
    <t>Nord</t>
  </si>
  <si>
    <t>Oise</t>
  </si>
  <si>
    <t>Orne</t>
  </si>
  <si>
    <t>Rhône</t>
  </si>
  <si>
    <t>Sarthe</t>
  </si>
  <si>
    <t>Savoie</t>
  </si>
  <si>
    <t>Paris</t>
  </si>
  <si>
    <t>Yvelines</t>
  </si>
  <si>
    <t>Somme</t>
  </si>
  <si>
    <t>Tarn</t>
  </si>
  <si>
    <t>Var</t>
  </si>
  <si>
    <t>Vaucluse</t>
  </si>
  <si>
    <t>Vendée</t>
  </si>
  <si>
    <t>Vienne</t>
  </si>
  <si>
    <t>Vosges</t>
  </si>
  <si>
    <t>Yonne</t>
  </si>
  <si>
    <t>Territoire de Belfort</t>
  </si>
  <si>
    <t>Essonne</t>
  </si>
  <si>
    <t>Mayotte</t>
  </si>
  <si>
    <t xml:space="preserve">Total des IVG </t>
  </si>
  <si>
    <t>Code département</t>
  </si>
  <si>
    <t>La Réunion</t>
  </si>
  <si>
    <t>Auvergne-Rhône-Alpes</t>
  </si>
  <si>
    <t>Hauts-de-France</t>
  </si>
  <si>
    <t>Grand-Est</t>
  </si>
  <si>
    <t>Occitanie</t>
  </si>
  <si>
    <t>Normandie</t>
  </si>
  <si>
    <t>Nouvelle-Aquitaine</t>
  </si>
  <si>
    <t>Centre-Val de Loire</t>
  </si>
  <si>
    <t>Bourgogne-Franche-Comté</t>
  </si>
  <si>
    <t>Bretagne</t>
  </si>
  <si>
    <t>Corse</t>
  </si>
  <si>
    <t>Pays de la Loire</t>
  </si>
  <si>
    <t>Île-de-France</t>
  </si>
  <si>
    <t>Code Département</t>
  </si>
  <si>
    <t>Alpes-de-Haute-Provence</t>
  </si>
  <si>
    <t>Hautes-Alpes</t>
  </si>
  <si>
    <t>Alpes-Maritimes</t>
  </si>
  <si>
    <t>Bouches-du-Rhône</t>
  </si>
  <si>
    <t>Charente-Maritime</t>
  </si>
  <si>
    <t>Eure-et-Loir</t>
  </si>
  <si>
    <t>Corse-du-Sud</t>
  </si>
  <si>
    <t>Haute-Corse</t>
  </si>
  <si>
    <t>Haute-Garonne</t>
  </si>
  <si>
    <t>Ille-et-Vilaine</t>
  </si>
  <si>
    <t>Indre-et-Loire</t>
  </si>
  <si>
    <t>Loir-et-Cher</t>
  </si>
  <si>
    <t>Haute-Loire</t>
  </si>
  <si>
    <t>Loire-Atlantique</t>
  </si>
  <si>
    <t>Lot-et-Garonne</t>
  </si>
  <si>
    <t>Maine-et-Loire</t>
  </si>
  <si>
    <t>Haute-Marne</t>
  </si>
  <si>
    <t>Meurthe-et-Moselle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</si>
  <si>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</si>
  <si>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</si>
  <si>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</si>
  <si>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</si>
  <si>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</si>
  <si>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</si>
  <si>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</si>
  <si>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Haute-Saône</t>
  </si>
  <si>
    <t>Saône-et-Loire</t>
  </si>
  <si>
    <t>Haute-Savoie</t>
  </si>
  <si>
    <t>Seine-Maritime</t>
  </si>
  <si>
    <t>Seine-et-Marne</t>
  </si>
  <si>
    <t>Deux-Sèvres</t>
  </si>
  <si>
    <t>Tarn-et-Garonne</t>
  </si>
  <si>
    <t>Haute-Vienne</t>
  </si>
  <si>
    <t>Hauts-de-Seine</t>
  </si>
  <si>
    <t>Seine-Saint-Denis</t>
  </si>
  <si>
    <t>Val-de-Marne</t>
  </si>
  <si>
    <t>Corse du Sud</t>
  </si>
  <si>
    <t>Part des IVG réalisées hors structure hospitalière (en %)</t>
  </si>
  <si>
    <t>IVG pour 1 000 femmes
de 15 à 49 ans</t>
  </si>
  <si>
    <t>Région</t>
  </si>
  <si>
    <t>Provence-Alpes-Côte d’Azur</t>
  </si>
  <si>
    <t>Côte-d’Or</t>
  </si>
  <si>
    <t>Côtes-d’Armor</t>
  </si>
  <si>
    <t>Val-d’Oise</t>
  </si>
  <si>
    <t xml:space="preserve">Taux de recours à l’IVG pour 1 000 femmes </t>
  </si>
  <si>
    <t xml:space="preserve">Indice conjoncturel d’avortement </t>
  </si>
  <si>
    <t xml:space="preserve">
</t>
  </si>
  <si>
    <t>Graphique 2. Évolution du nombre d’IVG depuis 1990</t>
  </si>
  <si>
    <t>Graphique 1. Évolution du nombre d’IVG pour 1 000 femmes de 15 à 49 ans et indice conjoncturel d’avortement (ICA) depuis 1990</t>
  </si>
  <si>
    <r>
      <rPr>
        <b/>
        <sz val="8"/>
        <color indexed="8"/>
        <rFont val="Arial"/>
        <family val="2"/>
      </rPr>
      <t xml:space="preserve">Note &gt; </t>
    </r>
    <r>
      <rPr>
        <sz val="8"/>
        <color rgb="FF000000"/>
        <rFont val="Arial"/>
        <family val="2"/>
      </rPr>
      <t>Le taux de recours est calculé en rapportant le nombre total d’IVG à l’ensemble des femmes âgées de 15 à 49 ans. L’indice conjoncturel d’avortement correspond à la somme des taux d’IVG de chaque âge.</t>
    </r>
    <r>
      <rPr>
        <b/>
        <sz val="8"/>
        <color indexed="8"/>
        <rFont val="Arial"/>
        <family val="2"/>
      </rPr>
      <t xml:space="preserve">
Champ &gt; </t>
    </r>
    <r>
      <rPr>
        <sz val="8"/>
        <color rgb="FF000000"/>
        <rFont val="Arial"/>
        <family val="2"/>
      </rPr>
      <t xml:space="preserve">France métropolitaine et DROM, hors Mayotte jusqu’en 2013, y compris le SSA, mais non compris la Mutualité sociale agricole (MSA) et le Régime social des indépendants (RSI) jusqu’en 2009. </t>
    </r>
    <r>
      <rPr>
        <b/>
        <sz val="8"/>
        <color indexed="8"/>
        <rFont val="Arial"/>
        <family val="2"/>
      </rPr>
      <t xml:space="preserve">
Sources &gt; </t>
    </r>
    <r>
      <rPr>
        <sz val="8"/>
        <color rgb="FF000000"/>
        <rFont val="Arial"/>
        <family val="2"/>
      </rPr>
      <t>DREES, SAE ; ATIH, PMSI-MCO ; CNAM, Sniiram, traitements DREES ; Insee, estimation de la population.</t>
    </r>
  </si>
  <si>
    <r>
      <t xml:space="preserve">1. Forfaits médicaments de ville (FMV) : de 2005 à 2009, selon la date de liquidation (traitement du remboursement par la Sécurité sociale) et le régime général ; à partir de 2010, selon la date des soins et tous régimes confondus.
</t>
    </r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métropolitaine et DROM (Mayotte incluse depuis 2012, non compris Saint-Martin et Saint-Barthélemy depuis 2015), y compris le SSA.
</t>
    </r>
    <r>
      <rPr>
        <b/>
        <sz val="8"/>
        <rFont val="Arial"/>
        <family val="2"/>
      </rPr>
      <t>Sources &gt;</t>
    </r>
    <r>
      <rPr>
        <sz val="8"/>
        <rFont val="Arial"/>
        <family val="2"/>
      </rPr>
      <t xml:space="preserve"> DREES, SAE ; ATIH, PMSI-MCO ; CNAM, Sniiram (forfaits médicaments de ville, tous régimes confondus), traitements DREES.</t>
    </r>
  </si>
  <si>
    <t>Carte 1. Taux de recours à l’IVG en 2019</t>
  </si>
  <si>
    <r>
      <t>IVG hors établissement</t>
    </r>
    <r>
      <rPr>
        <b/>
        <vertAlign val="superscript"/>
        <sz val="8"/>
        <color indexed="8"/>
        <rFont val="Arial"/>
        <family val="2"/>
      </rPr>
      <t>1</t>
    </r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</si>
  <si>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Les bornes correspondent à une distribution en quartiles.</t>
    </r>
    <r>
      <rPr>
        <b/>
        <sz val="8"/>
        <rFont val="Arial"/>
        <family val="2"/>
      </rPr>
      <t xml:space="preserve">
Lecture &gt;</t>
    </r>
    <r>
      <rPr>
        <sz val="8"/>
        <rFont val="Arial"/>
        <family val="2"/>
      </rPr>
      <t xml:space="preserve"> 19,1 % des IVG concernant des femmes de l’Ain sont réalisées hors structure hospitalière.</t>
    </r>
    <r>
      <rPr>
        <b/>
        <sz val="8"/>
        <rFont val="Arial"/>
        <family val="2"/>
      </rPr>
      <t xml:space="preserve">
Champ &gt;</t>
    </r>
    <r>
      <rPr>
        <sz val="8"/>
        <rFont val="Arial"/>
        <family val="2"/>
      </rPr>
      <t xml:space="preserve"> France métropolitaine et DROM (Mayotte incluse, mais non compris Saint-Barthélemy et Saint-Martin), y compris le SSA.</t>
    </r>
    <r>
      <rPr>
        <b/>
        <sz val="8"/>
        <rFont val="Arial"/>
        <family val="2"/>
      </rPr>
      <t xml:space="preserve">
Sources &gt;</t>
    </r>
    <r>
      <rPr>
        <sz val="8"/>
        <rFont val="Arial"/>
        <family val="2"/>
      </rPr>
      <t xml:space="preserve"> ATIH,  PMSI-MCO, traitements DREES ; CNAM, DCIR, traitements DREES.</t>
    </r>
  </si>
  <si>
    <t>Carte 2. Part des IVG réalisées hors établissement de santé en 2019</t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</si>
  <si>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Les bornes correspondent à une distribution en quartiles.</t>
    </r>
    <r>
      <rPr>
        <b/>
        <sz val="8"/>
        <rFont val="Arial"/>
        <family val="2"/>
      </rPr>
      <t xml:space="preserve">
Lecture &gt;</t>
    </r>
    <r>
      <rPr>
        <sz val="8"/>
        <rFont val="Arial"/>
        <family val="2"/>
      </rPr>
      <t xml:space="preserve"> Dans l’Ain, on compte 11,7 IVG de femmes résidentes pour 1 000 femmes de 15 à 49 ans. </t>
    </r>
    <r>
      <rPr>
        <b/>
        <sz val="8"/>
        <rFont val="Arial"/>
        <family val="2"/>
      </rPr>
      <t xml:space="preserve">
Champ &gt;</t>
    </r>
    <r>
      <rPr>
        <sz val="8"/>
        <rFont val="Arial"/>
        <family val="2"/>
      </rPr>
      <t xml:space="preserve"> France métropolitaine et DROM (Mayotte incluse, mais non compris Saint-Barthélemy et Saint-Martin), y compris le SSA.</t>
    </r>
    <r>
      <rPr>
        <b/>
        <sz val="8"/>
        <rFont val="Arial"/>
        <family val="2"/>
      </rPr>
      <t xml:space="preserve">
Sources &gt;</t>
    </r>
    <r>
      <rPr>
        <sz val="8"/>
        <rFont val="Arial"/>
        <family val="2"/>
      </rPr>
      <t xml:space="preserve"> ATIH,  PMSI-MCO, 2019, traitements DREES ; CNAM, DCIR, traitements DREES ; Insee, estimation de la population au 1</t>
    </r>
    <r>
      <rPr>
        <vertAlign val="superscript"/>
        <sz val="8"/>
        <rFont val="Arial"/>
        <family val="2"/>
      </rPr>
      <t>er</t>
    </r>
    <r>
      <rPr>
        <sz val="8"/>
        <rFont val="Arial"/>
        <family val="2"/>
      </rPr>
      <t> janvier 2019.</t>
    </r>
  </si>
  <si>
    <t xml:space="preserve">IVG en établissements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</si>
</sst>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15" x14ac:knownFonts="1">
    <font>
      <sz val="10"/>
      <name val="Arial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vertAlign val="superscript"/>
      <sz val="8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vertAlign val="superscript"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8" fillId="2" borderId="0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center" vertical="center" shrinkToFit="1"/>
    </xf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indent="2"/>
    </xf>
    <xf numFmtId="165" fontId="3" fillId="2" borderId="0" xfId="1" applyNumberFormat="1" applyFont="1" applyFill="1" applyBorder="1" applyAlignment="1">
      <alignment horizontal="right" vertical="center" indent="5"/>
    </xf>
    <xf numFmtId="0" fontId="11" fillId="2" borderId="0" xfId="0" applyFont="1" applyFill="1" applyBorder="1" applyAlignment="1">
      <alignment horizontal="left"/>
    </xf>
    <xf numFmtId="0" fontId="3" fillId="2" borderId="0" xfId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165" fontId="3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 wrapText="1"/>
    </xf>
    <xf numFmtId="165" fontId="8" fillId="2" borderId="0" xfId="0" applyNumberFormat="1" applyFont="1" applyFill="1" applyBorder="1" applyAlignment="1">
      <alignment horizontal="center" vertical="top" wrapText="1"/>
    </xf>
    <xf numFmtId="165" fontId="8" fillId="2" borderId="0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right" indent="2"/>
    </xf>
    <xf numFmtId="0" fontId="11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right" indent="2"/>
    </xf>
    <xf numFmtId="0" fontId="8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/>
    </xf>
    <xf numFmtId="165" fontId="8" fillId="0" borderId="1" xfId="0" applyNumberFormat="1" applyFont="1" applyFill="1" applyBorder="1" applyAlignment="1">
      <alignment horizontal="center" vertical="top" wrapText="1"/>
    </xf>
    <xf numFmtId="165" fontId="8" fillId="0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1" fontId="8" fillId="2" borderId="0" xfId="0" applyNumberFormat="1" applyFont="1" applyFill="1" applyBorder="1" applyAlignment="1">
      <alignment vertical="center" wrapText="1"/>
    </xf>
    <xf numFmtId="165" fontId="8" fillId="0" borderId="0" xfId="0" applyNumberFormat="1" applyFont="1" applyFill="1" applyBorder="1" applyAlignment="1">
      <alignment horizontal="center" vertical="center"/>
    </xf>
    <xf numFmtId="0" fontId="11" fillId="0" borderId="0" xfId="0" applyFont="1"/>
    <xf numFmtId="165" fontId="3" fillId="2" borderId="1" xfId="0" applyNumberFormat="1" applyFont="1" applyFill="1" applyBorder="1" applyAlignment="1">
      <alignment horizontal="right" vertical="center" indent="1"/>
    </xf>
    <xf numFmtId="165" fontId="3" fillId="0" borderId="1" xfId="0" applyNumberFormat="1" applyFont="1" applyFill="1" applyBorder="1" applyAlignment="1">
      <alignment horizontal="right" vertical="center" indent="1"/>
    </xf>
    <xf numFmtId="3" fontId="3" fillId="2" borderId="1" xfId="0" applyNumberFormat="1" applyFont="1" applyFill="1" applyBorder="1" applyAlignment="1">
      <alignment horizontal="right" vertical="center" indent="3"/>
    </xf>
    <xf numFmtId="3" fontId="3" fillId="2" borderId="1" xfId="0" applyNumberFormat="1" applyFont="1" applyFill="1" applyBorder="1" applyAlignment="1">
      <alignment horizontal="right" vertical="center" indent="4"/>
    </xf>
    <xf numFmtId="3" fontId="3" fillId="0" borderId="1" xfId="0" applyNumberFormat="1" applyFont="1" applyFill="1" applyBorder="1" applyAlignment="1">
      <alignment horizontal="right" vertical="center" indent="4"/>
    </xf>
    <xf numFmtId="3" fontId="3" fillId="2" borderId="1" xfId="0" quotePrefix="1" applyNumberFormat="1" applyFont="1" applyFill="1" applyBorder="1" applyAlignment="1">
      <alignment horizontal="right" vertical="center" indent="4"/>
    </xf>
    <xf numFmtId="3" fontId="8" fillId="2" borderId="1" xfId="0" applyNumberFormat="1" applyFont="1" applyFill="1" applyBorder="1" applyAlignment="1">
      <alignment horizontal="right" vertical="center" indent="4"/>
    </xf>
    <xf numFmtId="3" fontId="8" fillId="0" borderId="1" xfId="0" applyNumberFormat="1" applyFont="1" applyFill="1" applyBorder="1" applyAlignment="1">
      <alignment horizontal="right" vertical="center" indent="4"/>
    </xf>
    <xf numFmtId="166" fontId="8" fillId="2" borderId="1" xfId="0" applyNumberFormat="1" applyFont="1" applyFill="1" applyBorder="1" applyAlignment="1">
      <alignment horizontal="right" indent="2"/>
    </xf>
    <xf numFmtId="2" fontId="3" fillId="2" borderId="1" xfId="0" applyNumberFormat="1" applyFont="1" applyFill="1" applyBorder="1" applyAlignment="1">
      <alignment horizontal="right" vertical="center" indent="1"/>
    </xf>
    <xf numFmtId="2" fontId="3" fillId="0" borderId="1" xfId="0" applyNumberFormat="1" applyFont="1" applyFill="1" applyBorder="1" applyAlignment="1">
      <alignment horizontal="right" vertical="center" indent="1"/>
    </xf>
    <xf numFmtId="0" fontId="3" fillId="2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2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horizontal="left" vertical="top" wrapText="1"/>
    </xf>
    <xf numFmtId="0" fontId="8" fillId="2" borderId="0" xfId="1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top" wrapText="1"/>
    </xf>
    <xf numFmtId="3" fontId="8" fillId="2" borderId="0" xfId="0" applyNumberFormat="1" applyFont="1" applyFill="1" applyBorder="1" applyAlignment="1">
      <alignment horizontal="left" vertical="top" wrapText="1"/>
    </xf>
  </cellXfs>
  <cellStyles count="13">
    <cellStyle name="Lien hypertexte 2" xfId="2" xr:uid="{00000000-0005-0000-0000-000000000000}"/>
    <cellStyle name="Milliers 2" xfId="3" xr:uid="{00000000-0005-0000-0000-000001000000}"/>
    <cellStyle name="Normal" xfId="0" builtinId="0"/>
    <cellStyle name="Normal 2" xfId="1" xr:uid="{00000000-0005-0000-0000-000003000000}"/>
    <cellStyle name="Normal 2 2" xfId="4" xr:uid="{00000000-0005-0000-0000-000004000000}"/>
    <cellStyle name="Normal 2_aspects-medecine-urgence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 6" xfId="9" xr:uid="{00000000-0005-0000-0000-000009000000}"/>
    <cellStyle name="Normal 7" xfId="10" xr:uid="{00000000-0005-0000-0000-00000A000000}"/>
    <cellStyle name="Pourcentage 2" xfId="11" xr:uid="{00000000-0005-0000-0000-00000B000000}"/>
    <cellStyle name="Pourcentage 3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11"/>
  <sheetViews>
    <sheetView showGridLines="0" topLeftCell="A79" zoomScaleNormal="100" workbookViewId="0">
      <selection activeCell="G35" sqref="G35"/>
    </sheetView>
  </sheetViews>
  <sheetFormatPr baseColWidth="10" defaultColWidth="10.85546875" defaultRowHeight="11.25" x14ac:dyDescent="0.2"/>
  <cols>
    <col min="1" max="1" width="3.7109375" style="2" customWidth="1"/>
    <col min="2" max="2" width="11.140625" style="5" customWidth="1"/>
    <col min="3" max="3" width="18.140625" style="2" customWidth="1"/>
    <col min="4" max="4" width="20.42578125" style="2" customWidth="1"/>
    <col min="5" max="5" width="29.28515625" style="2" customWidth="1"/>
    <col min="6" max="16384" width="10.85546875" style="2"/>
  </cols>
  <sheetData>
    <row r="1" spans="2:5" ht="8.25" customHeight="1" x14ac:dyDescent="0.2"/>
    <row r="2" spans="2:5" x14ac:dyDescent="0.2">
      <c r="B2" s="58" t="s">
        <v>141</v>
      </c>
      <c r="C2" s="58"/>
      <c r="D2" s="58"/>
      <c r="E2" s="58"/>
    </row>
    <row r="3" spans="2:5" x14ac:dyDescent="0.2">
      <c r="B3" s="3"/>
      <c r="C3" s="4"/>
      <c r="D3" s="5"/>
    </row>
    <row r="4" spans="2:5" ht="33.75" x14ac:dyDescent="0.2">
      <c r="B4" s="24" t="s">
        <v>75</v>
      </c>
      <c r="C4" s="25" t="s">
        <v>15</v>
      </c>
      <c r="D4" s="24" t="s">
        <v>128</v>
      </c>
      <c r="E4" s="26" t="s">
        <v>129</v>
      </c>
    </row>
    <row r="5" spans="2:5" x14ac:dyDescent="0.2">
      <c r="B5" s="27" t="s">
        <v>4</v>
      </c>
      <c r="C5" s="38" t="s">
        <v>16</v>
      </c>
      <c r="D5" s="53">
        <v>11.681357725495243</v>
      </c>
      <c r="E5" s="28" t="s">
        <v>77</v>
      </c>
    </row>
    <row r="6" spans="2:5" x14ac:dyDescent="0.2">
      <c r="B6" s="27" t="s">
        <v>5</v>
      </c>
      <c r="C6" s="38" t="s">
        <v>17</v>
      </c>
      <c r="D6" s="53">
        <v>14.886981428961775</v>
      </c>
      <c r="E6" s="28" t="s">
        <v>78</v>
      </c>
    </row>
    <row r="7" spans="2:5" x14ac:dyDescent="0.2">
      <c r="B7" s="27" t="s">
        <v>6</v>
      </c>
      <c r="C7" s="38" t="s">
        <v>18</v>
      </c>
      <c r="D7" s="53">
        <v>13.948425987943738</v>
      </c>
      <c r="E7" s="28" t="s">
        <v>77</v>
      </c>
    </row>
    <row r="8" spans="2:5" x14ac:dyDescent="0.2">
      <c r="B8" s="27" t="s">
        <v>7</v>
      </c>
      <c r="C8" s="38" t="s">
        <v>90</v>
      </c>
      <c r="D8" s="53">
        <v>21.297355494246688</v>
      </c>
      <c r="E8" s="28" t="s">
        <v>130</v>
      </c>
    </row>
    <row r="9" spans="2:5" x14ac:dyDescent="0.2">
      <c r="B9" s="27" t="s">
        <v>8</v>
      </c>
      <c r="C9" s="38" t="s">
        <v>91</v>
      </c>
      <c r="D9" s="53">
        <v>18.848758465011286</v>
      </c>
      <c r="E9" s="28" t="s">
        <v>130</v>
      </c>
    </row>
    <row r="10" spans="2:5" x14ac:dyDescent="0.2">
      <c r="B10" s="27" t="s">
        <v>9</v>
      </c>
      <c r="C10" s="38" t="s">
        <v>92</v>
      </c>
      <c r="D10" s="53">
        <v>22.737417444773399</v>
      </c>
      <c r="E10" s="28" t="s">
        <v>130</v>
      </c>
    </row>
    <row r="11" spans="2:5" x14ac:dyDescent="0.2">
      <c r="B11" s="27" t="s">
        <v>10</v>
      </c>
      <c r="C11" s="38" t="s">
        <v>19</v>
      </c>
      <c r="D11" s="53">
        <v>15.994310193684976</v>
      </c>
      <c r="E11" s="28" t="s">
        <v>77</v>
      </c>
    </row>
    <row r="12" spans="2:5" x14ac:dyDescent="0.2">
      <c r="B12" s="27" t="s">
        <v>11</v>
      </c>
      <c r="C12" s="38" t="s">
        <v>20</v>
      </c>
      <c r="D12" s="53">
        <v>11.545242563840073</v>
      </c>
      <c r="E12" s="28" t="s">
        <v>79</v>
      </c>
    </row>
    <row r="13" spans="2:5" x14ac:dyDescent="0.2">
      <c r="B13" s="27" t="s">
        <v>12</v>
      </c>
      <c r="C13" s="38" t="s">
        <v>21</v>
      </c>
      <c r="D13" s="53">
        <v>19.092730916378212</v>
      </c>
      <c r="E13" s="28" t="s">
        <v>80</v>
      </c>
    </row>
    <row r="14" spans="2:5" x14ac:dyDescent="0.2">
      <c r="B14" s="29">
        <v>10</v>
      </c>
      <c r="C14" s="38" t="s">
        <v>22</v>
      </c>
      <c r="D14" s="53">
        <v>14.807021951449299</v>
      </c>
      <c r="E14" s="28" t="s">
        <v>79</v>
      </c>
    </row>
    <row r="15" spans="2:5" x14ac:dyDescent="0.2">
      <c r="B15" s="29">
        <v>11</v>
      </c>
      <c r="C15" s="38" t="s">
        <v>23</v>
      </c>
      <c r="D15" s="53">
        <v>19.782464823180732</v>
      </c>
      <c r="E15" s="28" t="s">
        <v>80</v>
      </c>
    </row>
    <row r="16" spans="2:5" x14ac:dyDescent="0.2">
      <c r="B16" s="29">
        <v>12</v>
      </c>
      <c r="C16" s="38" t="s">
        <v>24</v>
      </c>
      <c r="D16" s="53">
        <v>14.577139081598943</v>
      </c>
      <c r="E16" s="28" t="s">
        <v>80</v>
      </c>
    </row>
    <row r="17" spans="2:5" x14ac:dyDescent="0.2">
      <c r="B17" s="29">
        <v>13</v>
      </c>
      <c r="C17" s="38" t="s">
        <v>93</v>
      </c>
      <c r="D17" s="53">
        <v>23.25707494950499</v>
      </c>
      <c r="E17" s="28" t="s">
        <v>130</v>
      </c>
    </row>
    <row r="18" spans="2:5" x14ac:dyDescent="0.2">
      <c r="B18" s="29">
        <v>14</v>
      </c>
      <c r="C18" s="38" t="s">
        <v>25</v>
      </c>
      <c r="D18" s="53">
        <v>12.173613503272477</v>
      </c>
      <c r="E18" s="28" t="s">
        <v>81</v>
      </c>
    </row>
    <row r="19" spans="2:5" x14ac:dyDescent="0.2">
      <c r="B19" s="29">
        <v>15</v>
      </c>
      <c r="C19" s="38" t="s">
        <v>26</v>
      </c>
      <c r="D19" s="53">
        <v>11.757501530924678</v>
      </c>
      <c r="E19" s="28" t="s">
        <v>77</v>
      </c>
    </row>
    <row r="20" spans="2:5" x14ac:dyDescent="0.2">
      <c r="B20" s="29">
        <v>16</v>
      </c>
      <c r="C20" s="38" t="s">
        <v>27</v>
      </c>
      <c r="D20" s="53">
        <v>15.261117724262125</v>
      </c>
      <c r="E20" s="28" t="s">
        <v>82</v>
      </c>
    </row>
    <row r="21" spans="2:5" x14ac:dyDescent="0.2">
      <c r="B21" s="29">
        <v>17</v>
      </c>
      <c r="C21" s="38" t="s">
        <v>94</v>
      </c>
      <c r="D21" s="53">
        <v>14.900970807990106</v>
      </c>
      <c r="E21" s="28" t="s">
        <v>82</v>
      </c>
    </row>
    <row r="22" spans="2:5" x14ac:dyDescent="0.2">
      <c r="B22" s="29">
        <v>18</v>
      </c>
      <c r="C22" s="38" t="s">
        <v>28</v>
      </c>
      <c r="D22" s="53">
        <v>14.548519495749048</v>
      </c>
      <c r="E22" s="28" t="s">
        <v>83</v>
      </c>
    </row>
    <row r="23" spans="2:5" x14ac:dyDescent="0.2">
      <c r="B23" s="29">
        <v>19</v>
      </c>
      <c r="C23" s="38" t="s">
        <v>29</v>
      </c>
      <c r="D23" s="53">
        <v>13.367609254498715</v>
      </c>
      <c r="E23" s="28" t="s">
        <v>82</v>
      </c>
    </row>
    <row r="24" spans="2:5" x14ac:dyDescent="0.2">
      <c r="B24" s="29">
        <v>21</v>
      </c>
      <c r="C24" s="38" t="s">
        <v>131</v>
      </c>
      <c r="D24" s="53">
        <v>12.091257353947189</v>
      </c>
      <c r="E24" s="28" t="s">
        <v>84</v>
      </c>
    </row>
    <row r="25" spans="2:5" x14ac:dyDescent="0.2">
      <c r="B25" s="29">
        <v>22</v>
      </c>
      <c r="C25" s="38" t="s">
        <v>132</v>
      </c>
      <c r="D25" s="53">
        <v>13.991115872297591</v>
      </c>
      <c r="E25" s="28" t="s">
        <v>85</v>
      </c>
    </row>
    <row r="26" spans="2:5" x14ac:dyDescent="0.2">
      <c r="B26" s="29">
        <v>23</v>
      </c>
      <c r="C26" s="38" t="s">
        <v>30</v>
      </c>
      <c r="D26" s="53">
        <v>9.7282436290578413</v>
      </c>
      <c r="E26" s="28" t="s">
        <v>82</v>
      </c>
    </row>
    <row r="27" spans="2:5" x14ac:dyDescent="0.2">
      <c r="B27" s="29">
        <v>24</v>
      </c>
      <c r="C27" s="38" t="s">
        <v>31</v>
      </c>
      <c r="D27" s="53">
        <v>16.415868673050614</v>
      </c>
      <c r="E27" s="28" t="s">
        <v>82</v>
      </c>
    </row>
    <row r="28" spans="2:5" x14ac:dyDescent="0.2">
      <c r="B28" s="29">
        <v>25</v>
      </c>
      <c r="C28" s="38" t="s">
        <v>32</v>
      </c>
      <c r="D28" s="53">
        <v>13.240574506283663</v>
      </c>
      <c r="E28" s="28" t="s">
        <v>84</v>
      </c>
    </row>
    <row r="29" spans="2:5" x14ac:dyDescent="0.2">
      <c r="B29" s="29">
        <v>26</v>
      </c>
      <c r="C29" s="38" t="s">
        <v>33</v>
      </c>
      <c r="D29" s="53">
        <v>14.524503464648999</v>
      </c>
      <c r="E29" s="28" t="s">
        <v>77</v>
      </c>
    </row>
    <row r="30" spans="2:5" x14ac:dyDescent="0.2">
      <c r="B30" s="29">
        <v>27</v>
      </c>
      <c r="C30" s="38" t="s">
        <v>34</v>
      </c>
      <c r="D30" s="53">
        <v>14.61212976022567</v>
      </c>
      <c r="E30" s="28" t="s">
        <v>81</v>
      </c>
    </row>
    <row r="31" spans="2:5" x14ac:dyDescent="0.2">
      <c r="B31" s="29">
        <v>28</v>
      </c>
      <c r="C31" s="38" t="s">
        <v>95</v>
      </c>
      <c r="D31" s="53">
        <v>16.236580264176673</v>
      </c>
      <c r="E31" s="28" t="s">
        <v>83</v>
      </c>
    </row>
    <row r="32" spans="2:5" x14ac:dyDescent="0.2">
      <c r="B32" s="29">
        <v>29</v>
      </c>
      <c r="C32" s="38" t="s">
        <v>35</v>
      </c>
      <c r="D32" s="53">
        <v>11.781309097067375</v>
      </c>
      <c r="E32" s="28" t="s">
        <v>85</v>
      </c>
    </row>
    <row r="33" spans="2:5" x14ac:dyDescent="0.2">
      <c r="B33" s="29" t="s">
        <v>13</v>
      </c>
      <c r="C33" s="38" t="s">
        <v>126</v>
      </c>
      <c r="D33" s="53">
        <v>18.683947551706385</v>
      </c>
      <c r="E33" s="30" t="s">
        <v>86</v>
      </c>
    </row>
    <row r="34" spans="2:5" x14ac:dyDescent="0.2">
      <c r="B34" s="29" t="s">
        <v>14</v>
      </c>
      <c r="C34" s="38" t="s">
        <v>97</v>
      </c>
      <c r="D34" s="53">
        <v>19.930927209933827</v>
      </c>
      <c r="E34" s="30" t="s">
        <v>86</v>
      </c>
    </row>
    <row r="35" spans="2:5" x14ac:dyDescent="0.2">
      <c r="B35" s="29">
        <v>30</v>
      </c>
      <c r="C35" s="38" t="s">
        <v>36</v>
      </c>
      <c r="D35" s="53">
        <v>17.967399776339423</v>
      </c>
      <c r="E35" s="28" t="s">
        <v>80</v>
      </c>
    </row>
    <row r="36" spans="2:5" x14ac:dyDescent="0.2">
      <c r="B36" s="29">
        <v>31</v>
      </c>
      <c r="C36" s="38" t="s">
        <v>98</v>
      </c>
      <c r="D36" s="53">
        <v>16.667904848223706</v>
      </c>
      <c r="E36" s="28" t="s">
        <v>80</v>
      </c>
    </row>
    <row r="37" spans="2:5" x14ac:dyDescent="0.2">
      <c r="B37" s="29">
        <v>32</v>
      </c>
      <c r="C37" s="38" t="s">
        <v>37</v>
      </c>
      <c r="D37" s="53">
        <v>12.952898550724637</v>
      </c>
      <c r="E37" s="28" t="s">
        <v>80</v>
      </c>
    </row>
    <row r="38" spans="2:5" x14ac:dyDescent="0.2">
      <c r="B38" s="29">
        <v>33</v>
      </c>
      <c r="C38" s="38" t="s">
        <v>38</v>
      </c>
      <c r="D38" s="53">
        <v>15.708383542778448</v>
      </c>
      <c r="E38" s="28" t="s">
        <v>82</v>
      </c>
    </row>
    <row r="39" spans="2:5" x14ac:dyDescent="0.2">
      <c r="B39" s="29">
        <v>34</v>
      </c>
      <c r="C39" s="38" t="s">
        <v>39</v>
      </c>
      <c r="D39" s="53">
        <v>18.692316982425794</v>
      </c>
      <c r="E39" s="28" t="s">
        <v>80</v>
      </c>
    </row>
    <row r="40" spans="2:5" x14ac:dyDescent="0.2">
      <c r="B40" s="29">
        <v>35</v>
      </c>
      <c r="C40" s="38" t="s">
        <v>99</v>
      </c>
      <c r="D40" s="53">
        <v>11.665679792098425</v>
      </c>
      <c r="E40" s="28" t="s">
        <v>85</v>
      </c>
    </row>
    <row r="41" spans="2:5" x14ac:dyDescent="0.2">
      <c r="B41" s="29">
        <v>36</v>
      </c>
      <c r="C41" s="38" t="s">
        <v>40</v>
      </c>
      <c r="D41" s="53">
        <v>14.01479629050745</v>
      </c>
      <c r="E41" s="28" t="s">
        <v>83</v>
      </c>
    </row>
    <row r="42" spans="2:5" x14ac:dyDescent="0.2">
      <c r="B42" s="29">
        <v>37</v>
      </c>
      <c r="C42" s="38" t="s">
        <v>100</v>
      </c>
      <c r="D42" s="53">
        <v>11.061964101089094</v>
      </c>
      <c r="E42" s="28" t="s">
        <v>83</v>
      </c>
    </row>
    <row r="43" spans="2:5" x14ac:dyDescent="0.2">
      <c r="B43" s="29">
        <v>38</v>
      </c>
      <c r="C43" s="38" t="s">
        <v>41</v>
      </c>
      <c r="D43" s="53">
        <v>13.563210020390329</v>
      </c>
      <c r="E43" s="28" t="s">
        <v>77</v>
      </c>
    </row>
    <row r="44" spans="2:5" ht="10.5" customHeight="1" x14ac:dyDescent="0.2">
      <c r="B44" s="29">
        <v>39</v>
      </c>
      <c r="C44" s="38" t="s">
        <v>42</v>
      </c>
      <c r="D44" s="53">
        <v>11.837563451776649</v>
      </c>
      <c r="E44" s="28" t="s">
        <v>84</v>
      </c>
    </row>
    <row r="45" spans="2:5" x14ac:dyDescent="0.2">
      <c r="B45" s="29">
        <v>40</v>
      </c>
      <c r="C45" s="38" t="s">
        <v>43</v>
      </c>
      <c r="D45" s="53">
        <v>14.140030244671639</v>
      </c>
      <c r="E45" s="28" t="s">
        <v>82</v>
      </c>
    </row>
    <row r="46" spans="2:5" x14ac:dyDescent="0.2">
      <c r="B46" s="29">
        <v>41</v>
      </c>
      <c r="C46" s="38" t="s">
        <v>101</v>
      </c>
      <c r="D46" s="53">
        <v>12.082975169080559</v>
      </c>
      <c r="E46" s="28" t="s">
        <v>83</v>
      </c>
    </row>
    <row r="47" spans="2:5" x14ac:dyDescent="0.2">
      <c r="B47" s="29">
        <v>42</v>
      </c>
      <c r="C47" s="38" t="s">
        <v>44</v>
      </c>
      <c r="D47" s="53">
        <v>13.319711631134584</v>
      </c>
      <c r="E47" s="28" t="s">
        <v>77</v>
      </c>
    </row>
    <row r="48" spans="2:5" x14ac:dyDescent="0.2">
      <c r="B48" s="29">
        <v>43</v>
      </c>
      <c r="C48" s="38" t="s">
        <v>102</v>
      </c>
      <c r="D48" s="53">
        <v>10.786044957762611</v>
      </c>
      <c r="E48" s="28" t="s">
        <v>77</v>
      </c>
    </row>
    <row r="49" spans="2:5" x14ac:dyDescent="0.2">
      <c r="B49" s="29">
        <v>44</v>
      </c>
      <c r="C49" s="38" t="s">
        <v>103</v>
      </c>
      <c r="D49" s="53">
        <v>12.954458356630836</v>
      </c>
      <c r="E49" s="28" t="s">
        <v>87</v>
      </c>
    </row>
    <row r="50" spans="2:5" x14ac:dyDescent="0.2">
      <c r="B50" s="29">
        <v>45</v>
      </c>
      <c r="C50" s="38" t="s">
        <v>45</v>
      </c>
      <c r="D50" s="53">
        <v>15.44648252199943</v>
      </c>
      <c r="E50" s="28" t="s">
        <v>83</v>
      </c>
    </row>
    <row r="51" spans="2:5" x14ac:dyDescent="0.2">
      <c r="B51" s="29">
        <v>46</v>
      </c>
      <c r="C51" s="38" t="s">
        <v>46</v>
      </c>
      <c r="D51" s="53">
        <v>17.295870524085714</v>
      </c>
      <c r="E51" s="28" t="s">
        <v>80</v>
      </c>
    </row>
    <row r="52" spans="2:5" x14ac:dyDescent="0.2">
      <c r="B52" s="29">
        <v>47</v>
      </c>
      <c r="C52" s="38" t="s">
        <v>104</v>
      </c>
      <c r="D52" s="53">
        <v>17.21916937075024</v>
      </c>
      <c r="E52" s="28" t="s">
        <v>82</v>
      </c>
    </row>
    <row r="53" spans="2:5" x14ac:dyDescent="0.2">
      <c r="B53" s="29">
        <v>48</v>
      </c>
      <c r="C53" s="38" t="s">
        <v>47</v>
      </c>
      <c r="D53" s="53">
        <v>13.334274022858756</v>
      </c>
      <c r="E53" s="28" t="s">
        <v>80</v>
      </c>
    </row>
    <row r="54" spans="2:5" x14ac:dyDescent="0.2">
      <c r="B54" s="29">
        <v>49</v>
      </c>
      <c r="C54" s="38" t="s">
        <v>105</v>
      </c>
      <c r="D54" s="53">
        <v>10.794800446601604</v>
      </c>
      <c r="E54" s="28" t="s">
        <v>87</v>
      </c>
    </row>
    <row r="55" spans="2:5" x14ac:dyDescent="0.2">
      <c r="B55" s="29">
        <v>50</v>
      </c>
      <c r="C55" s="38" t="s">
        <v>48</v>
      </c>
      <c r="D55" s="53">
        <v>11.254357328611741</v>
      </c>
      <c r="E55" s="28" t="s">
        <v>81</v>
      </c>
    </row>
    <row r="56" spans="2:5" x14ac:dyDescent="0.2">
      <c r="B56" s="29">
        <v>51</v>
      </c>
      <c r="C56" s="38" t="s">
        <v>49</v>
      </c>
      <c r="D56" s="53">
        <v>13.643516490647459</v>
      </c>
      <c r="E56" s="28" t="s">
        <v>79</v>
      </c>
    </row>
    <row r="57" spans="2:5" x14ac:dyDescent="0.2">
      <c r="B57" s="29">
        <v>52</v>
      </c>
      <c r="C57" s="38" t="s">
        <v>106</v>
      </c>
      <c r="D57" s="53">
        <v>13.594100673292722</v>
      </c>
      <c r="E57" s="28" t="s">
        <v>79</v>
      </c>
    </row>
    <row r="58" spans="2:5" x14ac:dyDescent="0.2">
      <c r="B58" s="29">
        <v>53</v>
      </c>
      <c r="C58" s="38" t="s">
        <v>50</v>
      </c>
      <c r="D58" s="53">
        <v>9.6823970291489321</v>
      </c>
      <c r="E58" s="28" t="s">
        <v>87</v>
      </c>
    </row>
    <row r="59" spans="2:5" x14ac:dyDescent="0.2">
      <c r="B59" s="29">
        <v>54</v>
      </c>
      <c r="C59" s="38" t="s">
        <v>107</v>
      </c>
      <c r="D59" s="53">
        <v>13.024154110903396</v>
      </c>
      <c r="E59" s="28" t="s">
        <v>79</v>
      </c>
    </row>
    <row r="60" spans="2:5" x14ac:dyDescent="0.2">
      <c r="B60" s="29">
        <v>55</v>
      </c>
      <c r="C60" s="38" t="s">
        <v>51</v>
      </c>
      <c r="D60" s="53">
        <v>12.110726643598616</v>
      </c>
      <c r="E60" s="28" t="s">
        <v>79</v>
      </c>
    </row>
    <row r="61" spans="2:5" x14ac:dyDescent="0.2">
      <c r="B61" s="29">
        <v>56</v>
      </c>
      <c r="C61" s="38" t="s">
        <v>52</v>
      </c>
      <c r="D61" s="53">
        <v>12.755953606966058</v>
      </c>
      <c r="E61" s="28" t="s">
        <v>85</v>
      </c>
    </row>
    <row r="62" spans="2:5" x14ac:dyDescent="0.2">
      <c r="B62" s="29">
        <v>57</v>
      </c>
      <c r="C62" s="38" t="s">
        <v>53</v>
      </c>
      <c r="D62" s="53">
        <v>13.760789605012661</v>
      </c>
      <c r="E62" s="28" t="s">
        <v>79</v>
      </c>
    </row>
    <row r="63" spans="2:5" x14ac:dyDescent="0.2">
      <c r="B63" s="29">
        <v>58</v>
      </c>
      <c r="C63" s="38" t="s">
        <v>54</v>
      </c>
      <c r="D63" s="53">
        <v>14.655911118990634</v>
      </c>
      <c r="E63" s="28" t="s">
        <v>84</v>
      </c>
    </row>
    <row r="64" spans="2:5" x14ac:dyDescent="0.2">
      <c r="B64" s="29">
        <v>59</v>
      </c>
      <c r="C64" s="38" t="s">
        <v>55</v>
      </c>
      <c r="D64" s="53">
        <v>14.437038237637937</v>
      </c>
      <c r="E64" s="28" t="s">
        <v>78</v>
      </c>
    </row>
    <row r="65" spans="2:5" x14ac:dyDescent="0.2">
      <c r="B65" s="29">
        <v>60</v>
      </c>
      <c r="C65" s="38" t="s">
        <v>56</v>
      </c>
      <c r="D65" s="53">
        <v>14.330058633081519</v>
      </c>
      <c r="E65" s="28" t="s">
        <v>78</v>
      </c>
    </row>
    <row r="66" spans="2:5" x14ac:dyDescent="0.2">
      <c r="B66" s="29">
        <v>61</v>
      </c>
      <c r="C66" s="38" t="s">
        <v>57</v>
      </c>
      <c r="D66" s="53">
        <v>12.759329885585352</v>
      </c>
      <c r="E66" s="28" t="s">
        <v>81</v>
      </c>
    </row>
    <row r="67" spans="2:5" x14ac:dyDescent="0.2">
      <c r="B67" s="29">
        <v>62</v>
      </c>
      <c r="C67" s="38" t="s">
        <v>108</v>
      </c>
      <c r="D67" s="53">
        <v>13.952153796492235</v>
      </c>
      <c r="E67" s="28" t="s">
        <v>78</v>
      </c>
    </row>
    <row r="68" spans="2:5" x14ac:dyDescent="0.2">
      <c r="B68" s="29">
        <v>63</v>
      </c>
      <c r="C68" s="38" t="s">
        <v>109</v>
      </c>
      <c r="D68" s="53">
        <v>12.778102095089835</v>
      </c>
      <c r="E68" s="28" t="s">
        <v>77</v>
      </c>
    </row>
    <row r="69" spans="2:5" x14ac:dyDescent="0.2">
      <c r="B69" s="29">
        <v>64</v>
      </c>
      <c r="C69" s="38" t="s">
        <v>110</v>
      </c>
      <c r="D69" s="53">
        <v>13.591873053537002</v>
      </c>
      <c r="E69" s="28" t="s">
        <v>82</v>
      </c>
    </row>
    <row r="70" spans="2:5" x14ac:dyDescent="0.2">
      <c r="B70" s="29">
        <v>65</v>
      </c>
      <c r="C70" s="38" t="s">
        <v>111</v>
      </c>
      <c r="D70" s="53">
        <v>16.513000634177278</v>
      </c>
      <c r="E70" s="28" t="s">
        <v>80</v>
      </c>
    </row>
    <row r="71" spans="2:5" x14ac:dyDescent="0.2">
      <c r="B71" s="29">
        <v>66</v>
      </c>
      <c r="C71" s="38" t="s">
        <v>112</v>
      </c>
      <c r="D71" s="53">
        <v>21.152730814265237</v>
      </c>
      <c r="E71" s="28" t="s">
        <v>80</v>
      </c>
    </row>
    <row r="72" spans="2:5" x14ac:dyDescent="0.2">
      <c r="B72" s="29">
        <v>67</v>
      </c>
      <c r="C72" s="38" t="s">
        <v>113</v>
      </c>
      <c r="D72" s="53">
        <v>11.511961985764314</v>
      </c>
      <c r="E72" s="28" t="s">
        <v>79</v>
      </c>
    </row>
    <row r="73" spans="2:5" x14ac:dyDescent="0.2">
      <c r="B73" s="29">
        <v>68</v>
      </c>
      <c r="C73" s="38" t="s">
        <v>114</v>
      </c>
      <c r="D73" s="53">
        <v>12.255775980180552</v>
      </c>
      <c r="E73" s="28" t="s">
        <v>79</v>
      </c>
    </row>
    <row r="74" spans="2:5" x14ac:dyDescent="0.2">
      <c r="B74" s="29">
        <v>69</v>
      </c>
      <c r="C74" s="38" t="s">
        <v>58</v>
      </c>
      <c r="D74" s="53">
        <v>14.758699718425412</v>
      </c>
      <c r="E74" s="28" t="s">
        <v>77</v>
      </c>
    </row>
    <row r="75" spans="2:5" x14ac:dyDescent="0.2">
      <c r="B75" s="29">
        <v>70</v>
      </c>
      <c r="C75" s="38" t="s">
        <v>115</v>
      </c>
      <c r="D75" s="53">
        <v>12.798020692757534</v>
      </c>
      <c r="E75" s="28" t="s">
        <v>84</v>
      </c>
    </row>
    <row r="76" spans="2:5" x14ac:dyDescent="0.2">
      <c r="B76" s="29">
        <v>71</v>
      </c>
      <c r="C76" s="38" t="s">
        <v>116</v>
      </c>
      <c r="D76" s="53">
        <v>12.424291043279451</v>
      </c>
      <c r="E76" s="28" t="s">
        <v>84</v>
      </c>
    </row>
    <row r="77" spans="2:5" x14ac:dyDescent="0.2">
      <c r="B77" s="29">
        <v>72</v>
      </c>
      <c r="C77" s="38" t="s">
        <v>59</v>
      </c>
      <c r="D77" s="53">
        <v>12.88841022171982</v>
      </c>
      <c r="E77" s="28" t="s">
        <v>87</v>
      </c>
    </row>
    <row r="78" spans="2:5" x14ac:dyDescent="0.2">
      <c r="B78" s="29">
        <v>73</v>
      </c>
      <c r="C78" s="38" t="s">
        <v>60</v>
      </c>
      <c r="D78" s="53">
        <v>14.825265656667451</v>
      </c>
      <c r="E78" s="28" t="s">
        <v>77</v>
      </c>
    </row>
    <row r="79" spans="2:5" x14ac:dyDescent="0.2">
      <c r="B79" s="29">
        <v>74</v>
      </c>
      <c r="C79" s="38" t="s">
        <v>117</v>
      </c>
      <c r="D79" s="53">
        <v>14.814613756039304</v>
      </c>
      <c r="E79" s="28" t="s">
        <v>77</v>
      </c>
    </row>
    <row r="80" spans="2:5" x14ac:dyDescent="0.2">
      <c r="B80" s="29">
        <v>75</v>
      </c>
      <c r="C80" s="38" t="s">
        <v>61</v>
      </c>
      <c r="D80" s="53">
        <v>16.89967789708151</v>
      </c>
      <c r="E80" s="28" t="s">
        <v>88</v>
      </c>
    </row>
    <row r="81" spans="2:5" x14ac:dyDescent="0.2">
      <c r="B81" s="29">
        <v>76</v>
      </c>
      <c r="C81" s="38" t="s">
        <v>118</v>
      </c>
      <c r="D81" s="53">
        <v>13.760628545182286</v>
      </c>
      <c r="E81" s="28" t="s">
        <v>81</v>
      </c>
    </row>
    <row r="82" spans="2:5" x14ac:dyDescent="0.2">
      <c r="B82" s="29">
        <v>77</v>
      </c>
      <c r="C82" s="38" t="s">
        <v>119</v>
      </c>
      <c r="D82" s="53">
        <v>19.36093279024854</v>
      </c>
      <c r="E82" s="28" t="s">
        <v>88</v>
      </c>
    </row>
    <row r="83" spans="2:5" x14ac:dyDescent="0.2">
      <c r="B83" s="29">
        <v>78</v>
      </c>
      <c r="C83" s="38" t="s">
        <v>62</v>
      </c>
      <c r="D83" s="53">
        <v>15.016993075978688</v>
      </c>
      <c r="E83" s="28" t="s">
        <v>88</v>
      </c>
    </row>
    <row r="84" spans="2:5" x14ac:dyDescent="0.2">
      <c r="B84" s="29">
        <v>79</v>
      </c>
      <c r="C84" s="38" t="s">
        <v>120</v>
      </c>
      <c r="D84" s="53">
        <v>10.454385346953153</v>
      </c>
      <c r="E84" s="28" t="s">
        <v>82</v>
      </c>
    </row>
    <row r="85" spans="2:5" x14ac:dyDescent="0.2">
      <c r="B85" s="29">
        <v>80</v>
      </c>
      <c r="C85" s="38" t="s">
        <v>63</v>
      </c>
      <c r="D85" s="53">
        <v>12.909271571328169</v>
      </c>
      <c r="E85" s="28" t="s">
        <v>78</v>
      </c>
    </row>
    <row r="86" spans="2:5" x14ac:dyDescent="0.2">
      <c r="B86" s="29">
        <v>81</v>
      </c>
      <c r="C86" s="38" t="s">
        <v>64</v>
      </c>
      <c r="D86" s="53">
        <v>15.579106942244961</v>
      </c>
      <c r="E86" s="28" t="s">
        <v>80</v>
      </c>
    </row>
    <row r="87" spans="2:5" x14ac:dyDescent="0.2">
      <c r="B87" s="29">
        <v>82</v>
      </c>
      <c r="C87" s="38" t="s">
        <v>121</v>
      </c>
      <c r="D87" s="53">
        <v>17.061739871407546</v>
      </c>
      <c r="E87" s="28" t="s">
        <v>80</v>
      </c>
    </row>
    <row r="88" spans="2:5" x14ac:dyDescent="0.2">
      <c r="B88" s="29">
        <v>83</v>
      </c>
      <c r="C88" s="38" t="s">
        <v>65</v>
      </c>
      <c r="D88" s="53">
        <v>24.09662234539147</v>
      </c>
      <c r="E88" s="28" t="s">
        <v>130</v>
      </c>
    </row>
    <row r="89" spans="2:5" x14ac:dyDescent="0.2">
      <c r="B89" s="29">
        <v>84</v>
      </c>
      <c r="C89" s="38" t="s">
        <v>66</v>
      </c>
      <c r="D89" s="53">
        <v>20.677122845397928</v>
      </c>
      <c r="E89" s="28" t="s">
        <v>130</v>
      </c>
    </row>
    <row r="90" spans="2:5" x14ac:dyDescent="0.2">
      <c r="B90" s="29">
        <v>85</v>
      </c>
      <c r="C90" s="38" t="s">
        <v>67</v>
      </c>
      <c r="D90" s="53">
        <v>10.300770027328573</v>
      </c>
      <c r="E90" s="28" t="s">
        <v>87</v>
      </c>
    </row>
    <row r="91" spans="2:5" x14ac:dyDescent="0.2">
      <c r="B91" s="29">
        <v>86</v>
      </c>
      <c r="C91" s="38" t="s">
        <v>68</v>
      </c>
      <c r="D91" s="53">
        <v>12.026051070415269</v>
      </c>
      <c r="E91" s="28" t="s">
        <v>82</v>
      </c>
    </row>
    <row r="92" spans="2:5" x14ac:dyDescent="0.2">
      <c r="B92" s="29">
        <v>87</v>
      </c>
      <c r="C92" s="38" t="s">
        <v>122</v>
      </c>
      <c r="D92" s="53">
        <v>13.504118087495989</v>
      </c>
      <c r="E92" s="28" t="s">
        <v>82</v>
      </c>
    </row>
    <row r="93" spans="2:5" x14ac:dyDescent="0.2">
      <c r="B93" s="29">
        <v>88</v>
      </c>
      <c r="C93" s="38" t="s">
        <v>69</v>
      </c>
      <c r="D93" s="53">
        <v>14.640157983043549</v>
      </c>
      <c r="E93" s="28" t="s">
        <v>79</v>
      </c>
    </row>
    <row r="94" spans="2:5" x14ac:dyDescent="0.2">
      <c r="B94" s="29">
        <v>89</v>
      </c>
      <c r="C94" s="38" t="s">
        <v>70</v>
      </c>
      <c r="D94" s="53">
        <v>16.505196971641215</v>
      </c>
      <c r="E94" s="28" t="s">
        <v>84</v>
      </c>
    </row>
    <row r="95" spans="2:5" x14ac:dyDescent="0.2">
      <c r="B95" s="29">
        <v>90</v>
      </c>
      <c r="C95" s="38" t="s">
        <v>71</v>
      </c>
      <c r="D95" s="53">
        <v>15.515688855025282</v>
      </c>
      <c r="E95" s="28" t="s">
        <v>84</v>
      </c>
    </row>
    <row r="96" spans="2:5" x14ac:dyDescent="0.2">
      <c r="B96" s="29">
        <v>91</v>
      </c>
      <c r="C96" s="38" t="s">
        <v>72</v>
      </c>
      <c r="D96" s="53">
        <v>20.494976753687943</v>
      </c>
      <c r="E96" s="28" t="s">
        <v>88</v>
      </c>
    </row>
    <row r="97" spans="2:7" x14ac:dyDescent="0.2">
      <c r="B97" s="29">
        <v>92</v>
      </c>
      <c r="C97" s="38" t="s">
        <v>123</v>
      </c>
      <c r="D97" s="53">
        <v>15.117543567143045</v>
      </c>
      <c r="E97" s="28" t="s">
        <v>88</v>
      </c>
    </row>
    <row r="98" spans="2:7" x14ac:dyDescent="0.2">
      <c r="B98" s="29">
        <v>93</v>
      </c>
      <c r="C98" s="38" t="s">
        <v>124</v>
      </c>
      <c r="D98" s="53">
        <v>22.928718501813904</v>
      </c>
      <c r="E98" s="28" t="s">
        <v>88</v>
      </c>
    </row>
    <row r="99" spans="2:7" x14ac:dyDescent="0.2">
      <c r="B99" s="29">
        <v>94</v>
      </c>
      <c r="C99" s="38" t="s">
        <v>125</v>
      </c>
      <c r="D99" s="53">
        <v>19.91203095664131</v>
      </c>
      <c r="E99" s="28" t="s">
        <v>88</v>
      </c>
    </row>
    <row r="100" spans="2:7" x14ac:dyDescent="0.2">
      <c r="B100" s="29">
        <v>95</v>
      </c>
      <c r="C100" s="38" t="s">
        <v>133</v>
      </c>
      <c r="D100" s="53">
        <v>20.215317904365737</v>
      </c>
      <c r="E100" s="28" t="s">
        <v>88</v>
      </c>
    </row>
    <row r="101" spans="2:7" x14ac:dyDescent="0.2">
      <c r="B101" s="29">
        <v>971</v>
      </c>
      <c r="C101" s="38" t="s">
        <v>0</v>
      </c>
      <c r="D101" s="53">
        <v>39.324359989443124</v>
      </c>
      <c r="E101" s="28" t="s">
        <v>0</v>
      </c>
      <c r="G101" s="57"/>
    </row>
    <row r="102" spans="2:7" x14ac:dyDescent="0.2">
      <c r="B102" s="29">
        <v>972</v>
      </c>
      <c r="C102" s="38" t="s">
        <v>1</v>
      </c>
      <c r="D102" s="53">
        <v>28.569496110923232</v>
      </c>
      <c r="E102" s="28" t="s">
        <v>1</v>
      </c>
    </row>
    <row r="103" spans="2:7" x14ac:dyDescent="0.2">
      <c r="B103" s="29">
        <v>973</v>
      </c>
      <c r="C103" s="38" t="s">
        <v>2</v>
      </c>
      <c r="D103" s="53">
        <v>40.060685583073642</v>
      </c>
      <c r="E103" s="28" t="s">
        <v>2</v>
      </c>
    </row>
    <row r="104" spans="2:7" x14ac:dyDescent="0.2">
      <c r="B104" s="29">
        <v>974</v>
      </c>
      <c r="C104" s="38" t="s">
        <v>76</v>
      </c>
      <c r="D104" s="53">
        <v>21.825927528972361</v>
      </c>
      <c r="E104" s="28" t="s">
        <v>76</v>
      </c>
    </row>
    <row r="105" spans="2:7" x14ac:dyDescent="0.2">
      <c r="B105" s="29">
        <v>976</v>
      </c>
      <c r="C105" s="38" t="s">
        <v>73</v>
      </c>
      <c r="D105" s="53">
        <v>21.880603922022328</v>
      </c>
      <c r="E105" s="28" t="s">
        <v>73</v>
      </c>
    </row>
    <row r="106" spans="2:7" x14ac:dyDescent="0.2">
      <c r="B106" s="6"/>
      <c r="C106" s="1"/>
      <c r="D106" s="7"/>
      <c r="E106" s="8"/>
    </row>
    <row r="107" spans="2:7" x14ac:dyDescent="0.2">
      <c r="B107" s="9"/>
    </row>
    <row r="108" spans="2:7" ht="87.95" customHeight="1" x14ac:dyDescent="0.2">
      <c r="B108" s="59" t="s">
        <v>145</v>
      </c>
      <c r="C108" s="60"/>
      <c r="D108" s="60"/>
      <c r="E108" s="60"/>
    </row>
    <row r="109" spans="2:7" x14ac:dyDescent="0.2">
      <c r="B109" s="9"/>
    </row>
    <row r="110" spans="2:7" x14ac:dyDescent="0.2">
      <c r="B110" s="9"/>
    </row>
    <row r="111" spans="2:7" x14ac:dyDescent="0.2">
      <c r="B111" s="9"/>
    </row>
  </sheetData>
  <mergeCells count="2">
    <mergeCell ref="B2:E2"/>
    <mergeCell ref="B108:E108"/>
  </mergeCells>
  <pageMargins left="0.7" right="0.7" top="0.75" bottom="0.75" header="0.3" footer="0.3"/>
  <pageSetup paperSize="9" orientation="portrait" r:id="rId1"/>
  <ignoredErrors>
    <ignoredError sqref="B5:B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F31"/>
  <sheetViews>
    <sheetView showGridLines="0" zoomScaleNormal="100" workbookViewId="0">
      <selection activeCell="H27" sqref="H27"/>
    </sheetView>
  </sheetViews>
  <sheetFormatPr baseColWidth="10" defaultColWidth="8.42578125" defaultRowHeight="11.25" x14ac:dyDescent="0.2"/>
  <cols>
    <col min="1" max="1" width="3.7109375" style="11" customWidth="1"/>
    <col min="2" max="2" width="32.28515625" style="11" customWidth="1"/>
    <col min="3" max="29" width="6.42578125" style="11" customWidth="1"/>
    <col min="30" max="30" width="6.7109375" style="11" customWidth="1"/>
    <col min="31" max="32" width="6.140625" style="11" customWidth="1"/>
    <col min="33" max="16384" width="8.42578125" style="11"/>
  </cols>
  <sheetData>
    <row r="1" spans="2:32" ht="6" customHeight="1" x14ac:dyDescent="0.2"/>
    <row r="2" spans="2:32" ht="15" customHeight="1" x14ac:dyDescent="0.2">
      <c r="B2" s="14" t="s">
        <v>138</v>
      </c>
    </row>
    <row r="3" spans="2:32" ht="1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spans="2:32" ht="15" customHeight="1" x14ac:dyDescent="0.2">
      <c r="C4" s="32">
        <v>1990</v>
      </c>
      <c r="D4" s="32">
        <v>1991</v>
      </c>
      <c r="E4" s="32">
        <v>1992</v>
      </c>
      <c r="F4" s="32">
        <v>1993</v>
      </c>
      <c r="G4" s="32">
        <v>1994</v>
      </c>
      <c r="H4" s="32">
        <v>1995</v>
      </c>
      <c r="I4" s="32">
        <v>1996</v>
      </c>
      <c r="J4" s="32">
        <v>1997</v>
      </c>
      <c r="K4" s="32">
        <v>1998</v>
      </c>
      <c r="L4" s="32">
        <v>1999</v>
      </c>
      <c r="M4" s="32">
        <v>2000</v>
      </c>
      <c r="N4" s="32">
        <v>2001</v>
      </c>
      <c r="O4" s="32">
        <v>2002</v>
      </c>
      <c r="P4" s="32">
        <v>2003</v>
      </c>
      <c r="Q4" s="32">
        <v>2004</v>
      </c>
      <c r="R4" s="32">
        <v>2005</v>
      </c>
      <c r="S4" s="32">
        <v>2006</v>
      </c>
      <c r="T4" s="32">
        <v>2007</v>
      </c>
      <c r="U4" s="32">
        <v>2008</v>
      </c>
      <c r="V4" s="32">
        <v>2009</v>
      </c>
      <c r="W4" s="32">
        <v>2010</v>
      </c>
      <c r="X4" s="32">
        <v>2011</v>
      </c>
      <c r="Y4" s="32">
        <v>2012</v>
      </c>
      <c r="Z4" s="32">
        <v>2013</v>
      </c>
      <c r="AA4" s="32">
        <v>2014</v>
      </c>
      <c r="AB4" s="32">
        <v>2015</v>
      </c>
      <c r="AC4" s="32">
        <v>2016</v>
      </c>
      <c r="AD4" s="32">
        <v>2017</v>
      </c>
      <c r="AE4" s="32">
        <v>2018</v>
      </c>
      <c r="AF4" s="32">
        <v>2019</v>
      </c>
    </row>
    <row r="5" spans="2:32" ht="15" customHeight="1" x14ac:dyDescent="0.2">
      <c r="B5" s="33" t="s">
        <v>134</v>
      </c>
      <c r="C5" s="45">
        <v>13.981617158890973</v>
      </c>
      <c r="D5" s="45">
        <v>14.042570175542863</v>
      </c>
      <c r="E5" s="45">
        <v>13.415833073337442</v>
      </c>
      <c r="F5" s="45">
        <v>13.250036758402171</v>
      </c>
      <c r="G5" s="45">
        <v>13.059490819641118</v>
      </c>
      <c r="H5" s="45">
        <v>12.33549034583497</v>
      </c>
      <c r="I5" s="45">
        <v>12.793719006953491</v>
      </c>
      <c r="J5" s="45">
        <v>12.928639179167412</v>
      </c>
      <c r="K5" s="45">
        <v>13.458670117734517</v>
      </c>
      <c r="L5" s="45">
        <v>13.584745948656652</v>
      </c>
      <c r="M5" s="45">
        <v>13.28215762386683</v>
      </c>
      <c r="N5" s="45">
        <v>14.054889983190163</v>
      </c>
      <c r="O5" s="45">
        <v>14.390252108028168</v>
      </c>
      <c r="P5" s="45">
        <v>14.057102754430614</v>
      </c>
      <c r="Q5" s="45">
        <v>14.544471400385902</v>
      </c>
      <c r="R5" s="45">
        <v>14.22717231235081</v>
      </c>
      <c r="S5" s="45">
        <v>14.816601401998771</v>
      </c>
      <c r="T5" s="45">
        <v>14.709117902880282</v>
      </c>
      <c r="U5" s="45">
        <v>14.456397261033761</v>
      </c>
      <c r="V5" s="45">
        <v>14.558030184468844</v>
      </c>
      <c r="W5" s="45">
        <v>14.845127301911134</v>
      </c>
      <c r="X5" s="45">
        <v>14.595179178054664</v>
      </c>
      <c r="Y5" s="45">
        <v>14.598311714702156</v>
      </c>
      <c r="Z5" s="45">
        <v>15.218344124321058</v>
      </c>
      <c r="AA5" s="45">
        <v>15.489089684619223</v>
      </c>
      <c r="AB5" s="46">
        <v>15.077794563638342</v>
      </c>
      <c r="AC5" s="46">
        <v>14.825366011108475</v>
      </c>
      <c r="AD5" s="46">
        <v>14.990580682721367</v>
      </c>
      <c r="AE5" s="46">
        <v>15.488273978716517</v>
      </c>
      <c r="AF5" s="46">
        <v>16.133542239335551</v>
      </c>
    </row>
    <row r="6" spans="2:32" ht="15" customHeight="1" x14ac:dyDescent="0.2">
      <c r="B6" s="33" t="s">
        <v>135</v>
      </c>
      <c r="C6" s="54">
        <v>0.46973322542983326</v>
      </c>
      <c r="D6" s="54">
        <v>0.47638221333405389</v>
      </c>
      <c r="E6" s="54">
        <v>0.4597593265836572</v>
      </c>
      <c r="F6" s="54">
        <v>0.45975707608113375</v>
      </c>
      <c r="G6" s="54">
        <v>0.45890970439875423</v>
      </c>
      <c r="H6" s="54">
        <v>0.44260264328832666</v>
      </c>
      <c r="I6" s="54">
        <v>0.46598243355277225</v>
      </c>
      <c r="J6" s="54">
        <v>0.47283233181571632</v>
      </c>
      <c r="K6" s="54">
        <v>0.49195769946942181</v>
      </c>
      <c r="L6" s="54">
        <v>0.49899183247673151</v>
      </c>
      <c r="M6" s="54">
        <v>0.48704194327824901</v>
      </c>
      <c r="N6" s="54">
        <v>0.51298813495612094</v>
      </c>
      <c r="O6" s="54">
        <v>0.52489910335545298</v>
      </c>
      <c r="P6" s="54">
        <v>0.51663720539784552</v>
      </c>
      <c r="Q6" s="54">
        <v>0.52955557827244815</v>
      </c>
      <c r="R6" s="54">
        <v>0.52418494035402563</v>
      </c>
      <c r="S6" s="54">
        <v>0.54557918029962704</v>
      </c>
      <c r="T6" s="54">
        <v>0.54223920657423919</v>
      </c>
      <c r="U6" s="54">
        <v>0.53225960925931082</v>
      </c>
      <c r="V6" s="54">
        <v>0.53503773175493752</v>
      </c>
      <c r="W6" s="54">
        <v>0.54455727353112637</v>
      </c>
      <c r="X6" s="54">
        <v>0.53759899584295834</v>
      </c>
      <c r="Y6" s="54">
        <v>0.53397394635241646</v>
      </c>
      <c r="Z6" s="54">
        <v>0.5606674141889898</v>
      </c>
      <c r="AA6" s="54">
        <v>0.55000000000000004</v>
      </c>
      <c r="AB6" s="55">
        <v>0.54047779205112401</v>
      </c>
      <c r="AC6" s="55">
        <v>0.53093218162737366</v>
      </c>
      <c r="AD6" s="55">
        <v>0.53551678762517596</v>
      </c>
      <c r="AE6" s="55">
        <v>0.55647731890065866</v>
      </c>
      <c r="AF6" s="55">
        <v>0.57925997800398499</v>
      </c>
    </row>
    <row r="7" spans="2:32" x14ac:dyDescent="0.2">
      <c r="B7" s="62" t="s">
        <v>139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</row>
    <row r="8" spans="2:32" x14ac:dyDescent="0.2"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</row>
    <row r="9" spans="2:32" ht="15" customHeight="1" x14ac:dyDescent="0.2"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</row>
    <row r="10" spans="2:32" ht="15" customHeight="1" x14ac:dyDescent="0.2"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AA10" s="20"/>
      <c r="AB10" s="20"/>
      <c r="AC10" s="20"/>
      <c r="AD10" s="20"/>
      <c r="AE10" s="20"/>
    </row>
    <row r="11" spans="2:32" ht="15" customHeight="1" x14ac:dyDescent="0.2"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20"/>
      <c r="AC11" s="20"/>
      <c r="AD11" s="20"/>
      <c r="AE11" s="20"/>
    </row>
    <row r="12" spans="2:32" ht="15" customHeight="1" x14ac:dyDescent="0.2"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AC12" s="20"/>
      <c r="AD12" s="20"/>
      <c r="AE12" s="20"/>
    </row>
    <row r="13" spans="2:32" ht="15" customHeight="1" x14ac:dyDescent="0.2"/>
    <row r="14" spans="2:32" ht="15" customHeight="1" x14ac:dyDescent="0.2"/>
    <row r="15" spans="2:32" ht="15" customHeight="1" x14ac:dyDescent="0.2"/>
    <row r="16" spans="2:32" ht="15" customHeight="1" x14ac:dyDescent="0.2"/>
    <row r="17" spans="2:12" ht="15" customHeight="1" x14ac:dyDescent="0.2"/>
    <row r="18" spans="2:12" ht="15" customHeight="1" x14ac:dyDescent="0.2"/>
    <row r="31" spans="2:12" ht="78.95" customHeight="1" x14ac:dyDescent="0.2"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</row>
  </sheetData>
  <mergeCells count="2">
    <mergeCell ref="B31:L31"/>
    <mergeCell ref="B7:S11"/>
  </mergeCells>
  <pageMargins left="0.19685039370078741" right="0.19685039370078741" top="0.98425196850393704" bottom="0.98425196850393704" header="0.51181102362204722" footer="0.51181102362204722"/>
  <pageSetup paperSize="9"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66"/>
  <sheetViews>
    <sheetView showGridLines="0" topLeftCell="A16" zoomScaleNormal="100" workbookViewId="0">
      <selection activeCell="I1" sqref="I1"/>
    </sheetView>
  </sheetViews>
  <sheetFormatPr baseColWidth="10" defaultColWidth="10.85546875" defaultRowHeight="11.25" x14ac:dyDescent="0.2"/>
  <cols>
    <col min="1" max="1" width="3.7109375" style="11" customWidth="1"/>
    <col min="2" max="2" width="12" style="11" customWidth="1"/>
    <col min="3" max="3" width="17.140625" style="11" customWidth="1"/>
    <col min="4" max="4" width="13.42578125" style="11" customWidth="1"/>
    <col min="5" max="5" width="16.7109375" style="11" customWidth="1"/>
    <col min="6" max="16384" width="10.85546875" style="11"/>
  </cols>
  <sheetData>
    <row r="1" spans="2:6" ht="6" customHeight="1" x14ac:dyDescent="0.2"/>
    <row r="2" spans="2:6" ht="13.5" customHeight="1" x14ac:dyDescent="0.2">
      <c r="B2" s="14" t="s">
        <v>137</v>
      </c>
      <c r="F2" s="14"/>
    </row>
    <row r="3" spans="2:6" ht="15" customHeight="1" x14ac:dyDescent="0.2"/>
    <row r="4" spans="2:6" ht="30" customHeight="1" x14ac:dyDescent="0.2">
      <c r="B4" s="31" t="s">
        <v>3</v>
      </c>
      <c r="C4" s="35" t="s">
        <v>146</v>
      </c>
      <c r="D4" s="31" t="s">
        <v>74</v>
      </c>
      <c r="E4" s="31" t="s">
        <v>142</v>
      </c>
    </row>
    <row r="5" spans="2:6" ht="15" customHeight="1" x14ac:dyDescent="0.2">
      <c r="B5" s="32">
        <v>1990</v>
      </c>
      <c r="C5" s="48">
        <v>206335.437122484</v>
      </c>
      <c r="D5" s="47">
        <v>206335.43712248397</v>
      </c>
      <c r="E5" s="50"/>
      <c r="F5" s="15"/>
    </row>
    <row r="6" spans="2:6" ht="15" customHeight="1" x14ac:dyDescent="0.2">
      <c r="B6" s="32">
        <v>1991</v>
      </c>
      <c r="C6" s="48">
        <v>209542.2187801995</v>
      </c>
      <c r="D6" s="47">
        <v>209542.21878019947</v>
      </c>
      <c r="E6" s="50"/>
      <c r="F6" s="15"/>
    </row>
    <row r="7" spans="2:6" ht="15" customHeight="1" x14ac:dyDescent="0.2">
      <c r="B7" s="32">
        <v>1992</v>
      </c>
      <c r="C7" s="48">
        <v>202113.24018284387</v>
      </c>
      <c r="D7" s="47">
        <v>202113.24018284385</v>
      </c>
      <c r="E7" s="50"/>
      <c r="F7" s="15"/>
    </row>
    <row r="8" spans="2:6" ht="15" customHeight="1" x14ac:dyDescent="0.2">
      <c r="B8" s="32">
        <v>1993</v>
      </c>
      <c r="C8" s="48">
        <v>201686.29959289712</v>
      </c>
      <c r="D8" s="47">
        <v>201686.29959289712</v>
      </c>
      <c r="E8" s="50"/>
      <c r="F8" s="15"/>
    </row>
    <row r="9" spans="2:6" ht="15" customHeight="1" x14ac:dyDescent="0.2">
      <c r="B9" s="32">
        <v>1994</v>
      </c>
      <c r="C9" s="48">
        <v>200431.91442085546</v>
      </c>
      <c r="D9" s="47">
        <v>200431.91442085546</v>
      </c>
      <c r="E9" s="50"/>
      <c r="F9" s="15"/>
    </row>
    <row r="10" spans="2:6" ht="15" customHeight="1" x14ac:dyDescent="0.2">
      <c r="B10" s="32">
        <v>1995</v>
      </c>
      <c r="C10" s="48">
        <v>191768</v>
      </c>
      <c r="D10" s="47">
        <v>191768</v>
      </c>
      <c r="E10" s="50"/>
    </row>
    <row r="11" spans="2:6" ht="15" customHeight="1" x14ac:dyDescent="0.2">
      <c r="B11" s="32">
        <v>1996</v>
      </c>
      <c r="C11" s="48">
        <v>200571</v>
      </c>
      <c r="D11" s="47">
        <v>200571</v>
      </c>
      <c r="E11" s="50"/>
    </row>
    <row r="12" spans="2:6" ht="15" customHeight="1" x14ac:dyDescent="0.2">
      <c r="B12" s="32">
        <v>1997</v>
      </c>
      <c r="C12" s="48">
        <v>202160</v>
      </c>
      <c r="D12" s="47">
        <v>202160</v>
      </c>
      <c r="E12" s="50"/>
    </row>
    <row r="13" spans="2:6" ht="15" customHeight="1" x14ac:dyDescent="0.2">
      <c r="B13" s="32">
        <v>1998</v>
      </c>
      <c r="C13" s="48">
        <v>209077</v>
      </c>
      <c r="D13" s="47">
        <v>209077</v>
      </c>
      <c r="E13" s="50"/>
    </row>
    <row r="14" spans="2:6" ht="15" customHeight="1" x14ac:dyDescent="0.2">
      <c r="B14" s="32">
        <v>1999</v>
      </c>
      <c r="C14" s="48">
        <v>210735</v>
      </c>
      <c r="D14" s="47">
        <v>210735</v>
      </c>
      <c r="E14" s="50"/>
    </row>
    <row r="15" spans="2:6" ht="15" customHeight="1" x14ac:dyDescent="0.2">
      <c r="B15" s="32">
        <v>2000</v>
      </c>
      <c r="C15" s="48">
        <v>205099</v>
      </c>
      <c r="D15" s="47">
        <v>205099</v>
      </c>
      <c r="E15" s="50"/>
    </row>
    <row r="16" spans="2:6" ht="15" customHeight="1" x14ac:dyDescent="0.2">
      <c r="B16" s="32">
        <v>2001</v>
      </c>
      <c r="C16" s="48">
        <v>215611</v>
      </c>
      <c r="D16" s="47">
        <v>215611</v>
      </c>
      <c r="E16" s="50"/>
    </row>
    <row r="17" spans="2:7" ht="15" customHeight="1" x14ac:dyDescent="0.2">
      <c r="B17" s="32">
        <v>2002</v>
      </c>
      <c r="C17" s="48">
        <v>220070</v>
      </c>
      <c r="D17" s="47">
        <v>220070</v>
      </c>
      <c r="E17" s="50"/>
    </row>
    <row r="18" spans="2:7" ht="15" customHeight="1" x14ac:dyDescent="0.2">
      <c r="B18" s="32">
        <v>2003</v>
      </c>
      <c r="C18" s="48">
        <v>216436</v>
      </c>
      <c r="D18" s="47">
        <v>216436</v>
      </c>
      <c r="E18" s="50"/>
    </row>
    <row r="19" spans="2:7" ht="15" customHeight="1" x14ac:dyDescent="0.2">
      <c r="B19" s="32">
        <v>2004</v>
      </c>
      <c r="C19" s="48">
        <v>221587</v>
      </c>
      <c r="D19" s="47">
        <v>221587</v>
      </c>
      <c r="E19" s="50"/>
    </row>
    <row r="20" spans="2:7" ht="15" customHeight="1" x14ac:dyDescent="0.2">
      <c r="B20" s="32">
        <v>2005</v>
      </c>
      <c r="C20" s="48">
        <v>213841</v>
      </c>
      <c r="D20" s="47">
        <v>219422</v>
      </c>
      <c r="E20" s="48">
        <v>5551</v>
      </c>
      <c r="F20" s="44"/>
      <c r="G20" s="44"/>
    </row>
    <row r="21" spans="2:7" ht="15" customHeight="1" x14ac:dyDescent="0.2">
      <c r="B21" s="32">
        <v>2006</v>
      </c>
      <c r="C21" s="48">
        <v>213635</v>
      </c>
      <c r="D21" s="47">
        <v>228912</v>
      </c>
      <c r="E21" s="48">
        <v>14898</v>
      </c>
      <c r="F21" s="44"/>
      <c r="G21" s="44"/>
    </row>
    <row r="22" spans="2:7" ht="15" customHeight="1" x14ac:dyDescent="0.2">
      <c r="B22" s="32">
        <v>2007</v>
      </c>
      <c r="C22" s="48">
        <v>207439</v>
      </c>
      <c r="D22" s="47">
        <v>227104</v>
      </c>
      <c r="E22" s="51">
        <v>19377</v>
      </c>
      <c r="F22" s="44"/>
      <c r="G22" s="44"/>
    </row>
    <row r="23" spans="2:7" ht="15" customHeight="1" x14ac:dyDescent="0.2">
      <c r="B23" s="32">
        <v>2008</v>
      </c>
      <c r="C23" s="48">
        <v>200736</v>
      </c>
      <c r="D23" s="47">
        <v>222805</v>
      </c>
      <c r="E23" s="51">
        <v>21878</v>
      </c>
      <c r="F23" s="44"/>
      <c r="G23" s="44"/>
    </row>
    <row r="24" spans="2:7" ht="15" customHeight="1" x14ac:dyDescent="0.2">
      <c r="B24" s="32">
        <v>2009</v>
      </c>
      <c r="C24" s="48">
        <v>197468</v>
      </c>
      <c r="D24" s="47">
        <v>222856</v>
      </c>
      <c r="E24" s="52">
        <v>25095</v>
      </c>
      <c r="F24" s="44"/>
      <c r="G24" s="44"/>
    </row>
    <row r="25" spans="2:7" ht="15" customHeight="1" x14ac:dyDescent="0.2">
      <c r="B25" s="32">
        <v>2010</v>
      </c>
      <c r="C25" s="48">
        <v>195537</v>
      </c>
      <c r="D25" s="47">
        <v>226117</v>
      </c>
      <c r="E25" s="52">
        <v>30580</v>
      </c>
      <c r="F25" s="44"/>
      <c r="G25" s="44"/>
    </row>
    <row r="26" spans="2:7" ht="15" customHeight="1" x14ac:dyDescent="0.2">
      <c r="B26" s="32">
        <v>2011</v>
      </c>
      <c r="C26" s="48">
        <v>191100</v>
      </c>
      <c r="D26" s="47">
        <v>222129</v>
      </c>
      <c r="E26" s="48">
        <v>30643</v>
      </c>
      <c r="F26" s="44"/>
      <c r="G26" s="44"/>
    </row>
    <row r="27" spans="2:7" ht="15" customHeight="1" x14ac:dyDescent="0.2">
      <c r="B27" s="32">
        <v>2012</v>
      </c>
      <c r="C27" s="48">
        <f>89849+87099+4837+4554+1342</f>
        <v>187681</v>
      </c>
      <c r="D27" s="47">
        <v>219156</v>
      </c>
      <c r="E27" s="48">
        <v>32806</v>
      </c>
      <c r="F27" s="44"/>
      <c r="G27" s="44"/>
    </row>
    <row r="28" spans="2:7" ht="15" customHeight="1" x14ac:dyDescent="0.2">
      <c r="B28" s="32">
        <v>2013</v>
      </c>
      <c r="C28" s="48">
        <f>191461+1344</f>
        <v>192805</v>
      </c>
      <c r="D28" s="47">
        <v>228795</v>
      </c>
      <c r="E28" s="51">
        <v>37334</v>
      </c>
      <c r="F28" s="44"/>
      <c r="G28" s="44"/>
    </row>
    <row r="29" spans="2:7" ht="15" customHeight="1" x14ac:dyDescent="0.2">
      <c r="B29" s="32">
        <v>2014</v>
      </c>
      <c r="C29" s="48">
        <v>186688</v>
      </c>
      <c r="D29" s="47">
        <v>226223</v>
      </c>
      <c r="E29" s="51">
        <v>39774</v>
      </c>
      <c r="F29" s="44"/>
      <c r="G29" s="44"/>
    </row>
    <row r="30" spans="2:7" ht="15" customHeight="1" x14ac:dyDescent="0.2">
      <c r="B30" s="32">
        <v>2015</v>
      </c>
      <c r="C30" s="49">
        <v>177808</v>
      </c>
      <c r="D30" s="47">
        <v>218971</v>
      </c>
      <c r="E30" s="52">
        <v>41729</v>
      </c>
      <c r="F30" s="44"/>
      <c r="G30" s="44"/>
    </row>
    <row r="31" spans="2:7" ht="15" customHeight="1" x14ac:dyDescent="0.2">
      <c r="B31" s="32">
        <v>2016</v>
      </c>
      <c r="C31" s="49">
        <v>172779</v>
      </c>
      <c r="D31" s="47">
        <v>214456</v>
      </c>
      <c r="E31" s="52">
        <v>41677</v>
      </c>
      <c r="F31" s="44"/>
      <c r="G31" s="44"/>
    </row>
    <row r="32" spans="2:7" ht="15" customHeight="1" x14ac:dyDescent="0.2">
      <c r="B32" s="32">
        <v>2017</v>
      </c>
      <c r="C32" s="49">
        <v>168609</v>
      </c>
      <c r="D32" s="47">
        <v>217365</v>
      </c>
      <c r="E32" s="52">
        <v>48756</v>
      </c>
      <c r="F32" s="44"/>
      <c r="G32" s="44"/>
    </row>
    <row r="33" spans="2:8" ht="15" customHeight="1" x14ac:dyDescent="0.2">
      <c r="B33" s="32">
        <v>2018</v>
      </c>
      <c r="C33" s="49">
        <v>168518</v>
      </c>
      <c r="D33" s="47">
        <v>224276</v>
      </c>
      <c r="E33" s="52">
        <v>55758</v>
      </c>
      <c r="F33" s="44"/>
      <c r="G33" s="44"/>
    </row>
    <row r="34" spans="2:8" ht="15" customHeight="1" x14ac:dyDescent="0.2">
      <c r="B34" s="32">
        <v>2019</v>
      </c>
      <c r="C34" s="49">
        <v>171095</v>
      </c>
      <c r="D34" s="47">
        <v>232582</v>
      </c>
      <c r="E34" s="52">
        <f>55514+5973</f>
        <v>61487</v>
      </c>
      <c r="F34" s="44"/>
      <c r="G34" s="44"/>
    </row>
    <row r="36" spans="2:8" ht="78.95" customHeight="1" x14ac:dyDescent="0.2">
      <c r="B36" s="64" t="s">
        <v>140</v>
      </c>
      <c r="C36" s="64"/>
      <c r="D36" s="64"/>
      <c r="E36" s="64"/>
      <c r="F36" s="19"/>
    </row>
    <row r="37" spans="2:8" ht="15" customHeight="1" x14ac:dyDescent="0.2">
      <c r="B37" s="42" t="s">
        <v>136</v>
      </c>
      <c r="E37" s="18"/>
      <c r="F37" s="19"/>
    </row>
    <row r="38" spans="2:8" ht="15" customHeight="1" x14ac:dyDescent="0.2">
      <c r="B38" s="17"/>
      <c r="C38" s="18"/>
      <c r="E38" s="16"/>
      <c r="F38" s="15"/>
    </row>
    <row r="39" spans="2:8" ht="15" customHeight="1" x14ac:dyDescent="0.2">
      <c r="B39" s="14"/>
      <c r="C39" s="16"/>
      <c r="D39" s="16"/>
    </row>
    <row r="40" spans="2:8" ht="15" customHeight="1" x14ac:dyDescent="0.2"/>
    <row r="41" spans="2:8" ht="15" customHeight="1" x14ac:dyDescent="0.2">
      <c r="C41" s="18"/>
      <c r="E41" s="18"/>
    </row>
    <row r="44" spans="2:8" x14ac:dyDescent="0.2">
      <c r="H44" s="41"/>
    </row>
    <row r="45" spans="2:8" x14ac:dyDescent="0.2">
      <c r="C45" s="16"/>
    </row>
    <row r="66" spans="2:7" ht="57.95" customHeight="1" x14ac:dyDescent="0.2">
      <c r="B66" s="61"/>
      <c r="C66" s="61"/>
      <c r="D66" s="61"/>
      <c r="E66" s="61"/>
      <c r="F66" s="61"/>
      <c r="G66" s="61"/>
    </row>
  </sheetData>
  <mergeCells count="2">
    <mergeCell ref="B36:E36"/>
    <mergeCell ref="B66:G66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112"/>
  <sheetViews>
    <sheetView showGridLines="0" tabSelected="1" topLeftCell="A94" zoomScaleNormal="100" workbookViewId="0">
      <selection activeCell="F26" sqref="F25:F26"/>
    </sheetView>
  </sheetViews>
  <sheetFormatPr baseColWidth="10" defaultColWidth="10.85546875" defaultRowHeight="14.25" customHeight="1" x14ac:dyDescent="0.2"/>
  <cols>
    <col min="1" max="1" width="2.42578125" style="11" customWidth="1"/>
    <col min="2" max="2" width="18.85546875" style="56" customWidth="1"/>
    <col min="3" max="3" width="20.42578125" style="11" customWidth="1"/>
    <col min="4" max="4" width="19.140625" style="11" customWidth="1"/>
    <col min="5" max="5" width="23.7109375" style="11" customWidth="1"/>
    <col min="6" max="16384" width="10.85546875" style="11"/>
  </cols>
  <sheetData>
    <row r="1" spans="2:6" ht="8.25" customHeight="1" x14ac:dyDescent="0.2"/>
    <row r="2" spans="2:6" ht="14.25" customHeight="1" x14ac:dyDescent="0.2">
      <c r="B2" s="10" t="s">
        <v>144</v>
      </c>
    </row>
    <row r="4" spans="2:6" ht="49.5" customHeight="1" x14ac:dyDescent="0.2">
      <c r="B4" s="25" t="s">
        <v>89</v>
      </c>
      <c r="C4" s="25" t="s">
        <v>15</v>
      </c>
      <c r="D4" s="35" t="s">
        <v>127</v>
      </c>
      <c r="E4" s="36" t="s">
        <v>129</v>
      </c>
      <c r="F4" s="21"/>
    </row>
    <row r="5" spans="2:6" ht="14.25" customHeight="1" x14ac:dyDescent="0.2">
      <c r="B5" s="37" t="s">
        <v>4</v>
      </c>
      <c r="C5" s="38" t="s">
        <v>16</v>
      </c>
      <c r="D5" s="39">
        <v>19.094247246022032</v>
      </c>
      <c r="E5" s="30" t="s">
        <v>77</v>
      </c>
      <c r="F5" s="22"/>
    </row>
    <row r="6" spans="2:6" ht="14.25" customHeight="1" x14ac:dyDescent="0.2">
      <c r="B6" s="37" t="s">
        <v>5</v>
      </c>
      <c r="C6" s="38" t="s">
        <v>17</v>
      </c>
      <c r="D6" s="39">
        <v>8.6708860759493671</v>
      </c>
      <c r="E6" s="30" t="s">
        <v>78</v>
      </c>
      <c r="F6" s="22"/>
    </row>
    <row r="7" spans="2:6" ht="14.25" customHeight="1" x14ac:dyDescent="0.2">
      <c r="B7" s="37" t="s">
        <v>6</v>
      </c>
      <c r="C7" s="38" t="s">
        <v>18</v>
      </c>
      <c r="D7" s="39">
        <v>27.250900360144058</v>
      </c>
      <c r="E7" s="30" t="s">
        <v>77</v>
      </c>
      <c r="F7" s="22"/>
    </row>
    <row r="8" spans="2:6" ht="14.25" customHeight="1" x14ac:dyDescent="0.2">
      <c r="B8" s="37" t="s">
        <v>7</v>
      </c>
      <c r="C8" s="38" t="s">
        <v>90</v>
      </c>
      <c r="D8" s="39">
        <v>23.064770932069511</v>
      </c>
      <c r="E8" s="30" t="s">
        <v>130</v>
      </c>
      <c r="F8" s="22"/>
    </row>
    <row r="9" spans="2:6" ht="14.25" customHeight="1" x14ac:dyDescent="0.2">
      <c r="B9" s="37" t="s">
        <v>8</v>
      </c>
      <c r="C9" s="38" t="s">
        <v>91</v>
      </c>
      <c r="D9" s="39">
        <v>57.485029940119759</v>
      </c>
      <c r="E9" s="30" t="s">
        <v>130</v>
      </c>
      <c r="F9" s="22"/>
    </row>
    <row r="10" spans="2:6" ht="14.25" customHeight="1" x14ac:dyDescent="0.2">
      <c r="B10" s="37" t="s">
        <v>9</v>
      </c>
      <c r="C10" s="38" t="s">
        <v>92</v>
      </c>
      <c r="D10" s="39">
        <v>43.469551282051285</v>
      </c>
      <c r="E10" s="30" t="s">
        <v>130</v>
      </c>
      <c r="F10" s="22"/>
    </row>
    <row r="11" spans="2:6" ht="14.25" customHeight="1" x14ac:dyDescent="0.2">
      <c r="B11" s="37" t="s">
        <v>10</v>
      </c>
      <c r="C11" s="38" t="s">
        <v>19</v>
      </c>
      <c r="D11" s="39">
        <v>24.50879007238883</v>
      </c>
      <c r="E11" s="30" t="s">
        <v>77</v>
      </c>
      <c r="F11" s="22"/>
    </row>
    <row r="12" spans="2:6" ht="14.25" customHeight="1" x14ac:dyDescent="0.2">
      <c r="B12" s="37" t="s">
        <v>11</v>
      </c>
      <c r="C12" s="38" t="s">
        <v>20</v>
      </c>
      <c r="D12" s="39">
        <v>32.348111658456489</v>
      </c>
      <c r="E12" s="30" t="s">
        <v>79</v>
      </c>
      <c r="F12" s="22"/>
    </row>
    <row r="13" spans="2:6" ht="14.25" customHeight="1" x14ac:dyDescent="0.2">
      <c r="B13" s="37" t="s">
        <v>12</v>
      </c>
      <c r="C13" s="38" t="s">
        <v>21</v>
      </c>
      <c r="D13" s="39">
        <v>14.31297709923664</v>
      </c>
      <c r="E13" s="30" t="s">
        <v>80</v>
      </c>
      <c r="F13" s="22"/>
    </row>
    <row r="14" spans="2:6" ht="14.25" customHeight="1" x14ac:dyDescent="0.2">
      <c r="B14" s="37">
        <v>10</v>
      </c>
      <c r="C14" s="38" t="s">
        <v>22</v>
      </c>
      <c r="D14" s="39">
        <v>10.074231177094379</v>
      </c>
      <c r="E14" s="30" t="s">
        <v>79</v>
      </c>
      <c r="F14" s="22"/>
    </row>
    <row r="15" spans="2:6" ht="14.25" customHeight="1" x14ac:dyDescent="0.2">
      <c r="B15" s="37">
        <v>11</v>
      </c>
      <c r="C15" s="38" t="s">
        <v>23</v>
      </c>
      <c r="D15" s="39">
        <v>16.8</v>
      </c>
      <c r="E15" s="30" t="s">
        <v>80</v>
      </c>
      <c r="F15" s="22"/>
    </row>
    <row r="16" spans="2:6" ht="14.25" customHeight="1" x14ac:dyDescent="0.2">
      <c r="B16" s="37">
        <v>12</v>
      </c>
      <c r="C16" s="38" t="s">
        <v>24</v>
      </c>
      <c r="D16" s="39">
        <v>5.9490084985835701</v>
      </c>
      <c r="E16" s="30" t="s">
        <v>80</v>
      </c>
      <c r="F16" s="22"/>
    </row>
    <row r="17" spans="2:6" ht="14.25" customHeight="1" x14ac:dyDescent="0.2">
      <c r="B17" s="37">
        <v>13</v>
      </c>
      <c r="C17" s="38" t="s">
        <v>93</v>
      </c>
      <c r="D17" s="39">
        <v>31.280357489799883</v>
      </c>
      <c r="E17" s="30" t="s">
        <v>130</v>
      </c>
      <c r="F17" s="22"/>
    </row>
    <row r="18" spans="2:6" ht="14.25" customHeight="1" x14ac:dyDescent="0.2">
      <c r="B18" s="37">
        <v>14</v>
      </c>
      <c r="C18" s="38" t="s">
        <v>25</v>
      </c>
      <c r="D18" s="39">
        <v>19.015280135823428</v>
      </c>
      <c r="E18" s="30" t="s">
        <v>81</v>
      </c>
      <c r="F18" s="22"/>
    </row>
    <row r="19" spans="2:6" ht="14.25" customHeight="1" x14ac:dyDescent="0.2">
      <c r="B19" s="37">
        <v>15</v>
      </c>
      <c r="C19" s="38" t="s">
        <v>26</v>
      </c>
      <c r="D19" s="39">
        <v>3.125</v>
      </c>
      <c r="E19" s="30" t="s">
        <v>77</v>
      </c>
      <c r="F19" s="22"/>
    </row>
    <row r="20" spans="2:6" ht="14.25" customHeight="1" x14ac:dyDescent="0.2">
      <c r="B20" s="37">
        <v>16</v>
      </c>
      <c r="C20" s="38" t="s">
        <v>27</v>
      </c>
      <c r="D20" s="39">
        <v>29.2</v>
      </c>
      <c r="E20" s="30" t="s">
        <v>82</v>
      </c>
      <c r="F20" s="22"/>
    </row>
    <row r="21" spans="2:6" ht="14.25" customHeight="1" x14ac:dyDescent="0.2">
      <c r="B21" s="37">
        <v>17</v>
      </c>
      <c r="C21" s="38" t="s">
        <v>94</v>
      </c>
      <c r="D21" s="39">
        <v>12.620807276861854</v>
      </c>
      <c r="E21" s="30" t="s">
        <v>82</v>
      </c>
      <c r="F21" s="22"/>
    </row>
    <row r="22" spans="2:6" ht="14.25" customHeight="1" x14ac:dyDescent="0.2">
      <c r="B22" s="37">
        <v>18</v>
      </c>
      <c r="C22" s="38" t="s">
        <v>28</v>
      </c>
      <c r="D22" s="39">
        <v>8.6901763224181359</v>
      </c>
      <c r="E22" s="30" t="s">
        <v>83</v>
      </c>
      <c r="F22" s="22"/>
    </row>
    <row r="23" spans="2:6" ht="14.25" customHeight="1" x14ac:dyDescent="0.2">
      <c r="B23" s="37">
        <v>19</v>
      </c>
      <c r="C23" s="38" t="s">
        <v>29</v>
      </c>
      <c r="D23" s="39">
        <v>2.6223776223776225</v>
      </c>
      <c r="E23" s="30" t="s">
        <v>82</v>
      </c>
      <c r="F23" s="22"/>
    </row>
    <row r="24" spans="2:6" ht="14.25" customHeight="1" x14ac:dyDescent="0.2">
      <c r="B24" s="37">
        <v>21</v>
      </c>
      <c r="C24" s="38" t="s">
        <v>131</v>
      </c>
      <c r="D24" s="39">
        <v>34.794908062234796</v>
      </c>
      <c r="E24" s="30" t="s">
        <v>84</v>
      </c>
      <c r="F24" s="22"/>
    </row>
    <row r="25" spans="2:6" ht="14.25" customHeight="1" x14ac:dyDescent="0.2">
      <c r="B25" s="37">
        <v>22</v>
      </c>
      <c r="C25" s="38" t="s">
        <v>132</v>
      </c>
      <c r="D25" s="39">
        <v>9.7029702970297027</v>
      </c>
      <c r="E25" s="30" t="s">
        <v>85</v>
      </c>
      <c r="F25" s="22"/>
    </row>
    <row r="26" spans="2:6" ht="14.25" customHeight="1" x14ac:dyDescent="0.2">
      <c r="B26" s="37">
        <v>23</v>
      </c>
      <c r="C26" s="38" t="s">
        <v>30</v>
      </c>
      <c r="D26" s="39">
        <v>3.804347826086957</v>
      </c>
      <c r="E26" s="30" t="s">
        <v>82</v>
      </c>
      <c r="F26" s="22"/>
    </row>
    <row r="27" spans="2:6" ht="14.25" customHeight="1" x14ac:dyDescent="0.2">
      <c r="B27" s="37">
        <v>24</v>
      </c>
      <c r="C27" s="38" t="s">
        <v>31</v>
      </c>
      <c r="D27" s="39">
        <v>5.2951388888888884</v>
      </c>
      <c r="E27" s="30" t="s">
        <v>82</v>
      </c>
      <c r="F27" s="22"/>
    </row>
    <row r="28" spans="2:6" ht="14.25" customHeight="1" x14ac:dyDescent="0.2">
      <c r="B28" s="37">
        <v>25</v>
      </c>
      <c r="C28" s="38" t="s">
        <v>32</v>
      </c>
      <c r="D28" s="39">
        <v>36.50586701434159</v>
      </c>
      <c r="E28" s="30" t="s">
        <v>84</v>
      </c>
      <c r="F28" s="22"/>
    </row>
    <row r="29" spans="2:6" ht="14.25" customHeight="1" x14ac:dyDescent="0.2">
      <c r="B29" s="37">
        <v>26</v>
      </c>
      <c r="C29" s="38" t="s">
        <v>33</v>
      </c>
      <c r="D29" s="39">
        <v>34.418604651162795</v>
      </c>
      <c r="E29" s="30" t="s">
        <v>77</v>
      </c>
      <c r="F29" s="22"/>
    </row>
    <row r="30" spans="2:6" ht="14.25" customHeight="1" x14ac:dyDescent="0.2">
      <c r="B30" s="37">
        <v>27</v>
      </c>
      <c r="C30" s="38" t="s">
        <v>34</v>
      </c>
      <c r="D30" s="39">
        <v>14.175399889685602</v>
      </c>
      <c r="E30" s="30" t="s">
        <v>81</v>
      </c>
      <c r="F30" s="22"/>
    </row>
    <row r="31" spans="2:6" ht="14.25" customHeight="1" x14ac:dyDescent="0.2">
      <c r="B31" s="37">
        <v>28</v>
      </c>
      <c r="C31" s="38" t="s">
        <v>95</v>
      </c>
      <c r="D31" s="39">
        <v>39.145907473309613</v>
      </c>
      <c r="E31" s="30" t="s">
        <v>83</v>
      </c>
      <c r="F31" s="22"/>
    </row>
    <row r="32" spans="2:6" ht="14.25" customHeight="1" x14ac:dyDescent="0.2">
      <c r="B32" s="37">
        <v>29</v>
      </c>
      <c r="C32" s="38" t="s">
        <v>35</v>
      </c>
      <c r="D32" s="40">
        <v>12.122664111164351</v>
      </c>
      <c r="E32" s="30" t="s">
        <v>85</v>
      </c>
      <c r="F32" s="23"/>
    </row>
    <row r="33" spans="2:6" ht="14.25" customHeight="1" x14ac:dyDescent="0.2">
      <c r="B33" s="37" t="s">
        <v>13</v>
      </c>
      <c r="C33" s="38" t="s">
        <v>96</v>
      </c>
      <c r="D33" s="40">
        <v>23.824959481361425</v>
      </c>
      <c r="E33" s="30" t="s">
        <v>86</v>
      </c>
      <c r="F33" s="23"/>
    </row>
    <row r="34" spans="2:6" ht="14.25" customHeight="1" x14ac:dyDescent="0.2">
      <c r="B34" s="37" t="s">
        <v>14</v>
      </c>
      <c r="C34" s="38" t="s">
        <v>97</v>
      </c>
      <c r="D34" s="40">
        <v>5.1587301587301582</v>
      </c>
      <c r="E34" s="30" t="s">
        <v>86</v>
      </c>
      <c r="F34" s="23"/>
    </row>
    <row r="35" spans="2:6" ht="14.25" customHeight="1" x14ac:dyDescent="0.2">
      <c r="B35" s="37">
        <v>30</v>
      </c>
      <c r="C35" s="38" t="s">
        <v>36</v>
      </c>
      <c r="D35" s="40">
        <v>33.836288193134664</v>
      </c>
      <c r="E35" s="30" t="s">
        <v>80</v>
      </c>
      <c r="F35" s="23"/>
    </row>
    <row r="36" spans="2:6" ht="14.25" customHeight="1" x14ac:dyDescent="0.2">
      <c r="B36" s="37">
        <v>31</v>
      </c>
      <c r="C36" s="38" t="s">
        <v>98</v>
      </c>
      <c r="D36" s="40">
        <v>43.002317703690494</v>
      </c>
      <c r="E36" s="30" t="s">
        <v>80</v>
      </c>
      <c r="F36" s="23"/>
    </row>
    <row r="37" spans="2:6" ht="14.25" customHeight="1" x14ac:dyDescent="0.2">
      <c r="B37" s="37">
        <v>32</v>
      </c>
      <c r="C37" s="38" t="s">
        <v>37</v>
      </c>
      <c r="D37" s="40">
        <v>24.475524475524477</v>
      </c>
      <c r="E37" s="30" t="s">
        <v>80</v>
      </c>
      <c r="F37" s="23"/>
    </row>
    <row r="38" spans="2:6" ht="14.25" customHeight="1" x14ac:dyDescent="0.2">
      <c r="B38" s="37">
        <v>33</v>
      </c>
      <c r="C38" s="38" t="s">
        <v>38</v>
      </c>
      <c r="D38" s="40">
        <v>42.106164383561648</v>
      </c>
      <c r="E38" s="30" t="s">
        <v>82</v>
      </c>
      <c r="F38" s="23"/>
    </row>
    <row r="39" spans="2:6" ht="14.25" customHeight="1" x14ac:dyDescent="0.2">
      <c r="B39" s="37">
        <v>34</v>
      </c>
      <c r="C39" s="38" t="s">
        <v>39</v>
      </c>
      <c r="D39" s="40">
        <v>25.385577323884949</v>
      </c>
      <c r="E39" s="30" t="s">
        <v>80</v>
      </c>
      <c r="F39" s="23"/>
    </row>
    <row r="40" spans="2:6" ht="14.25" customHeight="1" x14ac:dyDescent="0.2">
      <c r="B40" s="37">
        <v>35</v>
      </c>
      <c r="C40" s="38" t="s">
        <v>99</v>
      </c>
      <c r="D40" s="40">
        <v>16.179062389848433</v>
      </c>
      <c r="E40" s="30" t="s">
        <v>85</v>
      </c>
      <c r="F40" s="23"/>
    </row>
    <row r="41" spans="2:6" ht="14.25" customHeight="1" x14ac:dyDescent="0.2">
      <c r="B41" s="37">
        <v>36</v>
      </c>
      <c r="C41" s="38" t="s">
        <v>40</v>
      </c>
      <c r="D41" s="40">
        <v>8.7360594795539033</v>
      </c>
      <c r="E41" s="30" t="s">
        <v>83</v>
      </c>
      <c r="F41" s="23"/>
    </row>
    <row r="42" spans="2:6" ht="14.25" customHeight="1" x14ac:dyDescent="0.2">
      <c r="B42" s="37">
        <v>37</v>
      </c>
      <c r="C42" s="38" t="s">
        <v>100</v>
      </c>
      <c r="D42" s="40">
        <v>11.806043569922698</v>
      </c>
      <c r="E42" s="30" t="s">
        <v>83</v>
      </c>
      <c r="F42" s="23"/>
    </row>
    <row r="43" spans="2:6" ht="14.25" customHeight="1" x14ac:dyDescent="0.2">
      <c r="B43" s="37">
        <v>38</v>
      </c>
      <c r="C43" s="38" t="s">
        <v>41</v>
      </c>
      <c r="D43" s="40">
        <v>27.382550335570471</v>
      </c>
      <c r="E43" s="30" t="s">
        <v>77</v>
      </c>
      <c r="F43" s="23"/>
    </row>
    <row r="44" spans="2:6" ht="14.25" customHeight="1" x14ac:dyDescent="0.2">
      <c r="B44" s="37">
        <v>39</v>
      </c>
      <c r="C44" s="38" t="s">
        <v>42</v>
      </c>
      <c r="D44" s="40">
        <v>13.20754716981132</v>
      </c>
      <c r="E44" s="30" t="s">
        <v>84</v>
      </c>
      <c r="F44" s="23"/>
    </row>
    <row r="45" spans="2:6" ht="14.25" customHeight="1" x14ac:dyDescent="0.2">
      <c r="B45" s="37">
        <v>40</v>
      </c>
      <c r="C45" s="38" t="s">
        <v>43</v>
      </c>
      <c r="D45" s="40">
        <v>25.594149908592321</v>
      </c>
      <c r="E45" s="30" t="s">
        <v>82</v>
      </c>
      <c r="F45" s="23"/>
    </row>
    <row r="46" spans="2:6" ht="14.25" customHeight="1" x14ac:dyDescent="0.2">
      <c r="B46" s="37">
        <v>41</v>
      </c>
      <c r="C46" s="38" t="s">
        <v>101</v>
      </c>
      <c r="D46" s="40">
        <v>4.9664429530201346</v>
      </c>
      <c r="E46" s="30" t="s">
        <v>83</v>
      </c>
      <c r="F46" s="23"/>
    </row>
    <row r="47" spans="2:6" ht="14.25" customHeight="1" x14ac:dyDescent="0.2">
      <c r="B47" s="37">
        <v>42</v>
      </c>
      <c r="C47" s="38" t="s">
        <v>44</v>
      </c>
      <c r="D47" s="40">
        <v>26.869271587071875</v>
      </c>
      <c r="E47" s="30" t="s">
        <v>77</v>
      </c>
      <c r="F47" s="23"/>
    </row>
    <row r="48" spans="2:6" ht="14.25" customHeight="1" x14ac:dyDescent="0.2">
      <c r="B48" s="37">
        <v>43</v>
      </c>
      <c r="C48" s="38" t="s">
        <v>102</v>
      </c>
      <c r="D48" s="40">
        <v>17.699115044247787</v>
      </c>
      <c r="E48" s="30" t="s">
        <v>77</v>
      </c>
      <c r="F48" s="23"/>
    </row>
    <row r="49" spans="2:6" ht="14.25" customHeight="1" x14ac:dyDescent="0.2">
      <c r="B49" s="37">
        <v>44</v>
      </c>
      <c r="C49" s="38" t="s">
        <v>103</v>
      </c>
      <c r="D49" s="40">
        <v>7.7837051406401558</v>
      </c>
      <c r="E49" s="30" t="s">
        <v>87</v>
      </c>
      <c r="F49" s="23"/>
    </row>
    <row r="50" spans="2:6" ht="14.25" customHeight="1" x14ac:dyDescent="0.2">
      <c r="B50" s="37">
        <v>45</v>
      </c>
      <c r="C50" s="38" t="s">
        <v>45</v>
      </c>
      <c r="D50" s="40">
        <v>18.345323741007196</v>
      </c>
      <c r="E50" s="30" t="s">
        <v>83</v>
      </c>
      <c r="F50" s="23"/>
    </row>
    <row r="51" spans="2:6" ht="14.25" customHeight="1" x14ac:dyDescent="0.2">
      <c r="B51" s="37">
        <v>46</v>
      </c>
      <c r="C51" s="38" t="s">
        <v>46</v>
      </c>
      <c r="D51" s="40">
        <v>10.441767068273093</v>
      </c>
      <c r="E51" s="30" t="s">
        <v>80</v>
      </c>
      <c r="F51" s="23"/>
    </row>
    <row r="52" spans="2:6" ht="14.25" customHeight="1" x14ac:dyDescent="0.2">
      <c r="B52" s="37">
        <v>47</v>
      </c>
      <c r="C52" s="38" t="s">
        <v>104</v>
      </c>
      <c r="D52" s="40">
        <v>23.295454545454543</v>
      </c>
      <c r="E52" s="30" t="s">
        <v>82</v>
      </c>
      <c r="F52" s="23"/>
    </row>
    <row r="53" spans="2:6" ht="14.25" customHeight="1" x14ac:dyDescent="0.2">
      <c r="B53" s="37">
        <v>48</v>
      </c>
      <c r="C53" s="38" t="s">
        <v>47</v>
      </c>
      <c r="D53" s="40">
        <v>11.111111111111111</v>
      </c>
      <c r="E53" s="30" t="s">
        <v>80</v>
      </c>
      <c r="F53" s="23"/>
    </row>
    <row r="54" spans="2:6" ht="14.25" customHeight="1" x14ac:dyDescent="0.2">
      <c r="B54" s="37">
        <v>49</v>
      </c>
      <c r="C54" s="38" t="s">
        <v>105</v>
      </c>
      <c r="D54" s="40">
        <v>2.679528403001072</v>
      </c>
      <c r="E54" s="30" t="s">
        <v>87</v>
      </c>
      <c r="F54" s="23"/>
    </row>
    <row r="55" spans="2:6" ht="14.25" customHeight="1" x14ac:dyDescent="0.2">
      <c r="B55" s="37">
        <v>50</v>
      </c>
      <c r="C55" s="38" t="s">
        <v>48</v>
      </c>
      <c r="D55" s="40">
        <v>9.9311701081612576</v>
      </c>
      <c r="E55" s="30" t="s">
        <v>81</v>
      </c>
      <c r="F55" s="23"/>
    </row>
    <row r="56" spans="2:6" ht="14.25" customHeight="1" x14ac:dyDescent="0.2">
      <c r="B56" s="37">
        <v>51</v>
      </c>
      <c r="C56" s="38" t="s">
        <v>49</v>
      </c>
      <c r="D56" s="40">
        <v>13.793103448275861</v>
      </c>
      <c r="E56" s="30" t="s">
        <v>79</v>
      </c>
      <c r="F56" s="23"/>
    </row>
    <row r="57" spans="2:6" ht="14.25" customHeight="1" x14ac:dyDescent="0.2">
      <c r="B57" s="37">
        <v>52</v>
      </c>
      <c r="C57" s="38" t="s">
        <v>106</v>
      </c>
      <c r="D57" s="40">
        <v>6.6037735849056602</v>
      </c>
      <c r="E57" s="30" t="s">
        <v>79</v>
      </c>
      <c r="F57" s="23"/>
    </row>
    <row r="58" spans="2:6" ht="14.25" customHeight="1" x14ac:dyDescent="0.2">
      <c r="B58" s="37">
        <v>53</v>
      </c>
      <c r="C58" s="38" t="s">
        <v>50</v>
      </c>
      <c r="D58" s="40">
        <v>2.4518388791593697</v>
      </c>
      <c r="E58" s="30" t="s">
        <v>87</v>
      </c>
      <c r="F58" s="23"/>
    </row>
    <row r="59" spans="2:6" ht="14.25" customHeight="1" x14ac:dyDescent="0.2">
      <c r="B59" s="37">
        <v>54</v>
      </c>
      <c r="C59" s="38" t="s">
        <v>107</v>
      </c>
      <c r="D59" s="40">
        <v>10.979087452471482</v>
      </c>
      <c r="E59" s="30" t="s">
        <v>79</v>
      </c>
      <c r="F59" s="23"/>
    </row>
    <row r="60" spans="2:6" ht="14.25" customHeight="1" x14ac:dyDescent="0.2">
      <c r="B60" s="37">
        <v>55</v>
      </c>
      <c r="C60" s="38" t="s">
        <v>51</v>
      </c>
      <c r="D60" s="40">
        <v>6.4285714285714279</v>
      </c>
      <c r="E60" s="30" t="s">
        <v>79</v>
      </c>
      <c r="F60" s="23"/>
    </row>
    <row r="61" spans="2:6" ht="14.25" customHeight="1" x14ac:dyDescent="0.2">
      <c r="B61" s="37">
        <v>56</v>
      </c>
      <c r="C61" s="38" t="s">
        <v>52</v>
      </c>
      <c r="D61" s="40">
        <v>12.026726057906458</v>
      </c>
      <c r="E61" s="30" t="s">
        <v>85</v>
      </c>
      <c r="F61" s="23"/>
    </row>
    <row r="62" spans="2:6" ht="14.25" customHeight="1" x14ac:dyDescent="0.2">
      <c r="B62" s="37">
        <v>57</v>
      </c>
      <c r="C62" s="38" t="s">
        <v>53</v>
      </c>
      <c r="D62" s="40">
        <v>9.6373404969778385</v>
      </c>
      <c r="E62" s="30" t="s">
        <v>79</v>
      </c>
      <c r="F62" s="23"/>
    </row>
    <row r="63" spans="2:6" ht="14.25" customHeight="1" x14ac:dyDescent="0.2">
      <c r="B63" s="37">
        <v>58</v>
      </c>
      <c r="C63" s="38" t="s">
        <v>54</v>
      </c>
      <c r="D63" s="40">
        <v>33.064516129032256</v>
      </c>
      <c r="E63" s="30" t="s">
        <v>84</v>
      </c>
      <c r="F63" s="23"/>
    </row>
    <row r="64" spans="2:6" ht="14.25" customHeight="1" x14ac:dyDescent="0.2">
      <c r="B64" s="37">
        <v>59</v>
      </c>
      <c r="C64" s="38" t="s">
        <v>55</v>
      </c>
      <c r="D64" s="40">
        <v>18.208396678751022</v>
      </c>
      <c r="E64" s="30" t="s">
        <v>78</v>
      </c>
      <c r="F64" s="23"/>
    </row>
    <row r="65" spans="2:6" ht="14.25" customHeight="1" x14ac:dyDescent="0.2">
      <c r="B65" s="37">
        <v>60</v>
      </c>
      <c r="C65" s="38" t="s">
        <v>56</v>
      </c>
      <c r="D65" s="40">
        <v>24.06832298136646</v>
      </c>
      <c r="E65" s="30" t="s">
        <v>78</v>
      </c>
      <c r="F65" s="23"/>
    </row>
    <row r="66" spans="2:6" ht="14.25" customHeight="1" x14ac:dyDescent="0.2">
      <c r="B66" s="37">
        <v>61</v>
      </c>
      <c r="C66" s="38" t="s">
        <v>57</v>
      </c>
      <c r="D66" s="40">
        <v>3.286384976525822</v>
      </c>
      <c r="E66" s="30" t="s">
        <v>81</v>
      </c>
      <c r="F66" s="23"/>
    </row>
    <row r="67" spans="2:6" ht="14.25" customHeight="1" x14ac:dyDescent="0.2">
      <c r="B67" s="37">
        <v>62</v>
      </c>
      <c r="C67" s="38" t="s">
        <v>108</v>
      </c>
      <c r="D67" s="40">
        <v>14.185557373218041</v>
      </c>
      <c r="E67" s="30" t="s">
        <v>78</v>
      </c>
      <c r="F67" s="23"/>
    </row>
    <row r="68" spans="2:6" ht="14.25" customHeight="1" x14ac:dyDescent="0.2">
      <c r="B68" s="37">
        <v>63</v>
      </c>
      <c r="C68" s="38" t="s">
        <v>109</v>
      </c>
      <c r="D68" s="40">
        <v>19.627749576988155</v>
      </c>
      <c r="E68" s="30" t="s">
        <v>77</v>
      </c>
      <c r="F68" s="23"/>
    </row>
    <row r="69" spans="2:6" ht="14.25" customHeight="1" x14ac:dyDescent="0.2">
      <c r="B69" s="37">
        <v>64</v>
      </c>
      <c r="C69" s="38" t="s">
        <v>110</v>
      </c>
      <c r="D69" s="40">
        <v>39.116202945990182</v>
      </c>
      <c r="E69" s="30" t="s">
        <v>82</v>
      </c>
      <c r="F69" s="23"/>
    </row>
    <row r="70" spans="2:6" ht="14.25" customHeight="1" x14ac:dyDescent="0.2">
      <c r="B70" s="37">
        <v>65</v>
      </c>
      <c r="C70" s="38" t="s">
        <v>111</v>
      </c>
      <c r="D70" s="40">
        <v>17.872968980797637</v>
      </c>
      <c r="E70" s="30" t="s">
        <v>80</v>
      </c>
      <c r="F70" s="23"/>
    </row>
    <row r="71" spans="2:6" ht="14.25" customHeight="1" x14ac:dyDescent="0.2">
      <c r="B71" s="37">
        <v>66</v>
      </c>
      <c r="C71" s="38" t="s">
        <v>112</v>
      </c>
      <c r="D71" s="40">
        <v>16.244180031039836</v>
      </c>
      <c r="E71" s="30" t="s">
        <v>80</v>
      </c>
      <c r="F71" s="23"/>
    </row>
    <row r="72" spans="2:6" ht="14.25" customHeight="1" x14ac:dyDescent="0.2">
      <c r="B72" s="37">
        <v>67</v>
      </c>
      <c r="C72" s="38" t="s">
        <v>113</v>
      </c>
      <c r="D72" s="40">
        <v>5.7357459883919422</v>
      </c>
      <c r="E72" s="30" t="s">
        <v>79</v>
      </c>
      <c r="F72" s="23"/>
    </row>
    <row r="73" spans="2:6" ht="14.25" customHeight="1" x14ac:dyDescent="0.2">
      <c r="B73" s="37">
        <v>68</v>
      </c>
      <c r="C73" s="38" t="s">
        <v>114</v>
      </c>
      <c r="D73" s="40">
        <v>3.7774374680959668</v>
      </c>
      <c r="E73" s="30" t="s">
        <v>79</v>
      </c>
      <c r="F73" s="23"/>
    </row>
    <row r="74" spans="2:6" ht="14.25" customHeight="1" x14ac:dyDescent="0.2">
      <c r="B74" s="37">
        <v>69</v>
      </c>
      <c r="C74" s="38" t="s">
        <v>58</v>
      </c>
      <c r="D74" s="40">
        <v>23.867069486404834</v>
      </c>
      <c r="E74" s="30" t="s">
        <v>77</v>
      </c>
      <c r="F74" s="23"/>
    </row>
    <row r="75" spans="2:6" ht="14.25" customHeight="1" x14ac:dyDescent="0.2">
      <c r="B75" s="37">
        <v>70</v>
      </c>
      <c r="C75" s="38" t="s">
        <v>115</v>
      </c>
      <c r="D75" s="40">
        <v>38.137082601054487</v>
      </c>
      <c r="E75" s="30" t="s">
        <v>84</v>
      </c>
      <c r="F75" s="23"/>
    </row>
    <row r="76" spans="2:6" ht="14.25" customHeight="1" x14ac:dyDescent="0.2">
      <c r="B76" s="37">
        <v>71</v>
      </c>
      <c r="C76" s="38" t="s">
        <v>116</v>
      </c>
      <c r="D76" s="40">
        <v>6.3761097659402743</v>
      </c>
      <c r="E76" s="30" t="s">
        <v>84</v>
      </c>
      <c r="F76" s="23"/>
    </row>
    <row r="77" spans="2:6" ht="14.25" customHeight="1" x14ac:dyDescent="0.2">
      <c r="B77" s="37">
        <v>72</v>
      </c>
      <c r="C77" s="38" t="s">
        <v>59</v>
      </c>
      <c r="D77" s="40">
        <v>2.8314917127071824</v>
      </c>
      <c r="E77" s="30" t="s">
        <v>87</v>
      </c>
      <c r="F77" s="23"/>
    </row>
    <row r="78" spans="2:6" ht="14.25" customHeight="1" x14ac:dyDescent="0.2">
      <c r="B78" s="37">
        <v>73</v>
      </c>
      <c r="C78" s="38" t="s">
        <v>60</v>
      </c>
      <c r="D78" s="40">
        <v>37.235649546827794</v>
      </c>
      <c r="E78" s="30" t="s">
        <v>77</v>
      </c>
      <c r="F78" s="23"/>
    </row>
    <row r="79" spans="2:6" ht="14.25" customHeight="1" x14ac:dyDescent="0.2">
      <c r="B79" s="37">
        <v>74</v>
      </c>
      <c r="C79" s="38" t="s">
        <v>117</v>
      </c>
      <c r="D79" s="40">
        <v>29.571271528032245</v>
      </c>
      <c r="E79" s="30" t="s">
        <v>77</v>
      </c>
      <c r="F79" s="23"/>
    </row>
    <row r="80" spans="2:6" ht="14.25" customHeight="1" x14ac:dyDescent="0.2">
      <c r="B80" s="37">
        <v>75</v>
      </c>
      <c r="C80" s="38" t="s">
        <v>61</v>
      </c>
      <c r="D80" s="40">
        <v>44.44557270511779</v>
      </c>
      <c r="E80" s="30" t="s">
        <v>88</v>
      </c>
      <c r="F80" s="23"/>
    </row>
    <row r="81" spans="2:6" ht="14.25" customHeight="1" x14ac:dyDescent="0.2">
      <c r="B81" s="37">
        <v>76</v>
      </c>
      <c r="C81" s="38" t="s">
        <v>118</v>
      </c>
      <c r="D81" s="40">
        <v>28.168249660786977</v>
      </c>
      <c r="E81" s="30" t="s">
        <v>81</v>
      </c>
      <c r="F81" s="23"/>
    </row>
    <row r="82" spans="2:6" ht="14.25" customHeight="1" x14ac:dyDescent="0.2">
      <c r="B82" s="37">
        <v>77</v>
      </c>
      <c r="C82" s="38" t="s">
        <v>119</v>
      </c>
      <c r="D82" s="40">
        <v>45.758234928527038</v>
      </c>
      <c r="E82" s="30" t="s">
        <v>88</v>
      </c>
      <c r="F82" s="23"/>
    </row>
    <row r="83" spans="2:6" ht="14.25" customHeight="1" x14ac:dyDescent="0.2">
      <c r="B83" s="37">
        <v>78</v>
      </c>
      <c r="C83" s="38" t="s">
        <v>62</v>
      </c>
      <c r="D83" s="40">
        <v>28.31548599670511</v>
      </c>
      <c r="E83" s="30" t="s">
        <v>88</v>
      </c>
      <c r="F83" s="23"/>
    </row>
    <row r="84" spans="2:6" ht="14.25" customHeight="1" x14ac:dyDescent="0.2">
      <c r="B84" s="37">
        <v>79</v>
      </c>
      <c r="C84" s="38" t="s">
        <v>120</v>
      </c>
      <c r="D84" s="40">
        <v>8.7601078167115904</v>
      </c>
      <c r="E84" s="30" t="s">
        <v>82</v>
      </c>
      <c r="F84" s="23"/>
    </row>
    <row r="85" spans="2:6" ht="14.25" customHeight="1" x14ac:dyDescent="0.2">
      <c r="B85" s="37">
        <v>80</v>
      </c>
      <c r="C85" s="38" t="s">
        <v>63</v>
      </c>
      <c r="D85" s="40">
        <v>9.0112640801001245</v>
      </c>
      <c r="E85" s="30" t="s">
        <v>78</v>
      </c>
      <c r="F85" s="23"/>
    </row>
    <row r="86" spans="2:6" ht="14.25" customHeight="1" x14ac:dyDescent="0.2">
      <c r="B86" s="37">
        <v>81</v>
      </c>
      <c r="C86" s="38" t="s">
        <v>64</v>
      </c>
      <c r="D86" s="40">
        <v>10.425716768027801</v>
      </c>
      <c r="E86" s="30" t="s">
        <v>80</v>
      </c>
      <c r="F86" s="23"/>
    </row>
    <row r="87" spans="2:6" ht="14.25" customHeight="1" x14ac:dyDescent="0.2">
      <c r="B87" s="37">
        <v>82</v>
      </c>
      <c r="C87" s="38" t="s">
        <v>121</v>
      </c>
      <c r="D87" s="40">
        <v>21.339387060158909</v>
      </c>
      <c r="E87" s="30" t="s">
        <v>80</v>
      </c>
      <c r="F87" s="23"/>
    </row>
    <row r="88" spans="2:6" ht="14.25" customHeight="1" x14ac:dyDescent="0.2">
      <c r="B88" s="37">
        <v>83</v>
      </c>
      <c r="C88" s="38" t="s">
        <v>65</v>
      </c>
      <c r="D88" s="40">
        <v>28.650081566068515</v>
      </c>
      <c r="E88" s="30" t="s">
        <v>130</v>
      </c>
      <c r="F88" s="23"/>
    </row>
    <row r="89" spans="2:6" ht="14.25" customHeight="1" x14ac:dyDescent="0.2">
      <c r="B89" s="37">
        <v>84</v>
      </c>
      <c r="C89" s="38" t="s">
        <v>66</v>
      </c>
      <c r="D89" s="40">
        <v>21.544368600682596</v>
      </c>
      <c r="E89" s="30" t="s">
        <v>130</v>
      </c>
      <c r="F89" s="23"/>
    </row>
    <row r="90" spans="2:6" ht="14.25" customHeight="1" x14ac:dyDescent="0.2">
      <c r="B90" s="37">
        <v>85</v>
      </c>
      <c r="C90" s="38" t="s">
        <v>67</v>
      </c>
      <c r="D90" s="40">
        <v>8.9191232048374918</v>
      </c>
      <c r="E90" s="30" t="s">
        <v>87</v>
      </c>
      <c r="F90" s="23"/>
    </row>
    <row r="91" spans="2:6" ht="14.25" customHeight="1" x14ac:dyDescent="0.2">
      <c r="B91" s="37">
        <v>86</v>
      </c>
      <c r="C91" s="38" t="s">
        <v>68</v>
      </c>
      <c r="D91" s="40">
        <v>22.430741733690795</v>
      </c>
      <c r="E91" s="30" t="s">
        <v>82</v>
      </c>
      <c r="F91" s="23"/>
    </row>
    <row r="92" spans="2:6" ht="14.25" customHeight="1" x14ac:dyDescent="0.2">
      <c r="B92" s="37">
        <v>87</v>
      </c>
      <c r="C92" s="38" t="s">
        <v>122</v>
      </c>
      <c r="D92" s="40">
        <v>1.6831683168316833</v>
      </c>
      <c r="E92" s="30" t="s">
        <v>82</v>
      </c>
      <c r="F92" s="23"/>
    </row>
    <row r="93" spans="2:6" ht="14.25" customHeight="1" x14ac:dyDescent="0.2">
      <c r="B93" s="37">
        <v>88</v>
      </c>
      <c r="C93" s="38" t="s">
        <v>69</v>
      </c>
      <c r="D93" s="40">
        <v>6.1866125760649089</v>
      </c>
      <c r="E93" s="30" t="s">
        <v>79</v>
      </c>
      <c r="F93" s="23"/>
    </row>
    <row r="94" spans="2:6" ht="14.25" customHeight="1" x14ac:dyDescent="0.2">
      <c r="B94" s="37">
        <v>89</v>
      </c>
      <c r="C94" s="38" t="s">
        <v>70</v>
      </c>
      <c r="D94" s="40">
        <v>21.379980563654033</v>
      </c>
      <c r="E94" s="30" t="s">
        <v>84</v>
      </c>
      <c r="F94" s="23"/>
    </row>
    <row r="95" spans="2:6" ht="14.25" customHeight="1" x14ac:dyDescent="0.2">
      <c r="B95" s="37">
        <v>90</v>
      </c>
      <c r="C95" s="38" t="s">
        <v>71</v>
      </c>
      <c r="D95" s="40">
        <v>7.8125</v>
      </c>
      <c r="E95" s="30" t="s">
        <v>84</v>
      </c>
      <c r="F95" s="23"/>
    </row>
    <row r="96" spans="2:6" ht="14.25" customHeight="1" x14ac:dyDescent="0.2">
      <c r="B96" s="37">
        <v>91</v>
      </c>
      <c r="C96" s="38" t="s">
        <v>72</v>
      </c>
      <c r="D96" s="40">
        <v>33.456591639871377</v>
      </c>
      <c r="E96" s="30" t="s">
        <v>88</v>
      </c>
      <c r="F96" s="23"/>
    </row>
    <row r="97" spans="2:7" ht="14.25" customHeight="1" x14ac:dyDescent="0.2">
      <c r="B97" s="37">
        <v>92</v>
      </c>
      <c r="C97" s="38" t="s">
        <v>123</v>
      </c>
      <c r="D97" s="40">
        <v>31.68724279835391</v>
      </c>
      <c r="E97" s="30" t="s">
        <v>88</v>
      </c>
      <c r="F97" s="23"/>
    </row>
    <row r="98" spans="2:7" ht="14.25" customHeight="1" x14ac:dyDescent="0.2">
      <c r="B98" s="37">
        <v>93</v>
      </c>
      <c r="C98" s="38" t="s">
        <v>124</v>
      </c>
      <c r="D98" s="40">
        <v>28.982253581355572</v>
      </c>
      <c r="E98" s="30" t="s">
        <v>88</v>
      </c>
      <c r="F98" s="23"/>
    </row>
    <row r="99" spans="2:7" ht="14.25" customHeight="1" x14ac:dyDescent="0.2">
      <c r="B99" s="37">
        <v>94</v>
      </c>
      <c r="C99" s="38" t="s">
        <v>125</v>
      </c>
      <c r="D99" s="40">
        <v>42.422900988638041</v>
      </c>
      <c r="E99" s="30" t="s">
        <v>88</v>
      </c>
      <c r="F99" s="23"/>
    </row>
    <row r="100" spans="2:7" ht="14.25" customHeight="1" x14ac:dyDescent="0.2">
      <c r="B100" s="37">
        <v>95</v>
      </c>
      <c r="C100" s="38" t="s">
        <v>133</v>
      </c>
      <c r="D100" s="40">
        <v>26.04900973481034</v>
      </c>
      <c r="E100" s="30" t="s">
        <v>88</v>
      </c>
      <c r="F100" s="23"/>
    </row>
    <row r="101" spans="2:7" ht="14.25" customHeight="1" x14ac:dyDescent="0.2">
      <c r="B101" s="37">
        <v>971</v>
      </c>
      <c r="C101" s="38" t="s">
        <v>0</v>
      </c>
      <c r="D101" s="40">
        <v>56.406345332519827</v>
      </c>
      <c r="E101" s="30" t="s">
        <v>0</v>
      </c>
    </row>
    <row r="102" spans="2:7" ht="14.25" customHeight="1" x14ac:dyDescent="0.2">
      <c r="B102" s="37">
        <v>972</v>
      </c>
      <c r="C102" s="38" t="s">
        <v>1</v>
      </c>
      <c r="D102" s="40">
        <v>21.827651515151516</v>
      </c>
      <c r="E102" s="30" t="s">
        <v>1</v>
      </c>
      <c r="F102" s="23"/>
    </row>
    <row r="103" spans="2:7" ht="14.25" customHeight="1" x14ac:dyDescent="0.2">
      <c r="B103" s="37">
        <v>973</v>
      </c>
      <c r="C103" s="38" t="s">
        <v>2</v>
      </c>
      <c r="D103" s="40">
        <v>56.738314568406686</v>
      </c>
      <c r="E103" s="30" t="s">
        <v>2</v>
      </c>
      <c r="F103" s="23"/>
    </row>
    <row r="104" spans="2:7" ht="14.25" customHeight="1" x14ac:dyDescent="0.2">
      <c r="B104" s="37">
        <v>974</v>
      </c>
      <c r="C104" s="38" t="s">
        <v>76</v>
      </c>
      <c r="D104" s="40">
        <v>36.118538324420676</v>
      </c>
      <c r="E104" s="30" t="s">
        <v>76</v>
      </c>
      <c r="F104" s="23"/>
    </row>
    <row r="105" spans="2:7" ht="14.25" customHeight="1" x14ac:dyDescent="0.2">
      <c r="B105" s="37">
        <v>976</v>
      </c>
      <c r="C105" s="38" t="s">
        <v>73</v>
      </c>
      <c r="D105" s="40">
        <v>22.802379378717781</v>
      </c>
      <c r="E105" s="30" t="s">
        <v>73</v>
      </c>
      <c r="F105" s="23"/>
    </row>
    <row r="106" spans="2:7" ht="14.25" customHeight="1" x14ac:dyDescent="0.2">
      <c r="B106" s="12"/>
      <c r="C106" s="13"/>
      <c r="D106" s="43"/>
      <c r="E106" s="34"/>
      <c r="F106" s="23"/>
    </row>
    <row r="107" spans="2:7" ht="75" customHeight="1" x14ac:dyDescent="0.2">
      <c r="B107" s="65" t="s">
        <v>143</v>
      </c>
      <c r="C107" s="65"/>
      <c r="D107" s="65"/>
      <c r="E107" s="65"/>
      <c r="F107" s="23"/>
    </row>
    <row r="112" spans="2:7" ht="14.25" customHeight="1" x14ac:dyDescent="0.2">
      <c r="G112" s="20"/>
    </row>
  </sheetData>
  <mergeCells count="1">
    <mergeCell ref="B107:E107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B5:B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ES_2021_fiche 26_carte1</vt:lpstr>
      <vt:lpstr>ES_2021_fiche 26_graph1</vt:lpstr>
      <vt:lpstr>ES_2021_fiche 26_graph2</vt:lpstr>
      <vt:lpstr>ES_2021_fiche 26_carte2</vt:lpstr>
      <vt:lpstr>'ES_2021_fiche 26_carte2'!Zone_d_impression</vt:lpstr>
      <vt:lpstr>'ES_2021_fiche 26_graph1'!Zone_d_impression</vt:lpstr>
      <vt:lpstr>'ES_2021_fiche 26_graph2'!Zone_d_impression</vt:lpstr>
    </vt:vector>
  </TitlesOfParts>
  <Company>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bboisguerin</dc:creator>
  <cp:lastModifiedBy>Mathilde D</cp:lastModifiedBy>
  <dcterms:created xsi:type="dcterms:W3CDTF">2015-04-17T09:52:43Z</dcterms:created>
  <dcterms:modified xsi:type="dcterms:W3CDTF">2021-07-15T08:24:49Z</dcterms:modified>
</cp:coreProperties>
</file>