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4A9D7FE4-5274-4D5A-B5AE-8CF3CC9A928C}" xr6:coauthVersionLast="47" xr6:coauthVersionMax="47" xr10:uidLastSave="{00000000-0000-0000-0000-000000000000}"/>
  <bookViews>
    <workbookView xWindow="-110" yWindow="-110" windowWidth="19420" windowHeight="10420" xr2:uid="{00000000-000D-0000-FFFF-FFFF00000000}"/>
  </bookViews>
  <sheets>
    <sheet name=" Schéma 1" sheetId="11" r:id="rId1"/>
    <sheet name="Tableau 1" sheetId="3" r:id="rId2"/>
    <sheet name="Graphique 1" sheetId="10" r:id="rId3"/>
    <sheet name="Tableau 2"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3" i="11" l="1"/>
  <c r="E193" i="11" s="1"/>
  <c r="F193" i="11" s="1"/>
  <c r="C193" i="11"/>
  <c r="C192" i="11"/>
  <c r="D192" i="11"/>
  <c r="E192" i="11" s="1"/>
  <c r="F192" i="11" s="1"/>
  <c r="C191" i="11"/>
  <c r="D191" i="11"/>
  <c r="E191" i="11" s="1"/>
  <c r="F191" i="11" s="1"/>
  <c r="C190" i="11"/>
  <c r="D190" i="11"/>
  <c r="E190" i="11" s="1"/>
  <c r="F190" i="11" s="1"/>
  <c r="C189" i="11"/>
  <c r="D189" i="11"/>
  <c r="E189" i="11" s="1"/>
  <c r="F189" i="11" s="1"/>
  <c r="C188" i="11"/>
  <c r="D188" i="11"/>
  <c r="E188" i="11" s="1"/>
  <c r="F188" i="11"/>
  <c r="C187" i="11"/>
  <c r="D187" i="11" s="1"/>
  <c r="E187" i="11" s="1"/>
  <c r="F187" i="11" s="1"/>
  <c r="C186" i="11"/>
  <c r="D186" i="11"/>
  <c r="E186" i="11" s="1"/>
  <c r="F186" i="11"/>
  <c r="C185" i="11"/>
  <c r="D185" i="11"/>
  <c r="E185" i="11" s="1"/>
  <c r="F185" i="11" s="1"/>
  <c r="C184" i="11"/>
  <c r="D184" i="11"/>
  <c r="E184" i="11" s="1"/>
  <c r="F184" i="11" s="1"/>
  <c r="C183" i="11"/>
  <c r="D183" i="11"/>
  <c r="E183" i="11" s="1"/>
  <c r="F183" i="11" s="1"/>
  <c r="C182" i="11"/>
  <c r="D182" i="11"/>
  <c r="E182" i="11" s="1"/>
  <c r="F182" i="11"/>
  <c r="C181" i="11"/>
  <c r="D181" i="11"/>
  <c r="E181" i="11" s="1"/>
  <c r="F181" i="11" s="1"/>
  <c r="C180" i="11"/>
  <c r="D180" i="11"/>
  <c r="E180" i="11" s="1"/>
  <c r="F180" i="11"/>
  <c r="C179" i="11"/>
  <c r="D179" i="11" s="1"/>
  <c r="E179" i="11" s="1"/>
  <c r="F179" i="11" s="1"/>
  <c r="C178" i="11"/>
  <c r="D178" i="11"/>
  <c r="E178" i="11" s="1"/>
  <c r="F178" i="11"/>
  <c r="C177" i="11"/>
  <c r="D177" i="11"/>
  <c r="E177" i="11" s="1"/>
  <c r="F177" i="11" s="1"/>
  <c r="C176" i="11"/>
  <c r="D176" i="11"/>
  <c r="E176" i="11" s="1"/>
  <c r="F176" i="11" s="1"/>
  <c r="C175" i="11"/>
  <c r="D175" i="11"/>
  <c r="E175" i="11" s="1"/>
  <c r="F175" i="11" s="1"/>
  <c r="C174" i="11"/>
  <c r="D174" i="11"/>
  <c r="E174" i="11" s="1"/>
  <c r="F174" i="11"/>
  <c r="C173" i="11"/>
  <c r="D173" i="11"/>
  <c r="E173" i="11" s="1"/>
  <c r="F173" i="11" s="1"/>
  <c r="C172" i="11"/>
  <c r="D172" i="11"/>
  <c r="E172" i="11" s="1"/>
  <c r="F172" i="11"/>
  <c r="D171" i="11"/>
  <c r="E171" i="11" s="1"/>
  <c r="F171" i="11" s="1"/>
  <c r="C171" i="11"/>
  <c r="C170" i="11"/>
  <c r="D170" i="11"/>
  <c r="E170" i="11" s="1"/>
  <c r="F170" i="11" s="1"/>
  <c r="C169" i="11"/>
  <c r="D169" i="11"/>
  <c r="E169" i="11" s="1"/>
  <c r="F169" i="11" s="1"/>
  <c r="C168" i="11"/>
  <c r="D168" i="11"/>
  <c r="E168" i="11" s="1"/>
  <c r="F168" i="11"/>
  <c r="C167" i="11"/>
  <c r="D167" i="11"/>
  <c r="E167" i="11" s="1"/>
  <c r="F167" i="11" s="1"/>
  <c r="C166" i="11"/>
  <c r="D166" i="11"/>
  <c r="E166" i="11" s="1"/>
  <c r="F166" i="11"/>
  <c r="D165" i="11"/>
  <c r="E165" i="11" s="1"/>
  <c r="F165" i="11" s="1"/>
  <c r="C165" i="11"/>
  <c r="C164" i="11"/>
  <c r="D164" i="11"/>
  <c r="E164" i="11" s="1"/>
  <c r="F164" i="11" s="1"/>
  <c r="C163" i="11"/>
  <c r="D163" i="11"/>
  <c r="E163" i="11" s="1"/>
  <c r="F163" i="11" s="1"/>
  <c r="C162" i="11"/>
  <c r="D162" i="11"/>
  <c r="E162" i="11" s="1"/>
  <c r="F162" i="11"/>
  <c r="C161" i="11"/>
  <c r="D161" i="11"/>
  <c r="E161" i="11" s="1"/>
  <c r="F161" i="11" s="1"/>
  <c r="C160" i="11"/>
  <c r="D160" i="11"/>
  <c r="E160" i="11" s="1"/>
  <c r="F160" i="11"/>
  <c r="C159" i="11"/>
  <c r="D159" i="11" s="1"/>
  <c r="E159" i="11" s="1"/>
  <c r="F159" i="11" s="1"/>
  <c r="C158" i="11"/>
  <c r="D158" i="11"/>
  <c r="E158" i="11" s="1"/>
  <c r="F158" i="11"/>
  <c r="C157" i="11"/>
  <c r="D157" i="11"/>
  <c r="E157" i="11" s="1"/>
  <c r="F157" i="11" s="1"/>
  <c r="C156" i="11"/>
  <c r="D156" i="11"/>
  <c r="E156" i="11" s="1"/>
  <c r="F156" i="11" s="1"/>
  <c r="C155" i="11"/>
  <c r="D155" i="11"/>
  <c r="E155" i="11" s="1"/>
  <c r="F155" i="11" s="1"/>
  <c r="C154" i="11"/>
  <c r="D154" i="11"/>
  <c r="E154" i="11" s="1"/>
  <c r="F154" i="11"/>
  <c r="D153" i="11"/>
  <c r="E153" i="11"/>
  <c r="F153" i="11" s="1"/>
  <c r="C153" i="11"/>
  <c r="C152" i="11"/>
  <c r="D152" i="11"/>
  <c r="E152" i="11" s="1"/>
  <c r="F152" i="11"/>
  <c r="C151" i="11"/>
  <c r="D151" i="11"/>
  <c r="E151" i="11" s="1"/>
  <c r="F151" i="11" s="1"/>
  <c r="C150" i="11"/>
  <c r="D150" i="11"/>
  <c r="E150" i="11" s="1"/>
  <c r="F150" i="11" s="1"/>
  <c r="C149" i="11"/>
  <c r="D149" i="11"/>
  <c r="E149" i="11" s="1"/>
  <c r="F149" i="11" s="1"/>
  <c r="C148" i="11"/>
  <c r="D148" i="11"/>
  <c r="E148" i="11" s="1"/>
  <c r="F148" i="11"/>
  <c r="D147" i="11"/>
  <c r="E147" i="11"/>
  <c r="F147" i="11" s="1"/>
  <c r="C147" i="11"/>
  <c r="C146" i="11"/>
  <c r="D146" i="11"/>
  <c r="E146" i="11" s="1"/>
  <c r="F146" i="11"/>
  <c r="C145" i="11"/>
  <c r="D145" i="11"/>
  <c r="E145" i="11" s="1"/>
  <c r="F145" i="11" s="1"/>
  <c r="C144" i="11"/>
  <c r="D144" i="11"/>
  <c r="E144" i="11" s="1"/>
  <c r="F144" i="11" s="1"/>
  <c r="C143" i="11"/>
  <c r="D143" i="11"/>
  <c r="E143" i="11" s="1"/>
  <c r="F143" i="11" s="1"/>
  <c r="C142" i="11"/>
  <c r="D142" i="11"/>
  <c r="E142" i="11" s="1"/>
  <c r="F142" i="11"/>
  <c r="C141" i="11"/>
  <c r="D141" i="11"/>
  <c r="E141" i="11" s="1"/>
  <c r="F141" i="11" s="1"/>
  <c r="C140" i="11"/>
  <c r="D140" i="11"/>
  <c r="E140" i="11" s="1"/>
  <c r="F140" i="11"/>
  <c r="C139" i="11"/>
  <c r="D139" i="11" s="1"/>
  <c r="E139" i="11" s="1"/>
  <c r="F139" i="11" s="1"/>
  <c r="C138" i="11"/>
  <c r="D138" i="11"/>
  <c r="E138" i="11" s="1"/>
  <c r="F138" i="11"/>
  <c r="C137" i="11"/>
  <c r="D137" i="11"/>
  <c r="E137" i="11" s="1"/>
  <c r="F137" i="11" s="1"/>
  <c r="C136" i="11"/>
  <c r="D136" i="11"/>
  <c r="E136" i="11" s="1"/>
  <c r="F136" i="11" s="1"/>
  <c r="C135" i="11"/>
  <c r="D135" i="11"/>
  <c r="E135" i="11" s="1"/>
  <c r="F135" i="11" s="1"/>
  <c r="C134" i="11"/>
  <c r="D134" i="11"/>
  <c r="E134" i="11" s="1"/>
  <c r="F134" i="11"/>
  <c r="C133" i="11"/>
  <c r="D133" i="11"/>
  <c r="E133" i="11" s="1"/>
  <c r="F133" i="11" s="1"/>
  <c r="C132" i="11"/>
  <c r="D132" i="11"/>
  <c r="E132" i="11" s="1"/>
  <c r="F132" i="11"/>
  <c r="C131" i="11"/>
  <c r="D131" i="11" s="1"/>
  <c r="E131" i="11" s="1"/>
  <c r="F131" i="11" s="1"/>
  <c r="C130" i="11"/>
  <c r="D130" i="11"/>
  <c r="E130" i="11" s="1"/>
  <c r="F130" i="11"/>
  <c r="D129" i="11"/>
  <c r="E129" i="11"/>
  <c r="F129" i="11" s="1"/>
  <c r="C129" i="11"/>
  <c r="C128" i="11"/>
  <c r="D128" i="11"/>
  <c r="E128" i="11" s="1"/>
  <c r="F128" i="11"/>
  <c r="C127" i="11"/>
  <c r="D127" i="11"/>
  <c r="E127" i="11" s="1"/>
  <c r="F127" i="11" s="1"/>
  <c r="C126" i="11"/>
  <c r="D126" i="11"/>
  <c r="E126" i="11" s="1"/>
  <c r="F126" i="11"/>
  <c r="C125" i="11"/>
  <c r="D125" i="11" s="1"/>
  <c r="E125" i="11" s="1"/>
  <c r="F125" i="11" s="1"/>
  <c r="C124" i="11"/>
  <c r="D124" i="11"/>
  <c r="E124" i="11" s="1"/>
  <c r="F124" i="11"/>
  <c r="C123" i="11"/>
  <c r="D123" i="11"/>
  <c r="E123" i="11" s="1"/>
  <c r="F123" i="11" s="1"/>
  <c r="C122" i="11"/>
  <c r="D122" i="11"/>
  <c r="E122" i="11" s="1"/>
  <c r="F122" i="11" s="1"/>
  <c r="C121" i="11"/>
  <c r="D121" i="11"/>
  <c r="E121" i="11" s="1"/>
  <c r="F121" i="11" s="1"/>
  <c r="C120" i="11"/>
  <c r="D120" i="11"/>
  <c r="E120" i="11" s="1"/>
  <c r="F120" i="11"/>
  <c r="C119" i="11"/>
  <c r="D119" i="11"/>
  <c r="E119" i="11" s="1"/>
  <c r="F119" i="11" s="1"/>
  <c r="C118" i="11"/>
  <c r="D118" i="11"/>
  <c r="E118" i="11" s="1"/>
  <c r="F118" i="11"/>
  <c r="C117" i="11"/>
  <c r="D117" i="11" s="1"/>
  <c r="E117" i="11" s="1"/>
  <c r="F117" i="11" s="1"/>
  <c r="C116" i="11"/>
  <c r="D116" i="11"/>
  <c r="E116" i="11" s="1"/>
  <c r="F116" i="11"/>
  <c r="C115" i="11"/>
  <c r="D115" i="11"/>
  <c r="E115" i="11" s="1"/>
  <c r="F115" i="11" s="1"/>
  <c r="C114" i="11"/>
  <c r="D114" i="11"/>
  <c r="E114" i="11" s="1"/>
  <c r="F114" i="11" s="1"/>
  <c r="C113" i="11"/>
  <c r="D113" i="11"/>
  <c r="E113" i="11" s="1"/>
  <c r="F113" i="11" s="1"/>
  <c r="C112" i="11"/>
  <c r="D112" i="11"/>
  <c r="E112" i="11" s="1"/>
  <c r="F112" i="11"/>
  <c r="C111" i="11"/>
  <c r="D111" i="11"/>
  <c r="E111" i="11" s="1"/>
  <c r="F111" i="11" s="1"/>
  <c r="C110" i="11"/>
  <c r="D110" i="11"/>
  <c r="E110" i="11" s="1"/>
  <c r="F110" i="11"/>
  <c r="C109" i="11"/>
  <c r="D109" i="11" s="1"/>
  <c r="E109" i="11" s="1"/>
  <c r="F109" i="11" s="1"/>
  <c r="C108" i="11"/>
  <c r="D108" i="11"/>
  <c r="E108" i="11" s="1"/>
  <c r="F108" i="11"/>
  <c r="C107" i="11"/>
  <c r="D107" i="11"/>
  <c r="E107" i="11" s="1"/>
  <c r="F107" i="11" s="1"/>
  <c r="C106" i="11"/>
  <c r="D106" i="11"/>
  <c r="E106" i="11" s="1"/>
  <c r="F106" i="11" s="1"/>
  <c r="C105" i="11"/>
  <c r="D105" i="11"/>
  <c r="E105" i="11" s="1"/>
  <c r="F105" i="11" s="1"/>
  <c r="C104" i="11"/>
  <c r="D104" i="11"/>
  <c r="E104" i="11" s="1"/>
  <c r="F104" i="11"/>
  <c r="C103" i="11"/>
  <c r="D103" i="11"/>
  <c r="E103" i="11" s="1"/>
  <c r="F103" i="11" s="1"/>
  <c r="C102" i="11"/>
  <c r="D102" i="11"/>
  <c r="E102" i="11" s="1"/>
  <c r="F102" i="11"/>
  <c r="C101" i="11"/>
  <c r="D101" i="11" s="1"/>
  <c r="E101" i="11" s="1"/>
  <c r="F101" i="11" s="1"/>
  <c r="C100" i="11"/>
  <c r="D100" i="11"/>
  <c r="E100" i="11" s="1"/>
  <c r="F100" i="11"/>
  <c r="C99" i="11"/>
  <c r="D99" i="11"/>
  <c r="E99" i="11" s="1"/>
  <c r="F99" i="11" s="1"/>
  <c r="C98" i="11"/>
  <c r="D98" i="11"/>
  <c r="E98" i="11" s="1"/>
  <c r="F98" i="11" s="1"/>
  <c r="C97" i="11"/>
  <c r="D97" i="11"/>
  <c r="E97" i="11" s="1"/>
  <c r="F97" i="11" s="1"/>
  <c r="C96" i="11"/>
  <c r="D96" i="11"/>
  <c r="E96" i="11" s="1"/>
  <c r="F96" i="11"/>
  <c r="C95" i="11"/>
  <c r="D95" i="11"/>
  <c r="E95" i="11" s="1"/>
  <c r="F95" i="11" s="1"/>
  <c r="C94" i="11"/>
  <c r="D94" i="11"/>
  <c r="E94" i="11" s="1"/>
  <c r="F94" i="11"/>
  <c r="C93" i="11"/>
  <c r="D93" i="11" s="1"/>
  <c r="E93" i="11" s="1"/>
  <c r="F93" i="11" s="1"/>
  <c r="C92" i="11"/>
  <c r="D92" i="11"/>
  <c r="E92" i="11" s="1"/>
  <c r="F92" i="11"/>
  <c r="C91" i="11"/>
  <c r="D91" i="11"/>
  <c r="E91" i="11" s="1"/>
  <c r="F91" i="11" s="1"/>
  <c r="C90" i="11"/>
  <c r="D90" i="11"/>
  <c r="E90" i="11" s="1"/>
  <c r="F90" i="11" s="1"/>
  <c r="C89" i="11"/>
  <c r="D89" i="11"/>
  <c r="E89" i="11" s="1"/>
  <c r="F89" i="11" s="1"/>
  <c r="D88" i="11"/>
  <c r="E88" i="11"/>
  <c r="F88" i="11" s="1"/>
  <c r="C88" i="11"/>
  <c r="E87" i="11"/>
  <c r="F87" i="11"/>
  <c r="D87" i="11"/>
  <c r="C87" i="11"/>
  <c r="D86" i="11"/>
  <c r="E86" i="11"/>
  <c r="F86" i="11" s="1"/>
  <c r="C86" i="11"/>
  <c r="E85" i="11"/>
  <c r="F85" i="11"/>
  <c r="D85" i="11"/>
  <c r="C85" i="11"/>
  <c r="D84" i="11"/>
  <c r="E84" i="11"/>
  <c r="F84" i="11" s="1"/>
  <c r="C84" i="11"/>
  <c r="D83" i="11"/>
  <c r="E83" i="11"/>
  <c r="F83" i="11" s="1"/>
  <c r="C83" i="11"/>
  <c r="D82" i="11"/>
  <c r="E82" i="11"/>
  <c r="F82" i="11" s="1"/>
  <c r="C82" i="11"/>
  <c r="E81" i="11"/>
  <c r="F81" i="11"/>
  <c r="D81" i="11"/>
  <c r="C81" i="11"/>
  <c r="D80" i="11"/>
  <c r="E80" i="11"/>
  <c r="F80" i="11" s="1"/>
  <c r="C80" i="11"/>
  <c r="D79" i="11"/>
  <c r="E79" i="11"/>
  <c r="F79" i="11" s="1"/>
  <c r="C79" i="11"/>
  <c r="D78" i="11"/>
  <c r="E78" i="11"/>
  <c r="F78" i="11" s="1"/>
  <c r="C78" i="11"/>
  <c r="D77" i="11"/>
  <c r="E77" i="11" s="1"/>
  <c r="F77" i="11" s="1"/>
  <c r="C77" i="11"/>
  <c r="D76" i="11"/>
  <c r="E76" i="11"/>
  <c r="F76" i="11" s="1"/>
  <c r="C76" i="11"/>
  <c r="D75" i="11"/>
  <c r="E75" i="11"/>
  <c r="F75" i="11" s="1"/>
  <c r="C75" i="11"/>
  <c r="D74" i="11"/>
  <c r="E74" i="11"/>
  <c r="F74" i="11" s="1"/>
  <c r="C74" i="11"/>
  <c r="E73" i="11"/>
  <c r="F73" i="11" s="1"/>
  <c r="D73" i="11"/>
  <c r="C73" i="11"/>
  <c r="D72" i="11"/>
  <c r="E72" i="11"/>
  <c r="F72" i="11" s="1"/>
  <c r="C72" i="11"/>
  <c r="D71" i="11"/>
  <c r="E71" i="11"/>
  <c r="F71" i="11" s="1"/>
  <c r="C71" i="11"/>
  <c r="D70" i="11"/>
  <c r="E70" i="11"/>
  <c r="F70" i="11" s="1"/>
  <c r="C70" i="11"/>
  <c r="D69" i="11"/>
  <c r="E69" i="11"/>
  <c r="F69" i="11" s="1"/>
  <c r="C69" i="11"/>
  <c r="D68" i="11"/>
  <c r="E68" i="11"/>
  <c r="F68" i="11" s="1"/>
  <c r="C68" i="11"/>
  <c r="D67" i="11"/>
  <c r="E67" i="11"/>
  <c r="F67" i="11" s="1"/>
  <c r="C67" i="11"/>
  <c r="D66" i="11"/>
  <c r="E66" i="11"/>
  <c r="F66" i="11" s="1"/>
  <c r="C66" i="11"/>
  <c r="D65" i="11"/>
  <c r="E65" i="11"/>
  <c r="F65" i="11" s="1"/>
  <c r="C65" i="11"/>
  <c r="D64" i="11"/>
  <c r="E64" i="11"/>
  <c r="F64" i="11" s="1"/>
  <c r="C64" i="11"/>
  <c r="D63" i="11"/>
  <c r="E63" i="11"/>
  <c r="F63" i="11" s="1"/>
  <c r="C63" i="11"/>
  <c r="D62" i="11"/>
  <c r="E62" i="11"/>
  <c r="F62" i="11" s="1"/>
  <c r="C62" i="11"/>
  <c r="D61" i="11"/>
  <c r="E61" i="11"/>
  <c r="F61" i="11" s="1"/>
  <c r="C61" i="11"/>
  <c r="D60" i="11"/>
  <c r="E60" i="11"/>
  <c r="F60" i="11"/>
  <c r="C60" i="11"/>
  <c r="D59" i="11"/>
  <c r="E59" i="11" s="1"/>
  <c r="F59" i="11" s="1"/>
  <c r="C59" i="11"/>
  <c r="D58" i="11"/>
  <c r="E58" i="11"/>
  <c r="F58" i="11" s="1"/>
  <c r="C58" i="11"/>
  <c r="D57" i="11"/>
  <c r="E57" i="11"/>
  <c r="F57" i="11" s="1"/>
  <c r="C57" i="11"/>
  <c r="D56" i="11"/>
  <c r="E56" i="11"/>
  <c r="F56" i="11"/>
  <c r="C56" i="11"/>
  <c r="E55" i="11"/>
  <c r="F55" i="11"/>
  <c r="D55" i="11"/>
  <c r="C55" i="11"/>
  <c r="D54" i="11"/>
  <c r="E54" i="11"/>
  <c r="F54" i="11"/>
  <c r="C54" i="11"/>
  <c r="D53" i="11"/>
  <c r="E53" i="11"/>
  <c r="F53" i="11" s="1"/>
  <c r="C53" i="11"/>
  <c r="D52" i="11"/>
  <c r="E52" i="11"/>
  <c r="F52" i="11"/>
  <c r="C52" i="11"/>
  <c r="D51" i="11"/>
  <c r="E51" i="11" s="1"/>
  <c r="F51" i="11" s="1"/>
  <c r="C51" i="11"/>
  <c r="D50" i="11"/>
  <c r="E50" i="11"/>
  <c r="F50" i="11" s="1"/>
  <c r="C50" i="11"/>
  <c r="E49" i="11"/>
  <c r="F49" i="11"/>
  <c r="D49" i="11"/>
  <c r="C49" i="11"/>
  <c r="D48" i="11"/>
  <c r="E48" i="11"/>
  <c r="F48" i="11" s="1"/>
  <c r="C48" i="11"/>
  <c r="D47" i="11"/>
  <c r="E47" i="11"/>
  <c r="F47" i="11" s="1"/>
  <c r="C47" i="11"/>
  <c r="D46" i="11"/>
  <c r="E46" i="11"/>
  <c r="F46" i="11" s="1"/>
  <c r="C46" i="11"/>
  <c r="D45" i="11"/>
  <c r="E45" i="11"/>
  <c r="F45" i="11" s="1"/>
  <c r="C45" i="11"/>
  <c r="D44" i="11"/>
  <c r="E44" i="11"/>
  <c r="F44" i="11"/>
  <c r="C44" i="11"/>
  <c r="D43" i="11"/>
  <c r="E43" i="11" s="1"/>
  <c r="F43" i="11" s="1"/>
  <c r="C43" i="11"/>
  <c r="D42" i="11"/>
  <c r="E42" i="11"/>
  <c r="F42" i="11" s="1"/>
  <c r="C42" i="11"/>
  <c r="D41" i="11"/>
  <c r="E41" i="11"/>
  <c r="F41" i="11" s="1"/>
  <c r="C41" i="11"/>
  <c r="D40" i="11"/>
  <c r="E40" i="11"/>
  <c r="F40" i="11"/>
  <c r="C40" i="11"/>
  <c r="D39" i="11"/>
  <c r="E39" i="11"/>
  <c r="F39" i="11" s="1"/>
  <c r="C39" i="11"/>
  <c r="D38" i="11"/>
  <c r="E38" i="11"/>
  <c r="F38" i="11"/>
  <c r="C38" i="11"/>
  <c r="D37" i="11"/>
  <c r="E37" i="11"/>
  <c r="F37" i="11" s="1"/>
  <c r="C37" i="11"/>
  <c r="D36" i="11"/>
  <c r="E36" i="11"/>
  <c r="F36" i="11"/>
  <c r="C36" i="11"/>
  <c r="D35" i="11"/>
  <c r="E35" i="11" s="1"/>
  <c r="F35" i="11" s="1"/>
  <c r="C35" i="11"/>
  <c r="D34" i="11"/>
  <c r="E34" i="11"/>
  <c r="F34" i="11" s="1"/>
  <c r="C34" i="11"/>
  <c r="D33" i="11"/>
  <c r="E33" i="11"/>
  <c r="F33" i="11" s="1"/>
  <c r="C33" i="11"/>
  <c r="D32" i="11"/>
  <c r="E32" i="11"/>
  <c r="F32" i="11"/>
  <c r="C32" i="11"/>
  <c r="D31" i="11"/>
  <c r="E31" i="11"/>
  <c r="F31" i="11" s="1"/>
  <c r="C31" i="11"/>
  <c r="D30" i="11"/>
  <c r="E30" i="11"/>
  <c r="F30" i="11"/>
  <c r="C30" i="11"/>
  <c r="D29" i="11"/>
  <c r="E29" i="11" s="1"/>
  <c r="F29" i="11" s="1"/>
  <c r="C29" i="11"/>
  <c r="D28" i="11"/>
  <c r="E28" i="11"/>
  <c r="F28" i="11" s="1"/>
  <c r="C28" i="11"/>
  <c r="D27" i="11"/>
  <c r="E27" i="11"/>
  <c r="F27" i="11" s="1"/>
  <c r="C27" i="11"/>
  <c r="D26" i="11"/>
  <c r="E26" i="11"/>
  <c r="F26" i="11"/>
  <c r="C26" i="11"/>
  <c r="D25" i="11"/>
  <c r="E25" i="11"/>
  <c r="F25" i="11" s="1"/>
  <c r="C25" i="11"/>
  <c r="D24" i="11"/>
  <c r="E24" i="11"/>
  <c r="F24" i="11"/>
  <c r="C24" i="11"/>
  <c r="D23" i="11"/>
  <c r="E23" i="11"/>
  <c r="F23" i="11" s="1"/>
  <c r="C23" i="11"/>
  <c r="D22" i="11"/>
  <c r="E22" i="11" s="1"/>
  <c r="F22" i="11" s="1"/>
  <c r="C22" i="11"/>
  <c r="E21" i="11"/>
  <c r="F21" i="11" s="1"/>
  <c r="D21" i="11"/>
  <c r="C21" i="11"/>
  <c r="D20" i="11"/>
  <c r="E20" i="11" s="1"/>
  <c r="F20" i="11" s="1"/>
  <c r="C20" i="11"/>
  <c r="D19" i="11"/>
  <c r="E19" i="11" s="1"/>
  <c r="F19" i="11" s="1"/>
  <c r="C19" i="11"/>
  <c r="D18" i="11"/>
  <c r="E18" i="11"/>
  <c r="F18" i="11" s="1"/>
  <c r="C18" i="11"/>
  <c r="D17" i="11"/>
  <c r="E17" i="11"/>
  <c r="F17" i="11" s="1"/>
  <c r="C17" i="11"/>
  <c r="D16" i="11"/>
  <c r="E16" i="11"/>
  <c r="F16" i="11"/>
  <c r="C16" i="11"/>
  <c r="E15" i="11"/>
  <c r="F15" i="11"/>
  <c r="D15" i="11"/>
  <c r="C15" i="11"/>
  <c r="D14" i="11"/>
  <c r="E14" i="11"/>
  <c r="F14" i="11"/>
  <c r="C14" i="11"/>
  <c r="E13" i="11"/>
  <c r="F13" i="11"/>
  <c r="D13" i="11"/>
  <c r="C13" i="11"/>
  <c r="D12" i="11"/>
  <c r="E12" i="11"/>
  <c r="F12" i="11"/>
  <c r="C12" i="11"/>
  <c r="D11" i="11"/>
  <c r="E11" i="11"/>
  <c r="F11" i="11" s="1"/>
  <c r="C11" i="11"/>
  <c r="D10" i="11"/>
  <c r="E10" i="11"/>
  <c r="F10" i="11"/>
  <c r="C10" i="11"/>
  <c r="D9" i="11"/>
  <c r="E9" i="11"/>
  <c r="F9" i="11" s="1"/>
  <c r="C9" i="11"/>
  <c r="D8" i="11"/>
  <c r="E8" i="11" s="1"/>
  <c r="F8" i="11" s="1"/>
  <c r="C8" i="11"/>
  <c r="E7" i="11"/>
  <c r="F7" i="11" s="1"/>
  <c r="D7" i="11"/>
  <c r="C7" i="11"/>
  <c r="D6" i="11"/>
  <c r="E6" i="11" s="1"/>
  <c r="F6" i="11" s="1"/>
  <c r="C6" i="11"/>
  <c r="E4" i="11"/>
</calcChain>
</file>

<file path=xl/sharedStrings.xml><?xml version="1.0" encoding="utf-8"?>
<sst xmlns="http://schemas.openxmlformats.org/spreadsheetml/2006/main" count="42" uniqueCount="40">
  <si>
    <t>Guadeloupe</t>
  </si>
  <si>
    <t>Martinique</t>
  </si>
  <si>
    <t>Guyane</t>
  </si>
  <si>
    <t>en milliers</t>
  </si>
  <si>
    <t>Situation familiale</t>
  </si>
  <si>
    <t>Homme</t>
  </si>
  <si>
    <t>Femme</t>
  </si>
  <si>
    <t>Montant forfaitaire :</t>
  </si>
  <si>
    <t>RA</t>
  </si>
  <si>
    <t>Effectifs (en nombre)</t>
  </si>
  <si>
    <t>Caractéristiques</t>
  </si>
  <si>
    <t>Couple avec enfant(s)</t>
  </si>
  <si>
    <t>La Réunion</t>
  </si>
  <si>
    <t>Ensemble des DROM</t>
  </si>
  <si>
    <t>En %</t>
  </si>
  <si>
    <t>DROM</t>
  </si>
  <si>
    <t>Montant
allocation</t>
  </si>
  <si>
    <t>Revenu
garanti</t>
  </si>
  <si>
    <t>Répartition</t>
  </si>
  <si>
    <t>Couple sans enfant</t>
  </si>
  <si>
    <t>55 à 56 ans</t>
  </si>
  <si>
    <t>63 à 64 ans</t>
  </si>
  <si>
    <t>65 ans ou plus</t>
  </si>
  <si>
    <t>57 à 59 ans</t>
  </si>
  <si>
    <t>60 à 62 ans</t>
  </si>
  <si>
    <r>
      <t>Sexe</t>
    </r>
    <r>
      <rPr>
        <b/>
        <vertAlign val="superscript"/>
        <sz val="8"/>
        <color indexed="8"/>
        <rFont val="Arial"/>
        <family val="2"/>
      </rPr>
      <t>1</t>
    </r>
  </si>
  <si>
    <r>
      <t>Âge</t>
    </r>
    <r>
      <rPr>
        <b/>
        <vertAlign val="superscript"/>
        <sz val="8"/>
        <color indexed="8"/>
        <rFont val="Arial"/>
        <family val="2"/>
      </rPr>
      <t>2</t>
    </r>
  </si>
  <si>
    <t xml:space="preserve"> </t>
  </si>
  <si>
    <t>Seul sans enfant</t>
  </si>
  <si>
    <t>Seul avec enfant(s)</t>
  </si>
  <si>
    <t>Taux de recours au RSO parmi les personnes éligibles de 55 à 69 ans</t>
  </si>
  <si>
    <t>Part d’allocataires dans la population âgée de 55 à 69 ans</t>
  </si>
  <si>
    <t>Graphique 1. Évolution du nombre d’allocataires du RSO, depuis 2001</t>
  </si>
  <si>
    <r>
      <t>Schéma 1. Revenu mensuel garanti pour une personne seule, selon ses ressources, au 1</t>
    </r>
    <r>
      <rPr>
        <b/>
        <vertAlign val="superscript"/>
        <sz val="8"/>
        <rFont val="Arial"/>
        <family val="2"/>
      </rPr>
      <t>er</t>
    </r>
    <r>
      <rPr>
        <b/>
        <sz val="8"/>
        <rFont val="Arial"/>
        <family val="2"/>
      </rPr>
      <t xml:space="preserve"> avril  2021</t>
    </r>
  </si>
  <si>
    <r>
      <rPr>
        <b/>
        <sz val="8"/>
        <rFont val="Arial"/>
        <family val="2"/>
      </rPr>
      <t>Lecture &gt;</t>
    </r>
    <r>
      <rPr>
        <sz val="8"/>
        <rFont val="Arial"/>
        <family val="2"/>
      </rPr>
      <t xml:space="preserve"> Une personne seule avec des ressources initiales mensuelles inférieures à 414,49 euros perçoit le RSO à taux plein d’un montant de 532,47 euros par mois. Son revenu garanti total est égal à la somme de l’allocation à taux plein (532,47 euros) et du montant de ses ressources initiales. À partir de 414,49 euros de ressources initiales, une personne seule perçoit une allocation égale à la différence entre le plafond des ressources (946,96 euros) et le montant de ses ressources initiales. Son revenu total garanti s’élève à 946,96 euros. Son revenu global peut être supérieur car certains types de ressources ne sont pas pris en compte dans l’assiette des ressources (voir fiche 09).</t>
    </r>
  </si>
  <si>
    <t>Tableau 1. Caractéristiques des allocataires du RSO, fin 2019</t>
  </si>
  <si>
    <r>
      <t xml:space="preserve">1. La répartition par sexe est calculée sur le champ des bénéficiaires (allocataires et éventuels conjoints).
2. Âge du responsable du dossier.
</t>
    </r>
    <r>
      <rPr>
        <b/>
        <sz val="8"/>
        <color indexed="8"/>
        <rFont val="Arial"/>
        <family val="2"/>
      </rPr>
      <t>Champ &gt;</t>
    </r>
    <r>
      <rPr>
        <sz val="8"/>
        <color indexed="8"/>
        <rFont val="Arial"/>
        <family val="2"/>
      </rPr>
      <t xml:space="preserve"> DROM (hors Mayotte), y compris Saint-Barthélemy, Saint-Martin et Saint-Pierre-et-Miquelon.
</t>
    </r>
    <r>
      <rPr>
        <b/>
        <sz val="8"/>
        <color indexed="8"/>
        <rFont val="Arial"/>
        <family val="2"/>
      </rPr>
      <t>Sources &gt;</t>
    </r>
    <r>
      <rPr>
        <sz val="8"/>
        <color indexed="8"/>
        <rFont val="Arial"/>
        <family val="2"/>
      </rPr>
      <t xml:space="preserve"> CNAF ; MSA.</t>
    </r>
  </si>
  <si>
    <r>
      <rPr>
        <b/>
        <sz val="8"/>
        <color indexed="8"/>
        <rFont val="Arial"/>
        <family val="2"/>
      </rPr>
      <t>Note &gt;</t>
    </r>
    <r>
      <rPr>
        <sz val="8"/>
        <color indexed="8"/>
        <rFont val="Arial"/>
        <family val="2"/>
      </rPr>
      <t xml:space="preserve"> Il y a une rupture de série en 2016. Pour cette année-là, le graphique présente à la fois les données semi-définitives et les données définitives de la CNAF (voir annexe 1.3). La rupture est très faible : 70 allocataires 
de plus fin 2016 avec les données définitives.
</t>
    </r>
    <r>
      <rPr>
        <b/>
        <sz val="8"/>
        <color indexed="8"/>
        <rFont val="Arial"/>
        <family val="2"/>
      </rPr>
      <t>Champ &gt;</t>
    </r>
    <r>
      <rPr>
        <sz val="8"/>
        <color indexed="8"/>
        <rFont val="Arial"/>
        <family val="2"/>
      </rPr>
      <t xml:space="preserve"> DROM (hors Mayotte), y compris Saint-Barthélemy, Saint-Martin et Saint-Pierre-et-Miquelon, au 31 décembre de chaque année.
</t>
    </r>
    <r>
      <rPr>
        <b/>
        <sz val="8"/>
        <color indexed="8"/>
        <rFont val="Arial"/>
        <family val="2"/>
      </rPr>
      <t>Sources &gt;</t>
    </r>
    <r>
      <rPr>
        <sz val="8"/>
        <color indexed="8"/>
        <rFont val="Arial"/>
        <family val="2"/>
      </rPr>
      <t xml:space="preserve"> CNAF ; MSA.</t>
    </r>
  </si>
  <si>
    <r>
      <rPr>
        <b/>
        <sz val="8"/>
        <color indexed="8"/>
        <rFont val="Arial"/>
        <family val="2"/>
      </rPr>
      <t>Note &gt;</t>
    </r>
    <r>
      <rPr>
        <sz val="8"/>
        <color indexed="8"/>
        <rFont val="Arial"/>
        <family val="2"/>
      </rPr>
      <t xml:space="preserve"> Le taux de recours au RSO est le ratio du nombre d’allocataires du RSO âgés de 55 à 69 ans sur le nombre d’allocataires potentiels. Les allocataires potentiels sont définis comme les allocataires du RSA seul (ou du RMI avant 2011), le percevant depuis plus de deux ans, âgés de 55 à 69 ans, et les allocataires du RSO. 
</t>
    </r>
    <r>
      <rPr>
        <b/>
        <sz val="8"/>
        <color indexed="8"/>
        <rFont val="Arial"/>
        <family val="2"/>
      </rPr>
      <t xml:space="preserve">Champ &gt; </t>
    </r>
    <r>
      <rPr>
        <sz val="8"/>
        <color indexed="8"/>
        <rFont val="Arial"/>
        <family val="2"/>
      </rPr>
      <t xml:space="preserve">DROM (hors Mayotte), personnes âgées de 55 à 69 ans.
</t>
    </r>
    <r>
      <rPr>
        <b/>
        <sz val="8"/>
        <color indexed="8"/>
        <rFont val="Arial"/>
        <family val="2"/>
      </rPr>
      <t>Sources &gt;</t>
    </r>
    <r>
      <rPr>
        <sz val="8"/>
        <color indexed="8"/>
        <rFont val="Arial"/>
        <family val="2"/>
      </rPr>
      <t xml:space="preserve"> CNAF ; Insee, population estimée au 1</t>
    </r>
    <r>
      <rPr>
        <vertAlign val="superscript"/>
        <sz val="8"/>
        <color indexed="8"/>
        <rFont val="Arial"/>
        <family val="2"/>
      </rPr>
      <t>er</t>
    </r>
    <r>
      <rPr>
        <sz val="8"/>
        <color indexed="8"/>
        <rFont val="Arial"/>
        <family val="2"/>
      </rPr>
      <t xml:space="preserve"> janvier 2011 et au 1</t>
    </r>
    <r>
      <rPr>
        <vertAlign val="superscript"/>
        <sz val="8"/>
        <color indexed="8"/>
        <rFont val="Arial"/>
        <family val="2"/>
      </rPr>
      <t>er</t>
    </r>
    <r>
      <rPr>
        <sz val="8"/>
        <color indexed="8"/>
        <rFont val="Arial"/>
        <family val="2"/>
      </rPr>
      <t xml:space="preserve"> janvier 2020.</t>
    </r>
  </si>
  <si>
    <t>Tableau 2. Part d’allocataires et taux de recours au RSO, par département, fin 2010 et fin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</si>
</sst>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_-* #,##0.00\ [$€-1]_-;\-* #,##0.00\ [$€-1]_-;_-* &quot;-&quot;??\ [$€-1]_-"/>
    <numFmt numFmtId="166" formatCode="\ * #,##0.00\ [$€-1]\ ;\-* #,##0.00\ [$€-1]\ ;\ * \-#\ [$€-1]\ "/>
  </numFmts>
  <fonts count="14" x14ac:knownFonts="1">
    <font>
      <sz val="10"/>
      <name val="Arial"/>
    </font>
    <font>
      <sz val="10"/>
      <name val="Arial"/>
      <family val="2"/>
    </font>
    <font>
      <b/>
      <sz val="8"/>
      <color indexed="8"/>
      <name val="Arial"/>
      <family val="2"/>
    </font>
    <font>
      <sz val="8"/>
      <color indexed="8"/>
      <name val="Arial"/>
      <family val="2"/>
    </font>
    <font>
      <b/>
      <vertAlign val="superscript"/>
      <sz val="8"/>
      <color indexed="8"/>
      <name val="Arial"/>
      <family val="2"/>
    </font>
    <font>
      <b/>
      <sz val="8"/>
      <name val="Arial"/>
      <family val="2"/>
    </font>
    <font>
      <sz val="8"/>
      <name val="Arial"/>
      <family val="2"/>
    </font>
    <font>
      <vertAlign val="superscript"/>
      <sz val="8"/>
      <color indexed="8"/>
      <name val="Arial"/>
      <family val="2"/>
    </font>
    <font>
      <b/>
      <vertAlign val="superscript"/>
      <sz val="8"/>
      <name val="Arial"/>
      <family val="2"/>
    </font>
    <font>
      <sz val="11"/>
      <color theme="1"/>
      <name val="Calibri"/>
      <family val="2"/>
    </font>
    <font>
      <sz val="11"/>
      <color theme="1"/>
      <name val="Calibri"/>
      <family val="2"/>
      <scheme val="minor"/>
    </font>
    <font>
      <sz val="8"/>
      <color theme="1"/>
      <name val="Arial"/>
      <family val="2"/>
    </font>
    <font>
      <b/>
      <sz val="8"/>
      <color theme="1"/>
      <name val="Arial"/>
      <family val="2"/>
    </font>
    <font>
      <u/>
      <sz val="8"/>
      <color theme="1"/>
      <name val="Arial"/>
      <family val="2"/>
    </font>
  </fonts>
  <fills count="2">
    <fill>
      <patternFill patternType="none"/>
    </fill>
    <fill>
      <patternFill patternType="gray125"/>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8">
    <xf numFmtId="0" fontId="0" fillId="0" borderId="0"/>
    <xf numFmtId="165" fontId="1" fillId="0" borderId="0" applyFont="0" applyFill="0" applyBorder="0" applyAlignment="0" applyProtection="0"/>
    <xf numFmtId="166" fontId="1" fillId="0" borderId="0" applyFill="0" applyBorder="0" applyAlignment="0" applyProtection="0"/>
    <xf numFmtId="44" fontId="9" fillId="0" borderId="0" applyFont="0" applyFill="0" applyBorder="0" applyAlignment="0" applyProtection="0"/>
    <xf numFmtId="0" fontId="10" fillId="0" borderId="0"/>
    <xf numFmtId="0" fontId="1" fillId="0" borderId="0"/>
    <xf numFmtId="0" fontId="9" fillId="0" borderId="0"/>
    <xf numFmtId="0" fontId="10" fillId="0" borderId="0"/>
  </cellStyleXfs>
  <cellXfs count="54">
    <xf numFmtId="0" fontId="0" fillId="0" borderId="0" xfId="0"/>
    <xf numFmtId="0" fontId="11" fillId="0" borderId="0" xfId="0" applyFont="1" applyFill="1" applyAlignment="1">
      <alignment vertical="center"/>
    </xf>
    <xf numFmtId="0" fontId="12" fillId="0" borderId="1" xfId="0" applyFont="1" applyFill="1" applyBorder="1" applyAlignment="1">
      <alignment horizontal="center" vertical="center"/>
    </xf>
    <xf numFmtId="0" fontId="12" fillId="0" borderId="0" xfId="0" applyFont="1" applyFill="1" applyAlignment="1">
      <alignment vertical="center"/>
    </xf>
    <xf numFmtId="0" fontId="11" fillId="0" borderId="0" xfId="0" applyFont="1" applyFill="1" applyAlignment="1">
      <alignment horizontal="right" vertical="center"/>
    </xf>
    <xf numFmtId="0" fontId="11" fillId="0" borderId="0" xfId="0" applyFont="1" applyFill="1" applyBorder="1" applyAlignment="1">
      <alignment vertical="center"/>
    </xf>
    <xf numFmtId="164" fontId="11" fillId="0" borderId="1" xfId="0" applyNumberFormat="1" applyFont="1" applyFill="1" applyBorder="1" applyAlignment="1">
      <alignment horizontal="center" vertical="center"/>
    </xf>
    <xf numFmtId="164" fontId="11" fillId="0" borderId="0" xfId="0" applyNumberFormat="1" applyFont="1" applyFill="1" applyAlignment="1">
      <alignment vertical="center"/>
    </xf>
    <xf numFmtId="0" fontId="13" fillId="0" borderId="0" xfId="0" applyFont="1" applyFill="1" applyAlignment="1">
      <alignment vertical="center"/>
    </xf>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11" fillId="0" borderId="0" xfId="0" applyFont="1" applyFill="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1" fontId="11" fillId="0" borderId="0" xfId="0" applyNumberFormat="1" applyFont="1" applyFill="1" applyAlignment="1">
      <alignment vertical="center"/>
    </xf>
    <xf numFmtId="0" fontId="11"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6"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164" fontId="11" fillId="0" borderId="2" xfId="0" applyNumberFormat="1" applyFont="1" applyFill="1" applyBorder="1" applyAlignment="1">
      <alignment horizontal="right" vertical="center" indent="4"/>
    </xf>
    <xf numFmtId="0" fontId="11" fillId="0" borderId="3" xfId="0" applyFont="1" applyFill="1" applyBorder="1" applyAlignment="1">
      <alignment vertical="center"/>
    </xf>
    <xf numFmtId="164" fontId="11" fillId="0" borderId="3" xfId="0" applyNumberFormat="1" applyFont="1" applyFill="1" applyBorder="1" applyAlignment="1">
      <alignment horizontal="right" vertical="center" indent="4"/>
    </xf>
    <xf numFmtId="0" fontId="12" fillId="0" borderId="4" xfId="0" applyFont="1" applyFill="1" applyBorder="1" applyAlignment="1">
      <alignment vertical="center"/>
    </xf>
    <xf numFmtId="164" fontId="12" fillId="0" borderId="4" xfId="0" applyNumberFormat="1" applyFont="1" applyFill="1" applyBorder="1" applyAlignment="1">
      <alignment horizontal="right" vertical="center" indent="4"/>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3" fontId="12" fillId="0" borderId="1" xfId="0" applyNumberFormat="1" applyFont="1" applyFill="1" applyBorder="1" applyAlignment="1">
      <alignment horizontal="right" vertical="center" wrapText="1" indent="7"/>
    </xf>
    <xf numFmtId="0" fontId="12" fillId="0" borderId="3" xfId="0" applyFont="1" applyFill="1" applyBorder="1" applyAlignment="1">
      <alignment horizontal="right" vertical="center" wrapText="1" indent="7"/>
    </xf>
    <xf numFmtId="0" fontId="11" fillId="0" borderId="3" xfId="0" applyFont="1" applyFill="1" applyBorder="1" applyAlignment="1">
      <alignment horizontal="right" vertical="center" wrapText="1" indent="7"/>
    </xf>
    <xf numFmtId="0" fontId="12" fillId="0" borderId="2" xfId="0" applyFont="1" applyFill="1" applyBorder="1" applyAlignment="1">
      <alignment horizontal="right" vertical="center" wrapText="1" indent="7"/>
    </xf>
    <xf numFmtId="1" fontId="11" fillId="0" borderId="3" xfId="0" applyNumberFormat="1" applyFont="1" applyFill="1" applyBorder="1" applyAlignment="1">
      <alignment horizontal="right" vertical="center" wrapText="1" indent="7"/>
    </xf>
    <xf numFmtId="1" fontId="11" fillId="0" borderId="4" xfId="0" applyNumberFormat="1" applyFont="1" applyFill="1" applyBorder="1" applyAlignment="1">
      <alignment horizontal="right" vertical="center" wrapText="1" indent="7"/>
    </xf>
    <xf numFmtId="0" fontId="11" fillId="0" borderId="0" xfId="0" applyFont="1" applyFill="1" applyAlignment="1">
      <alignment horizontal="right" vertical="center" indent="7"/>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center" wrapText="1"/>
    </xf>
    <xf numFmtId="0" fontId="6" fillId="0" borderId="0" xfId="0" applyFont="1" applyBorder="1" applyAlignment="1">
      <alignment horizontal="left" wrapText="1"/>
    </xf>
    <xf numFmtId="0" fontId="6" fillId="0" borderId="0" xfId="0" applyFont="1" applyBorder="1" applyAlignment="1">
      <alignment horizontal="left"/>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2" fillId="0" borderId="0" xfId="0" applyFont="1" applyFill="1" applyBorder="1" applyAlignment="1">
      <alignment horizontal="left" vertical="center"/>
    </xf>
    <xf numFmtId="0" fontId="11" fillId="0" borderId="0" xfId="0" applyFont="1" applyFill="1" applyAlignment="1">
      <alignment vertical="center" wrapText="1"/>
    </xf>
    <xf numFmtId="0" fontId="11" fillId="0" borderId="0" xfId="0" applyFont="1" applyFill="1" applyAlignment="1">
      <alignment vertical="center"/>
    </xf>
    <xf numFmtId="0" fontId="12" fillId="0" borderId="1" xfId="0" applyFont="1" applyFill="1" applyBorder="1" applyAlignment="1">
      <alignment horizontal="center" vertical="center" wrapText="1"/>
    </xf>
  </cellXfs>
  <cellStyles count="8">
    <cellStyle name="Euro" xfId="1" xr:uid="{00000000-0005-0000-0000-000000000000}"/>
    <cellStyle name="Euro 2" xfId="2" xr:uid="{00000000-0005-0000-0000-000001000000}"/>
    <cellStyle name="Monétaire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101600</xdr:rowOff>
    </xdr:from>
    <xdr:to>
      <xdr:col>8</xdr:col>
      <xdr:colOff>139700</xdr:colOff>
      <xdr:row>11</xdr:row>
      <xdr:rowOff>139700</xdr:rowOff>
    </xdr:to>
    <xdr:sp macro="" textlink="">
      <xdr:nvSpPr>
        <xdr:cNvPr id="1087" name="Text Box 2">
          <a:extLst>
            <a:ext uri="{FF2B5EF4-FFF2-40B4-BE49-F238E27FC236}">
              <a16:creationId xmlns:a16="http://schemas.microsoft.com/office/drawing/2014/main" id="{7D1D625F-FC70-A440-B32E-F5900A8FC7D6}"/>
            </a:ext>
          </a:extLst>
        </xdr:cNvPr>
        <xdr:cNvSpPr txBox="1">
          <a:spLocks noChangeArrowheads="1"/>
        </xdr:cNvSpPr>
      </xdr:nvSpPr>
      <xdr:spPr bwMode="auto">
        <a:xfrm>
          <a:off x="5638800" y="2209800"/>
          <a:ext cx="10160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127000</xdr:rowOff>
    </xdr:from>
    <xdr:to>
      <xdr:col>7</xdr:col>
      <xdr:colOff>25400</xdr:colOff>
      <xdr:row>19</xdr:row>
      <xdr:rowOff>101600</xdr:rowOff>
    </xdr:to>
    <xdr:sp macro="" textlink="">
      <xdr:nvSpPr>
        <xdr:cNvPr id="1088" name="Text Box 5">
          <a:extLst>
            <a:ext uri="{FF2B5EF4-FFF2-40B4-BE49-F238E27FC236}">
              <a16:creationId xmlns:a16="http://schemas.microsoft.com/office/drawing/2014/main" id="{C847DF82-FCC0-F04C-8C71-95170C0F1E53}"/>
            </a:ext>
          </a:extLst>
        </xdr:cNvPr>
        <xdr:cNvSpPr txBox="1">
          <a:spLocks noChangeArrowheads="1"/>
        </xdr:cNvSpPr>
      </xdr:nvSpPr>
      <xdr:spPr bwMode="auto">
        <a:xfrm>
          <a:off x="5638800" y="3759200"/>
          <a:ext cx="254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2A35AF93-9421-BF49-8562-960238B5259A}"/>
            </a:ext>
          </a:extLst>
        </xdr:cNvPr>
        <xdr:cNvSpPr txBox="1">
          <a:spLocks noChangeArrowheads="1"/>
        </xdr:cNvSpPr>
      </xdr:nvSpPr>
      <xdr:spPr bwMode="auto">
        <a:xfrm>
          <a:off x="4914900" y="1295400"/>
          <a:ext cx="19050" cy="180975"/>
        </a:xfrm>
        <a:prstGeom prst="rect">
          <a:avLst/>
        </a:prstGeom>
        <a:noFill/>
        <a:ln>
          <a:noFill/>
        </a:ln>
      </xdr:spPr>
    </xdr:sp>
    <xdr:clientData fLocksWithSheet="0"/>
  </xdr:twoCellAnchor>
  <xdr:twoCellAnchor editAs="oneCell">
    <xdr:from>
      <xdr:col>7</xdr:col>
      <xdr:colOff>0</xdr:colOff>
      <xdr:row>33</xdr:row>
      <xdr:rowOff>114300</xdr:rowOff>
    </xdr:from>
    <xdr:to>
      <xdr:col>7</xdr:col>
      <xdr:colOff>25400</xdr:colOff>
      <xdr:row>34</xdr:row>
      <xdr:rowOff>101600</xdr:rowOff>
    </xdr:to>
    <xdr:sp macro="" textlink="">
      <xdr:nvSpPr>
        <xdr:cNvPr id="1090" name="Text Box 5">
          <a:extLst>
            <a:ext uri="{FF2B5EF4-FFF2-40B4-BE49-F238E27FC236}">
              <a16:creationId xmlns:a16="http://schemas.microsoft.com/office/drawing/2014/main" id="{10DCF6ED-6291-124C-A134-DC92A5D30FC0}"/>
            </a:ext>
          </a:extLst>
        </xdr:cNvPr>
        <xdr:cNvSpPr txBox="1">
          <a:spLocks noChangeArrowheads="1"/>
        </xdr:cNvSpPr>
      </xdr:nvSpPr>
      <xdr:spPr bwMode="auto">
        <a:xfrm>
          <a:off x="5638800" y="6604000"/>
          <a:ext cx="25400" cy="17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94"/>
  <sheetViews>
    <sheetView showGridLines="0" tabSelected="1" zoomScaleNormal="100" workbookViewId="0">
      <selection activeCell="I35" sqref="I35:Q40"/>
    </sheetView>
  </sheetViews>
  <sheetFormatPr baseColWidth="10" defaultColWidth="11.453125" defaultRowHeight="10" x14ac:dyDescent="0.2"/>
  <cols>
    <col min="1" max="1" width="3.81640625" style="19" customWidth="1"/>
    <col min="2" max="3" width="11.453125" style="19"/>
    <col min="4" max="4" width="12.6328125" style="19" customWidth="1"/>
    <col min="5" max="16384" width="11.453125" style="19"/>
  </cols>
  <sheetData>
    <row r="2" spans="2:6" ht="30.75" customHeight="1" x14ac:dyDescent="0.2">
      <c r="B2" s="41" t="s">
        <v>33</v>
      </c>
      <c r="C2" s="42"/>
      <c r="D2" s="42"/>
      <c r="E2" s="42"/>
      <c r="F2" s="42"/>
    </row>
    <row r="3" spans="2:6" x14ac:dyDescent="0.2">
      <c r="B3" s="19" t="s">
        <v>7</v>
      </c>
    </row>
    <row r="4" spans="2:6" ht="15" customHeight="1" x14ac:dyDescent="0.2">
      <c r="B4" s="20">
        <v>527.20000000000005</v>
      </c>
      <c r="C4" s="20">
        <v>0</v>
      </c>
      <c r="D4" s="20"/>
      <c r="E4" s="20">
        <f>+B4-C4</f>
        <v>527.20000000000005</v>
      </c>
      <c r="F4" s="20"/>
    </row>
    <row r="5" spans="2:6" ht="21" x14ac:dyDescent="0.2">
      <c r="B5" s="20" t="s">
        <v>8</v>
      </c>
      <c r="C5" s="20" t="s">
        <v>8</v>
      </c>
      <c r="D5" s="21" t="s">
        <v>16</v>
      </c>
      <c r="E5" s="21" t="s">
        <v>17</v>
      </c>
      <c r="F5" s="20"/>
    </row>
    <row r="6" spans="2:6" ht="15" customHeight="1" x14ac:dyDescent="0.2">
      <c r="B6" s="22">
        <v>0</v>
      </c>
      <c r="C6" s="22">
        <f t="shared" ref="C6:C69" si="0">+B6</f>
        <v>0</v>
      </c>
      <c r="D6" s="22">
        <f>$B$4</f>
        <v>527.20000000000005</v>
      </c>
      <c r="E6" s="22">
        <f>D6+B6</f>
        <v>527.20000000000005</v>
      </c>
      <c r="F6" s="22">
        <f>E6-D6</f>
        <v>0</v>
      </c>
    </row>
    <row r="7" spans="2:6" ht="15" customHeight="1" x14ac:dyDescent="0.2">
      <c r="B7" s="22">
        <v>5</v>
      </c>
      <c r="C7" s="22">
        <f t="shared" si="0"/>
        <v>5</v>
      </c>
      <c r="D7" s="22">
        <f t="shared" ref="D7:D70" si="1">$B$4</f>
        <v>527.20000000000005</v>
      </c>
      <c r="E7" s="22">
        <f t="shared" ref="E7:E70" si="2">D7+B7</f>
        <v>532.20000000000005</v>
      </c>
      <c r="F7" s="22">
        <f t="shared" ref="F7:F70" si="3">E7-D7</f>
        <v>5</v>
      </c>
    </row>
    <row r="8" spans="2:6" ht="15" customHeight="1" x14ac:dyDescent="0.2">
      <c r="B8" s="22">
        <v>10</v>
      </c>
      <c r="C8" s="22">
        <f t="shared" si="0"/>
        <v>10</v>
      </c>
      <c r="D8" s="22">
        <f t="shared" si="1"/>
        <v>527.20000000000005</v>
      </c>
      <c r="E8" s="22">
        <f t="shared" si="2"/>
        <v>537.20000000000005</v>
      </c>
      <c r="F8" s="22">
        <f t="shared" si="3"/>
        <v>10</v>
      </c>
    </row>
    <row r="9" spans="2:6" ht="15" customHeight="1" x14ac:dyDescent="0.2">
      <c r="B9" s="22">
        <v>15</v>
      </c>
      <c r="C9" s="22">
        <f t="shared" si="0"/>
        <v>15</v>
      </c>
      <c r="D9" s="22">
        <f t="shared" si="1"/>
        <v>527.20000000000005</v>
      </c>
      <c r="E9" s="22">
        <f t="shared" si="2"/>
        <v>542.20000000000005</v>
      </c>
      <c r="F9" s="22">
        <f t="shared" si="3"/>
        <v>15</v>
      </c>
    </row>
    <row r="10" spans="2:6" ht="15" customHeight="1" x14ac:dyDescent="0.2">
      <c r="B10" s="22">
        <v>20</v>
      </c>
      <c r="C10" s="22">
        <f t="shared" si="0"/>
        <v>20</v>
      </c>
      <c r="D10" s="22">
        <f t="shared" si="1"/>
        <v>527.20000000000005</v>
      </c>
      <c r="E10" s="22">
        <f t="shared" si="2"/>
        <v>547.20000000000005</v>
      </c>
      <c r="F10" s="22">
        <f t="shared" si="3"/>
        <v>20</v>
      </c>
    </row>
    <row r="11" spans="2:6" ht="15" customHeight="1" x14ac:dyDescent="0.2">
      <c r="B11" s="22">
        <v>25</v>
      </c>
      <c r="C11" s="22">
        <f t="shared" si="0"/>
        <v>25</v>
      </c>
      <c r="D11" s="22">
        <f t="shared" si="1"/>
        <v>527.20000000000005</v>
      </c>
      <c r="E11" s="22">
        <f t="shared" si="2"/>
        <v>552.20000000000005</v>
      </c>
      <c r="F11" s="22">
        <f t="shared" si="3"/>
        <v>25</v>
      </c>
    </row>
    <row r="12" spans="2:6" ht="15" customHeight="1" x14ac:dyDescent="0.2">
      <c r="B12" s="22">
        <v>30</v>
      </c>
      <c r="C12" s="22">
        <f t="shared" si="0"/>
        <v>30</v>
      </c>
      <c r="D12" s="22">
        <f t="shared" si="1"/>
        <v>527.20000000000005</v>
      </c>
      <c r="E12" s="22">
        <f t="shared" si="2"/>
        <v>557.20000000000005</v>
      </c>
      <c r="F12" s="22">
        <f t="shared" si="3"/>
        <v>30</v>
      </c>
    </row>
    <row r="13" spans="2:6" ht="15" customHeight="1" x14ac:dyDescent="0.2">
      <c r="B13" s="22">
        <v>35</v>
      </c>
      <c r="C13" s="22">
        <f t="shared" si="0"/>
        <v>35</v>
      </c>
      <c r="D13" s="22">
        <f t="shared" si="1"/>
        <v>527.20000000000005</v>
      </c>
      <c r="E13" s="22">
        <f t="shared" si="2"/>
        <v>562.20000000000005</v>
      </c>
      <c r="F13" s="22">
        <f t="shared" si="3"/>
        <v>35</v>
      </c>
    </row>
    <row r="14" spans="2:6" ht="15" customHeight="1" x14ac:dyDescent="0.2">
      <c r="B14" s="22">
        <v>40</v>
      </c>
      <c r="C14" s="22">
        <f t="shared" si="0"/>
        <v>40</v>
      </c>
      <c r="D14" s="22">
        <f t="shared" si="1"/>
        <v>527.20000000000005</v>
      </c>
      <c r="E14" s="22">
        <f t="shared" si="2"/>
        <v>567.20000000000005</v>
      </c>
      <c r="F14" s="22">
        <f t="shared" si="3"/>
        <v>40</v>
      </c>
    </row>
    <row r="15" spans="2:6" ht="15" customHeight="1" x14ac:dyDescent="0.2">
      <c r="B15" s="22">
        <v>45</v>
      </c>
      <c r="C15" s="22">
        <f t="shared" si="0"/>
        <v>45</v>
      </c>
      <c r="D15" s="22">
        <f t="shared" si="1"/>
        <v>527.20000000000005</v>
      </c>
      <c r="E15" s="22">
        <f t="shared" si="2"/>
        <v>572.20000000000005</v>
      </c>
      <c r="F15" s="22">
        <f t="shared" si="3"/>
        <v>45</v>
      </c>
    </row>
    <row r="16" spans="2:6" ht="15" customHeight="1" x14ac:dyDescent="0.2">
      <c r="B16" s="22">
        <v>50</v>
      </c>
      <c r="C16" s="22">
        <f t="shared" si="0"/>
        <v>50</v>
      </c>
      <c r="D16" s="22">
        <f t="shared" si="1"/>
        <v>527.20000000000005</v>
      </c>
      <c r="E16" s="22">
        <f t="shared" si="2"/>
        <v>577.20000000000005</v>
      </c>
      <c r="F16" s="22">
        <f t="shared" si="3"/>
        <v>50</v>
      </c>
    </row>
    <row r="17" spans="2:6" ht="15" customHeight="1" x14ac:dyDescent="0.2">
      <c r="B17" s="22">
        <v>55</v>
      </c>
      <c r="C17" s="22">
        <f t="shared" si="0"/>
        <v>55</v>
      </c>
      <c r="D17" s="22">
        <f t="shared" si="1"/>
        <v>527.20000000000005</v>
      </c>
      <c r="E17" s="22">
        <f t="shared" si="2"/>
        <v>582.20000000000005</v>
      </c>
      <c r="F17" s="22">
        <f t="shared" si="3"/>
        <v>55</v>
      </c>
    </row>
    <row r="18" spans="2:6" ht="15" customHeight="1" x14ac:dyDescent="0.2">
      <c r="B18" s="22">
        <v>60</v>
      </c>
      <c r="C18" s="22">
        <f t="shared" si="0"/>
        <v>60</v>
      </c>
      <c r="D18" s="22">
        <f t="shared" si="1"/>
        <v>527.20000000000005</v>
      </c>
      <c r="E18" s="22">
        <f t="shared" si="2"/>
        <v>587.20000000000005</v>
      </c>
      <c r="F18" s="22">
        <f t="shared" si="3"/>
        <v>60</v>
      </c>
    </row>
    <row r="19" spans="2:6" ht="15" customHeight="1" x14ac:dyDescent="0.2">
      <c r="B19" s="22">
        <v>65</v>
      </c>
      <c r="C19" s="22">
        <f t="shared" si="0"/>
        <v>65</v>
      </c>
      <c r="D19" s="22">
        <f t="shared" si="1"/>
        <v>527.20000000000005</v>
      </c>
      <c r="E19" s="22">
        <f t="shared" si="2"/>
        <v>592.20000000000005</v>
      </c>
      <c r="F19" s="22">
        <f t="shared" si="3"/>
        <v>65</v>
      </c>
    </row>
    <row r="20" spans="2:6" ht="15" customHeight="1" x14ac:dyDescent="0.2">
      <c r="B20" s="22">
        <v>70</v>
      </c>
      <c r="C20" s="22">
        <f t="shared" si="0"/>
        <v>70</v>
      </c>
      <c r="D20" s="22">
        <f t="shared" si="1"/>
        <v>527.20000000000005</v>
      </c>
      <c r="E20" s="22">
        <f t="shared" si="2"/>
        <v>597.20000000000005</v>
      </c>
      <c r="F20" s="22">
        <f t="shared" si="3"/>
        <v>70</v>
      </c>
    </row>
    <row r="21" spans="2:6" ht="15" customHeight="1" x14ac:dyDescent="0.2">
      <c r="B21" s="22">
        <v>75</v>
      </c>
      <c r="C21" s="22">
        <f t="shared" si="0"/>
        <v>75</v>
      </c>
      <c r="D21" s="22">
        <f t="shared" si="1"/>
        <v>527.20000000000005</v>
      </c>
      <c r="E21" s="22">
        <f t="shared" si="2"/>
        <v>602.20000000000005</v>
      </c>
      <c r="F21" s="22">
        <f t="shared" si="3"/>
        <v>75</v>
      </c>
    </row>
    <row r="22" spans="2:6" ht="15" customHeight="1" x14ac:dyDescent="0.2">
      <c r="B22" s="22">
        <v>80</v>
      </c>
      <c r="C22" s="22">
        <f t="shared" si="0"/>
        <v>80</v>
      </c>
      <c r="D22" s="22">
        <f t="shared" si="1"/>
        <v>527.20000000000005</v>
      </c>
      <c r="E22" s="22">
        <f t="shared" si="2"/>
        <v>607.20000000000005</v>
      </c>
      <c r="F22" s="22">
        <f t="shared" si="3"/>
        <v>80</v>
      </c>
    </row>
    <row r="23" spans="2:6" ht="15" customHeight="1" x14ac:dyDescent="0.2">
      <c r="B23" s="22">
        <v>85</v>
      </c>
      <c r="C23" s="22">
        <f t="shared" si="0"/>
        <v>85</v>
      </c>
      <c r="D23" s="22">
        <f t="shared" si="1"/>
        <v>527.20000000000005</v>
      </c>
      <c r="E23" s="22">
        <f t="shared" si="2"/>
        <v>612.20000000000005</v>
      </c>
      <c r="F23" s="22">
        <f t="shared" si="3"/>
        <v>85</v>
      </c>
    </row>
    <row r="24" spans="2:6" ht="15" customHeight="1" x14ac:dyDescent="0.2">
      <c r="B24" s="22">
        <v>90</v>
      </c>
      <c r="C24" s="22">
        <f t="shared" si="0"/>
        <v>90</v>
      </c>
      <c r="D24" s="22">
        <f t="shared" si="1"/>
        <v>527.20000000000005</v>
      </c>
      <c r="E24" s="22">
        <f t="shared" si="2"/>
        <v>617.20000000000005</v>
      </c>
      <c r="F24" s="22">
        <f t="shared" si="3"/>
        <v>90</v>
      </c>
    </row>
    <row r="25" spans="2:6" ht="15" customHeight="1" x14ac:dyDescent="0.2">
      <c r="B25" s="22">
        <v>95</v>
      </c>
      <c r="C25" s="22">
        <f t="shared" si="0"/>
        <v>95</v>
      </c>
      <c r="D25" s="22">
        <f t="shared" si="1"/>
        <v>527.20000000000005</v>
      </c>
      <c r="E25" s="22">
        <f t="shared" si="2"/>
        <v>622.20000000000005</v>
      </c>
      <c r="F25" s="22">
        <f t="shared" si="3"/>
        <v>95</v>
      </c>
    </row>
    <row r="26" spans="2:6" ht="15" customHeight="1" x14ac:dyDescent="0.2">
      <c r="B26" s="22">
        <v>100</v>
      </c>
      <c r="C26" s="22">
        <f t="shared" si="0"/>
        <v>100</v>
      </c>
      <c r="D26" s="22">
        <f t="shared" si="1"/>
        <v>527.20000000000005</v>
      </c>
      <c r="E26" s="22">
        <f t="shared" si="2"/>
        <v>627.20000000000005</v>
      </c>
      <c r="F26" s="22">
        <f t="shared" si="3"/>
        <v>100</v>
      </c>
    </row>
    <row r="27" spans="2:6" ht="15" customHeight="1" x14ac:dyDescent="0.2">
      <c r="B27" s="22">
        <v>105</v>
      </c>
      <c r="C27" s="22">
        <f t="shared" si="0"/>
        <v>105</v>
      </c>
      <c r="D27" s="22">
        <f t="shared" si="1"/>
        <v>527.20000000000005</v>
      </c>
      <c r="E27" s="22">
        <f t="shared" si="2"/>
        <v>632.20000000000005</v>
      </c>
      <c r="F27" s="22">
        <f t="shared" si="3"/>
        <v>105</v>
      </c>
    </row>
    <row r="28" spans="2:6" ht="15" customHeight="1" x14ac:dyDescent="0.2">
      <c r="B28" s="22">
        <v>110</v>
      </c>
      <c r="C28" s="22">
        <f t="shared" si="0"/>
        <v>110</v>
      </c>
      <c r="D28" s="22">
        <f t="shared" si="1"/>
        <v>527.20000000000005</v>
      </c>
      <c r="E28" s="22">
        <f t="shared" si="2"/>
        <v>637.20000000000005</v>
      </c>
      <c r="F28" s="22">
        <f t="shared" si="3"/>
        <v>110</v>
      </c>
    </row>
    <row r="29" spans="2:6" ht="15" customHeight="1" x14ac:dyDescent="0.2">
      <c r="B29" s="22">
        <v>115</v>
      </c>
      <c r="C29" s="22">
        <f t="shared" si="0"/>
        <v>115</v>
      </c>
      <c r="D29" s="22">
        <f t="shared" si="1"/>
        <v>527.20000000000005</v>
      </c>
      <c r="E29" s="22">
        <f t="shared" si="2"/>
        <v>642.20000000000005</v>
      </c>
      <c r="F29" s="22">
        <f t="shared" si="3"/>
        <v>115</v>
      </c>
    </row>
    <row r="30" spans="2:6" ht="15" customHeight="1" x14ac:dyDescent="0.2">
      <c r="B30" s="22">
        <v>120</v>
      </c>
      <c r="C30" s="22">
        <f t="shared" si="0"/>
        <v>120</v>
      </c>
      <c r="D30" s="22">
        <f t="shared" si="1"/>
        <v>527.20000000000005</v>
      </c>
      <c r="E30" s="22">
        <f t="shared" si="2"/>
        <v>647.20000000000005</v>
      </c>
      <c r="F30" s="22">
        <f t="shared" si="3"/>
        <v>120</v>
      </c>
    </row>
    <row r="31" spans="2:6" ht="15" customHeight="1" x14ac:dyDescent="0.2">
      <c r="B31" s="22">
        <v>125</v>
      </c>
      <c r="C31" s="22">
        <f t="shared" si="0"/>
        <v>125</v>
      </c>
      <c r="D31" s="22">
        <f t="shared" si="1"/>
        <v>527.20000000000005</v>
      </c>
      <c r="E31" s="22">
        <f t="shared" si="2"/>
        <v>652.20000000000005</v>
      </c>
      <c r="F31" s="22">
        <f t="shared" si="3"/>
        <v>125</v>
      </c>
    </row>
    <row r="32" spans="2:6" ht="15" customHeight="1" x14ac:dyDescent="0.2">
      <c r="B32" s="22">
        <v>130</v>
      </c>
      <c r="C32" s="22">
        <f t="shared" si="0"/>
        <v>130</v>
      </c>
      <c r="D32" s="22">
        <f t="shared" si="1"/>
        <v>527.20000000000005</v>
      </c>
      <c r="E32" s="22">
        <f t="shared" si="2"/>
        <v>657.2</v>
      </c>
      <c r="F32" s="22">
        <f t="shared" si="3"/>
        <v>130</v>
      </c>
    </row>
    <row r="33" spans="2:18" ht="15" customHeight="1" x14ac:dyDescent="0.2">
      <c r="B33" s="22">
        <v>135</v>
      </c>
      <c r="C33" s="22">
        <f t="shared" si="0"/>
        <v>135</v>
      </c>
      <c r="D33" s="22">
        <f t="shared" si="1"/>
        <v>527.20000000000005</v>
      </c>
      <c r="E33" s="22">
        <f t="shared" si="2"/>
        <v>662.2</v>
      </c>
      <c r="F33" s="22">
        <f t="shared" si="3"/>
        <v>135</v>
      </c>
    </row>
    <row r="34" spans="2:18" ht="15" customHeight="1" x14ac:dyDescent="0.2">
      <c r="B34" s="22">
        <v>140</v>
      </c>
      <c r="C34" s="22">
        <f t="shared" si="0"/>
        <v>140</v>
      </c>
      <c r="D34" s="22">
        <f t="shared" si="1"/>
        <v>527.20000000000005</v>
      </c>
      <c r="E34" s="22">
        <f t="shared" si="2"/>
        <v>667.2</v>
      </c>
      <c r="F34" s="22">
        <f t="shared" si="3"/>
        <v>140</v>
      </c>
    </row>
    <row r="35" spans="2:18" ht="15" customHeight="1" x14ac:dyDescent="0.2">
      <c r="B35" s="22">
        <v>145</v>
      </c>
      <c r="C35" s="22">
        <f t="shared" si="0"/>
        <v>145</v>
      </c>
      <c r="D35" s="22">
        <f t="shared" si="1"/>
        <v>527.20000000000005</v>
      </c>
      <c r="E35" s="22">
        <f t="shared" si="2"/>
        <v>672.2</v>
      </c>
      <c r="F35" s="22">
        <f t="shared" si="3"/>
        <v>145</v>
      </c>
      <c r="I35" s="43"/>
      <c r="J35" s="43"/>
      <c r="K35" s="43"/>
      <c r="L35" s="43"/>
      <c r="M35" s="43"/>
      <c r="N35" s="43"/>
      <c r="O35" s="43"/>
      <c r="P35" s="43"/>
      <c r="Q35" s="43"/>
    </row>
    <row r="36" spans="2:18" ht="15" customHeight="1" x14ac:dyDescent="0.2">
      <c r="B36" s="22">
        <v>150</v>
      </c>
      <c r="C36" s="22">
        <f t="shared" si="0"/>
        <v>150</v>
      </c>
      <c r="D36" s="22">
        <f t="shared" si="1"/>
        <v>527.20000000000005</v>
      </c>
      <c r="E36" s="22">
        <f t="shared" si="2"/>
        <v>677.2</v>
      </c>
      <c r="F36" s="22">
        <f t="shared" si="3"/>
        <v>150</v>
      </c>
      <c r="I36" s="43"/>
      <c r="J36" s="43"/>
      <c r="K36" s="43"/>
      <c r="L36" s="43"/>
      <c r="M36" s="43"/>
      <c r="N36" s="43"/>
      <c r="O36" s="43"/>
      <c r="P36" s="43"/>
      <c r="Q36" s="43"/>
      <c r="R36" s="19" t="s">
        <v>27</v>
      </c>
    </row>
    <row r="37" spans="2:18" ht="15" customHeight="1" x14ac:dyDescent="0.2">
      <c r="B37" s="22">
        <v>155</v>
      </c>
      <c r="C37" s="22">
        <f t="shared" si="0"/>
        <v>155</v>
      </c>
      <c r="D37" s="22">
        <f t="shared" si="1"/>
        <v>527.20000000000005</v>
      </c>
      <c r="E37" s="22">
        <f t="shared" si="2"/>
        <v>682.2</v>
      </c>
      <c r="F37" s="22">
        <f t="shared" si="3"/>
        <v>155</v>
      </c>
      <c r="I37" s="43"/>
      <c r="J37" s="43"/>
      <c r="K37" s="43"/>
      <c r="L37" s="43"/>
      <c r="M37" s="43"/>
      <c r="N37" s="43"/>
      <c r="O37" s="43"/>
      <c r="P37" s="43"/>
      <c r="Q37" s="43"/>
    </row>
    <row r="38" spans="2:18" ht="15" customHeight="1" x14ac:dyDescent="0.2">
      <c r="B38" s="22">
        <v>160</v>
      </c>
      <c r="C38" s="22">
        <f t="shared" si="0"/>
        <v>160</v>
      </c>
      <c r="D38" s="22">
        <f t="shared" si="1"/>
        <v>527.20000000000005</v>
      </c>
      <c r="E38" s="22">
        <f t="shared" si="2"/>
        <v>687.2</v>
      </c>
      <c r="F38" s="22">
        <f t="shared" si="3"/>
        <v>160</v>
      </c>
      <c r="I38" s="43"/>
      <c r="J38" s="43"/>
      <c r="K38" s="43"/>
      <c r="L38" s="43"/>
      <c r="M38" s="43"/>
      <c r="N38" s="43"/>
      <c r="O38" s="43"/>
      <c r="P38" s="43"/>
      <c r="Q38" s="43"/>
    </row>
    <row r="39" spans="2:18" ht="15" customHeight="1" x14ac:dyDescent="0.2">
      <c r="B39" s="22">
        <v>165</v>
      </c>
      <c r="C39" s="22">
        <f t="shared" si="0"/>
        <v>165</v>
      </c>
      <c r="D39" s="22">
        <f t="shared" si="1"/>
        <v>527.20000000000005</v>
      </c>
      <c r="E39" s="22">
        <f t="shared" si="2"/>
        <v>692.2</v>
      </c>
      <c r="F39" s="22">
        <f t="shared" si="3"/>
        <v>165</v>
      </c>
      <c r="I39" s="43"/>
      <c r="J39" s="43"/>
      <c r="K39" s="43"/>
      <c r="L39" s="43"/>
      <c r="M39" s="43"/>
      <c r="N39" s="43"/>
      <c r="O39" s="43"/>
      <c r="P39" s="43"/>
      <c r="Q39" s="43"/>
    </row>
    <row r="40" spans="2:18" ht="15" customHeight="1" x14ac:dyDescent="0.2">
      <c r="B40" s="22">
        <v>170</v>
      </c>
      <c r="C40" s="22">
        <f t="shared" si="0"/>
        <v>170</v>
      </c>
      <c r="D40" s="22">
        <f t="shared" si="1"/>
        <v>527.20000000000005</v>
      </c>
      <c r="E40" s="22">
        <f t="shared" si="2"/>
        <v>697.2</v>
      </c>
      <c r="F40" s="22">
        <f t="shared" si="3"/>
        <v>170</v>
      </c>
      <c r="I40" s="43"/>
      <c r="J40" s="43"/>
      <c r="K40" s="43"/>
      <c r="L40" s="43"/>
      <c r="M40" s="43"/>
      <c r="N40" s="43"/>
      <c r="O40" s="43"/>
      <c r="P40" s="43"/>
      <c r="Q40" s="43"/>
    </row>
    <row r="41" spans="2:18" ht="15" customHeight="1" x14ac:dyDescent="0.2">
      <c r="B41" s="22">
        <v>175</v>
      </c>
      <c r="C41" s="22">
        <f t="shared" si="0"/>
        <v>175</v>
      </c>
      <c r="D41" s="22">
        <f t="shared" si="1"/>
        <v>527.20000000000005</v>
      </c>
      <c r="E41" s="22">
        <f t="shared" si="2"/>
        <v>702.2</v>
      </c>
      <c r="F41" s="22">
        <f t="shared" si="3"/>
        <v>175</v>
      </c>
    </row>
    <row r="42" spans="2:18" ht="15" customHeight="1" x14ac:dyDescent="0.2">
      <c r="B42" s="22">
        <v>180</v>
      </c>
      <c r="C42" s="22">
        <f t="shared" si="0"/>
        <v>180</v>
      </c>
      <c r="D42" s="22">
        <f t="shared" si="1"/>
        <v>527.20000000000005</v>
      </c>
      <c r="E42" s="22">
        <f t="shared" si="2"/>
        <v>707.2</v>
      </c>
      <c r="F42" s="22">
        <f t="shared" si="3"/>
        <v>180</v>
      </c>
    </row>
    <row r="43" spans="2:18" ht="15" customHeight="1" x14ac:dyDescent="0.2">
      <c r="B43" s="22">
        <v>185</v>
      </c>
      <c r="C43" s="22">
        <f t="shared" si="0"/>
        <v>185</v>
      </c>
      <c r="D43" s="22">
        <f t="shared" si="1"/>
        <v>527.20000000000005</v>
      </c>
      <c r="E43" s="22">
        <f t="shared" si="2"/>
        <v>712.2</v>
      </c>
      <c r="F43" s="22">
        <f t="shared" si="3"/>
        <v>185</v>
      </c>
    </row>
    <row r="44" spans="2:18" ht="15" customHeight="1" x14ac:dyDescent="0.2">
      <c r="B44" s="22">
        <v>190</v>
      </c>
      <c r="C44" s="22">
        <f t="shared" si="0"/>
        <v>190</v>
      </c>
      <c r="D44" s="22">
        <f t="shared" si="1"/>
        <v>527.20000000000005</v>
      </c>
      <c r="E44" s="22">
        <f t="shared" si="2"/>
        <v>717.2</v>
      </c>
      <c r="F44" s="22">
        <f t="shared" si="3"/>
        <v>190</v>
      </c>
    </row>
    <row r="45" spans="2:18" ht="15" customHeight="1" x14ac:dyDescent="0.2">
      <c r="B45" s="22">
        <v>195</v>
      </c>
      <c r="C45" s="22">
        <f t="shared" si="0"/>
        <v>195</v>
      </c>
      <c r="D45" s="22">
        <f t="shared" si="1"/>
        <v>527.20000000000005</v>
      </c>
      <c r="E45" s="22">
        <f t="shared" si="2"/>
        <v>722.2</v>
      </c>
      <c r="F45" s="22">
        <f t="shared" si="3"/>
        <v>195</v>
      </c>
    </row>
    <row r="46" spans="2:18" ht="15" customHeight="1" x14ac:dyDescent="0.2">
      <c r="B46" s="22">
        <v>200</v>
      </c>
      <c r="C46" s="22">
        <f t="shared" si="0"/>
        <v>200</v>
      </c>
      <c r="D46" s="22">
        <f t="shared" si="1"/>
        <v>527.20000000000005</v>
      </c>
      <c r="E46" s="22">
        <f t="shared" si="2"/>
        <v>727.2</v>
      </c>
      <c r="F46" s="22">
        <f t="shared" si="3"/>
        <v>200</v>
      </c>
    </row>
    <row r="47" spans="2:18" ht="15" customHeight="1" x14ac:dyDescent="0.2">
      <c r="B47" s="22">
        <v>205</v>
      </c>
      <c r="C47" s="22">
        <f t="shared" si="0"/>
        <v>205</v>
      </c>
      <c r="D47" s="22">
        <f t="shared" si="1"/>
        <v>527.20000000000005</v>
      </c>
      <c r="E47" s="22">
        <f t="shared" si="2"/>
        <v>732.2</v>
      </c>
      <c r="F47" s="22">
        <f t="shared" si="3"/>
        <v>205</v>
      </c>
    </row>
    <row r="48" spans="2:18" ht="15" customHeight="1" x14ac:dyDescent="0.2">
      <c r="B48" s="22">
        <v>210</v>
      </c>
      <c r="C48" s="22">
        <f t="shared" si="0"/>
        <v>210</v>
      </c>
      <c r="D48" s="22">
        <f t="shared" si="1"/>
        <v>527.20000000000005</v>
      </c>
      <c r="E48" s="22">
        <f t="shared" si="2"/>
        <v>737.2</v>
      </c>
      <c r="F48" s="22">
        <f t="shared" si="3"/>
        <v>210</v>
      </c>
    </row>
    <row r="49" spans="2:6" ht="15" customHeight="1" x14ac:dyDescent="0.2">
      <c r="B49" s="22">
        <v>215</v>
      </c>
      <c r="C49" s="22">
        <f t="shared" si="0"/>
        <v>215</v>
      </c>
      <c r="D49" s="22">
        <f t="shared" si="1"/>
        <v>527.20000000000005</v>
      </c>
      <c r="E49" s="22">
        <f t="shared" si="2"/>
        <v>742.2</v>
      </c>
      <c r="F49" s="22">
        <f t="shared" si="3"/>
        <v>215</v>
      </c>
    </row>
    <row r="50" spans="2:6" ht="15" customHeight="1" x14ac:dyDescent="0.2">
      <c r="B50" s="22">
        <v>220</v>
      </c>
      <c r="C50" s="22">
        <f t="shared" si="0"/>
        <v>220</v>
      </c>
      <c r="D50" s="22">
        <f t="shared" si="1"/>
        <v>527.20000000000005</v>
      </c>
      <c r="E50" s="22">
        <f t="shared" si="2"/>
        <v>747.2</v>
      </c>
      <c r="F50" s="22">
        <f t="shared" si="3"/>
        <v>220</v>
      </c>
    </row>
    <row r="51" spans="2:6" ht="15" customHeight="1" x14ac:dyDescent="0.2">
      <c r="B51" s="22">
        <v>225</v>
      </c>
      <c r="C51" s="22">
        <f t="shared" si="0"/>
        <v>225</v>
      </c>
      <c r="D51" s="22">
        <f t="shared" si="1"/>
        <v>527.20000000000005</v>
      </c>
      <c r="E51" s="22">
        <f t="shared" si="2"/>
        <v>752.2</v>
      </c>
      <c r="F51" s="22">
        <f t="shared" si="3"/>
        <v>225</v>
      </c>
    </row>
    <row r="52" spans="2:6" ht="15" customHeight="1" x14ac:dyDescent="0.2">
      <c r="B52" s="22">
        <v>230</v>
      </c>
      <c r="C52" s="22">
        <f t="shared" si="0"/>
        <v>230</v>
      </c>
      <c r="D52" s="22">
        <f t="shared" si="1"/>
        <v>527.20000000000005</v>
      </c>
      <c r="E52" s="22">
        <f t="shared" si="2"/>
        <v>757.2</v>
      </c>
      <c r="F52" s="22">
        <f t="shared" si="3"/>
        <v>230</v>
      </c>
    </row>
    <row r="53" spans="2:6" ht="15" customHeight="1" x14ac:dyDescent="0.2">
      <c r="B53" s="22">
        <v>235</v>
      </c>
      <c r="C53" s="22">
        <f t="shared" si="0"/>
        <v>235</v>
      </c>
      <c r="D53" s="22">
        <f t="shared" si="1"/>
        <v>527.20000000000005</v>
      </c>
      <c r="E53" s="22">
        <f t="shared" si="2"/>
        <v>762.2</v>
      </c>
      <c r="F53" s="22">
        <f t="shared" si="3"/>
        <v>235</v>
      </c>
    </row>
    <row r="54" spans="2:6" ht="15" customHeight="1" x14ac:dyDescent="0.2">
      <c r="B54" s="22">
        <v>240</v>
      </c>
      <c r="C54" s="22">
        <f t="shared" si="0"/>
        <v>240</v>
      </c>
      <c r="D54" s="22">
        <f t="shared" si="1"/>
        <v>527.20000000000005</v>
      </c>
      <c r="E54" s="22">
        <f t="shared" si="2"/>
        <v>767.2</v>
      </c>
      <c r="F54" s="22">
        <f t="shared" si="3"/>
        <v>240</v>
      </c>
    </row>
    <row r="55" spans="2:6" ht="15" customHeight="1" x14ac:dyDescent="0.2">
      <c r="B55" s="22">
        <v>245</v>
      </c>
      <c r="C55" s="22">
        <f t="shared" si="0"/>
        <v>245</v>
      </c>
      <c r="D55" s="22">
        <f t="shared" si="1"/>
        <v>527.20000000000005</v>
      </c>
      <c r="E55" s="22">
        <f t="shared" si="2"/>
        <v>772.2</v>
      </c>
      <c r="F55" s="22">
        <f t="shared" si="3"/>
        <v>245</v>
      </c>
    </row>
    <row r="56" spans="2:6" ht="15" customHeight="1" x14ac:dyDescent="0.2">
      <c r="B56" s="22">
        <v>250</v>
      </c>
      <c r="C56" s="22">
        <f t="shared" si="0"/>
        <v>250</v>
      </c>
      <c r="D56" s="22">
        <f t="shared" si="1"/>
        <v>527.20000000000005</v>
      </c>
      <c r="E56" s="22">
        <f t="shared" si="2"/>
        <v>777.2</v>
      </c>
      <c r="F56" s="22">
        <f t="shared" si="3"/>
        <v>250</v>
      </c>
    </row>
    <row r="57" spans="2:6" ht="15" customHeight="1" x14ac:dyDescent="0.2">
      <c r="B57" s="22">
        <v>255</v>
      </c>
      <c r="C57" s="22">
        <f t="shared" si="0"/>
        <v>255</v>
      </c>
      <c r="D57" s="22">
        <f t="shared" si="1"/>
        <v>527.20000000000005</v>
      </c>
      <c r="E57" s="22">
        <f t="shared" si="2"/>
        <v>782.2</v>
      </c>
      <c r="F57" s="22">
        <f t="shared" si="3"/>
        <v>255</v>
      </c>
    </row>
    <row r="58" spans="2:6" ht="15" customHeight="1" x14ac:dyDescent="0.2">
      <c r="B58" s="22">
        <v>260</v>
      </c>
      <c r="C58" s="22">
        <f t="shared" si="0"/>
        <v>260</v>
      </c>
      <c r="D58" s="22">
        <f t="shared" si="1"/>
        <v>527.20000000000005</v>
      </c>
      <c r="E58" s="22">
        <f t="shared" si="2"/>
        <v>787.2</v>
      </c>
      <c r="F58" s="22">
        <f t="shared" si="3"/>
        <v>260</v>
      </c>
    </row>
    <row r="59" spans="2:6" ht="15" customHeight="1" x14ac:dyDescent="0.2">
      <c r="B59" s="22">
        <v>265</v>
      </c>
      <c r="C59" s="22">
        <f t="shared" si="0"/>
        <v>265</v>
      </c>
      <c r="D59" s="22">
        <f t="shared" si="1"/>
        <v>527.20000000000005</v>
      </c>
      <c r="E59" s="22">
        <f t="shared" si="2"/>
        <v>792.2</v>
      </c>
      <c r="F59" s="22">
        <f t="shared" si="3"/>
        <v>265</v>
      </c>
    </row>
    <row r="60" spans="2:6" ht="15" customHeight="1" x14ac:dyDescent="0.2">
      <c r="B60" s="22">
        <v>270</v>
      </c>
      <c r="C60" s="22">
        <f t="shared" si="0"/>
        <v>270</v>
      </c>
      <c r="D60" s="22">
        <f t="shared" si="1"/>
        <v>527.20000000000005</v>
      </c>
      <c r="E60" s="22">
        <f t="shared" si="2"/>
        <v>797.2</v>
      </c>
      <c r="F60" s="22">
        <f t="shared" si="3"/>
        <v>270</v>
      </c>
    </row>
    <row r="61" spans="2:6" ht="15" customHeight="1" x14ac:dyDescent="0.2">
      <c r="B61" s="22">
        <v>275</v>
      </c>
      <c r="C61" s="22">
        <f t="shared" si="0"/>
        <v>275</v>
      </c>
      <c r="D61" s="22">
        <f t="shared" si="1"/>
        <v>527.20000000000005</v>
      </c>
      <c r="E61" s="22">
        <f t="shared" si="2"/>
        <v>802.2</v>
      </c>
      <c r="F61" s="22">
        <f t="shared" si="3"/>
        <v>275</v>
      </c>
    </row>
    <row r="62" spans="2:6" ht="15" customHeight="1" x14ac:dyDescent="0.2">
      <c r="B62" s="22">
        <v>280</v>
      </c>
      <c r="C62" s="22">
        <f t="shared" si="0"/>
        <v>280</v>
      </c>
      <c r="D62" s="22">
        <f t="shared" si="1"/>
        <v>527.20000000000005</v>
      </c>
      <c r="E62" s="22">
        <f t="shared" si="2"/>
        <v>807.2</v>
      </c>
      <c r="F62" s="22">
        <f t="shared" si="3"/>
        <v>280</v>
      </c>
    </row>
    <row r="63" spans="2:6" ht="15" customHeight="1" x14ac:dyDescent="0.2">
      <c r="B63" s="22">
        <v>285</v>
      </c>
      <c r="C63" s="22">
        <f t="shared" si="0"/>
        <v>285</v>
      </c>
      <c r="D63" s="22">
        <f t="shared" si="1"/>
        <v>527.20000000000005</v>
      </c>
      <c r="E63" s="22">
        <f t="shared" si="2"/>
        <v>812.2</v>
      </c>
      <c r="F63" s="22">
        <f t="shared" si="3"/>
        <v>285</v>
      </c>
    </row>
    <row r="64" spans="2:6" ht="15" customHeight="1" x14ac:dyDescent="0.2">
      <c r="B64" s="22">
        <v>290</v>
      </c>
      <c r="C64" s="22">
        <f t="shared" si="0"/>
        <v>290</v>
      </c>
      <c r="D64" s="22">
        <f t="shared" si="1"/>
        <v>527.20000000000005</v>
      </c>
      <c r="E64" s="22">
        <f t="shared" si="2"/>
        <v>817.2</v>
      </c>
      <c r="F64" s="22">
        <f t="shared" si="3"/>
        <v>290</v>
      </c>
    </row>
    <row r="65" spans="2:6" ht="15" customHeight="1" x14ac:dyDescent="0.2">
      <c r="B65" s="22">
        <v>295</v>
      </c>
      <c r="C65" s="22">
        <f t="shared" si="0"/>
        <v>295</v>
      </c>
      <c r="D65" s="22">
        <f t="shared" si="1"/>
        <v>527.20000000000005</v>
      </c>
      <c r="E65" s="22">
        <f t="shared" si="2"/>
        <v>822.2</v>
      </c>
      <c r="F65" s="22">
        <f t="shared" si="3"/>
        <v>295</v>
      </c>
    </row>
    <row r="66" spans="2:6" ht="15" customHeight="1" x14ac:dyDescent="0.2">
      <c r="B66" s="22">
        <v>300</v>
      </c>
      <c r="C66" s="22">
        <f t="shared" si="0"/>
        <v>300</v>
      </c>
      <c r="D66" s="22">
        <f t="shared" si="1"/>
        <v>527.20000000000005</v>
      </c>
      <c r="E66" s="22">
        <f t="shared" si="2"/>
        <v>827.2</v>
      </c>
      <c r="F66" s="22">
        <f t="shared" si="3"/>
        <v>300</v>
      </c>
    </row>
    <row r="67" spans="2:6" ht="15" customHeight="1" x14ac:dyDescent="0.2">
      <c r="B67" s="22">
        <v>305</v>
      </c>
      <c r="C67" s="22">
        <f t="shared" si="0"/>
        <v>305</v>
      </c>
      <c r="D67" s="22">
        <f t="shared" si="1"/>
        <v>527.20000000000005</v>
      </c>
      <c r="E67" s="22">
        <f t="shared" si="2"/>
        <v>832.2</v>
      </c>
      <c r="F67" s="22">
        <f t="shared" si="3"/>
        <v>305</v>
      </c>
    </row>
    <row r="68" spans="2:6" ht="15" customHeight="1" x14ac:dyDescent="0.2">
      <c r="B68" s="22">
        <v>310</v>
      </c>
      <c r="C68" s="22">
        <f t="shared" si="0"/>
        <v>310</v>
      </c>
      <c r="D68" s="22">
        <f t="shared" si="1"/>
        <v>527.20000000000005</v>
      </c>
      <c r="E68" s="22">
        <f t="shared" si="2"/>
        <v>837.2</v>
      </c>
      <c r="F68" s="22">
        <f t="shared" si="3"/>
        <v>310</v>
      </c>
    </row>
    <row r="69" spans="2:6" ht="15" customHeight="1" x14ac:dyDescent="0.2">
      <c r="B69" s="22">
        <v>315</v>
      </c>
      <c r="C69" s="22">
        <f t="shared" si="0"/>
        <v>315</v>
      </c>
      <c r="D69" s="22">
        <f t="shared" si="1"/>
        <v>527.20000000000005</v>
      </c>
      <c r="E69" s="22">
        <f t="shared" si="2"/>
        <v>842.2</v>
      </c>
      <c r="F69" s="22">
        <f t="shared" si="3"/>
        <v>315</v>
      </c>
    </row>
    <row r="70" spans="2:6" ht="15" customHeight="1" x14ac:dyDescent="0.2">
      <c r="B70" s="22">
        <v>320</v>
      </c>
      <c r="C70" s="22">
        <f t="shared" ref="C70:C133" si="4">+B70</f>
        <v>320</v>
      </c>
      <c r="D70" s="22">
        <f t="shared" si="1"/>
        <v>527.20000000000005</v>
      </c>
      <c r="E70" s="22">
        <f t="shared" si="2"/>
        <v>847.2</v>
      </c>
      <c r="F70" s="22">
        <f t="shared" si="3"/>
        <v>320</v>
      </c>
    </row>
    <row r="71" spans="2:6" ht="15" customHeight="1" x14ac:dyDescent="0.2">
      <c r="B71" s="22">
        <v>325</v>
      </c>
      <c r="C71" s="22">
        <f t="shared" si="4"/>
        <v>325</v>
      </c>
      <c r="D71" s="22">
        <f t="shared" ref="D71:D88" si="5">$B$4</f>
        <v>527.20000000000005</v>
      </c>
      <c r="E71" s="22">
        <f t="shared" ref="E71:E135" si="6">D71+B71</f>
        <v>852.2</v>
      </c>
      <c r="F71" s="22">
        <f t="shared" ref="F71:F134" si="7">E71-D71</f>
        <v>325</v>
      </c>
    </row>
    <row r="72" spans="2:6" ht="15" customHeight="1" x14ac:dyDescent="0.2">
      <c r="B72" s="22">
        <v>330</v>
      </c>
      <c r="C72" s="22">
        <f t="shared" si="4"/>
        <v>330</v>
      </c>
      <c r="D72" s="22">
        <f t="shared" si="5"/>
        <v>527.20000000000005</v>
      </c>
      <c r="E72" s="22">
        <f t="shared" si="6"/>
        <v>857.2</v>
      </c>
      <c r="F72" s="22">
        <f t="shared" si="7"/>
        <v>330</v>
      </c>
    </row>
    <row r="73" spans="2:6" ht="15" customHeight="1" x14ac:dyDescent="0.2">
      <c r="B73" s="22">
        <v>335</v>
      </c>
      <c r="C73" s="22">
        <f t="shared" si="4"/>
        <v>335</v>
      </c>
      <c r="D73" s="22">
        <f t="shared" si="5"/>
        <v>527.20000000000005</v>
      </c>
      <c r="E73" s="22">
        <f t="shared" si="6"/>
        <v>862.2</v>
      </c>
      <c r="F73" s="22">
        <f t="shared" si="7"/>
        <v>335</v>
      </c>
    </row>
    <row r="74" spans="2:6" ht="15" customHeight="1" x14ac:dyDescent="0.2">
      <c r="B74" s="22">
        <v>340</v>
      </c>
      <c r="C74" s="22">
        <f t="shared" si="4"/>
        <v>340</v>
      </c>
      <c r="D74" s="22">
        <f t="shared" si="5"/>
        <v>527.20000000000005</v>
      </c>
      <c r="E74" s="22">
        <f t="shared" si="6"/>
        <v>867.2</v>
      </c>
      <c r="F74" s="22">
        <f t="shared" si="7"/>
        <v>340</v>
      </c>
    </row>
    <row r="75" spans="2:6" ht="15" customHeight="1" x14ac:dyDescent="0.2">
      <c r="B75" s="22">
        <v>345</v>
      </c>
      <c r="C75" s="22">
        <f t="shared" si="4"/>
        <v>345</v>
      </c>
      <c r="D75" s="22">
        <f t="shared" si="5"/>
        <v>527.20000000000005</v>
      </c>
      <c r="E75" s="22">
        <f t="shared" si="6"/>
        <v>872.2</v>
      </c>
      <c r="F75" s="22">
        <f t="shared" si="7"/>
        <v>345</v>
      </c>
    </row>
    <row r="76" spans="2:6" ht="15" customHeight="1" x14ac:dyDescent="0.2">
      <c r="B76" s="22">
        <v>350</v>
      </c>
      <c r="C76" s="22">
        <f t="shared" si="4"/>
        <v>350</v>
      </c>
      <c r="D76" s="22">
        <f t="shared" si="5"/>
        <v>527.20000000000005</v>
      </c>
      <c r="E76" s="22">
        <f t="shared" si="6"/>
        <v>877.2</v>
      </c>
      <c r="F76" s="22">
        <f t="shared" si="7"/>
        <v>350</v>
      </c>
    </row>
    <row r="77" spans="2:6" ht="15" customHeight="1" x14ac:dyDescent="0.2">
      <c r="B77" s="22">
        <v>355</v>
      </c>
      <c r="C77" s="22">
        <f t="shared" si="4"/>
        <v>355</v>
      </c>
      <c r="D77" s="22">
        <f t="shared" si="5"/>
        <v>527.20000000000005</v>
      </c>
      <c r="E77" s="22">
        <f t="shared" si="6"/>
        <v>882.2</v>
      </c>
      <c r="F77" s="22">
        <f t="shared" si="7"/>
        <v>355</v>
      </c>
    </row>
    <row r="78" spans="2:6" ht="15" customHeight="1" x14ac:dyDescent="0.2">
      <c r="B78" s="22">
        <v>360</v>
      </c>
      <c r="C78" s="22">
        <f t="shared" si="4"/>
        <v>360</v>
      </c>
      <c r="D78" s="22">
        <f t="shared" si="5"/>
        <v>527.20000000000005</v>
      </c>
      <c r="E78" s="22">
        <f t="shared" si="6"/>
        <v>887.2</v>
      </c>
      <c r="F78" s="22">
        <f t="shared" si="7"/>
        <v>360</v>
      </c>
    </row>
    <row r="79" spans="2:6" ht="15" customHeight="1" x14ac:dyDescent="0.2">
      <c r="B79" s="22">
        <v>365</v>
      </c>
      <c r="C79" s="22">
        <f t="shared" si="4"/>
        <v>365</v>
      </c>
      <c r="D79" s="22">
        <f t="shared" si="5"/>
        <v>527.20000000000005</v>
      </c>
      <c r="E79" s="22">
        <f t="shared" si="6"/>
        <v>892.2</v>
      </c>
      <c r="F79" s="22">
        <f t="shared" si="7"/>
        <v>365</v>
      </c>
    </row>
    <row r="80" spans="2:6" ht="15" customHeight="1" x14ac:dyDescent="0.2">
      <c r="B80" s="22">
        <v>370</v>
      </c>
      <c r="C80" s="22">
        <f t="shared" si="4"/>
        <v>370</v>
      </c>
      <c r="D80" s="22">
        <f t="shared" si="5"/>
        <v>527.20000000000005</v>
      </c>
      <c r="E80" s="22">
        <f t="shared" si="6"/>
        <v>897.2</v>
      </c>
      <c r="F80" s="22">
        <f t="shared" si="7"/>
        <v>370</v>
      </c>
    </row>
    <row r="81" spans="2:6" ht="15" customHeight="1" x14ac:dyDescent="0.2">
      <c r="B81" s="22">
        <v>375</v>
      </c>
      <c r="C81" s="22">
        <f t="shared" si="4"/>
        <v>375</v>
      </c>
      <c r="D81" s="22">
        <f t="shared" si="5"/>
        <v>527.20000000000005</v>
      </c>
      <c r="E81" s="22">
        <f t="shared" si="6"/>
        <v>902.2</v>
      </c>
      <c r="F81" s="22">
        <f t="shared" si="7"/>
        <v>375</v>
      </c>
    </row>
    <row r="82" spans="2:6" ht="15" customHeight="1" x14ac:dyDescent="0.2">
      <c r="B82" s="22">
        <v>380</v>
      </c>
      <c r="C82" s="22">
        <f t="shared" si="4"/>
        <v>380</v>
      </c>
      <c r="D82" s="22">
        <f t="shared" si="5"/>
        <v>527.20000000000005</v>
      </c>
      <c r="E82" s="22">
        <f t="shared" si="6"/>
        <v>907.2</v>
      </c>
      <c r="F82" s="22">
        <f t="shared" si="7"/>
        <v>380</v>
      </c>
    </row>
    <row r="83" spans="2:6" ht="15" customHeight="1" x14ac:dyDescent="0.2">
      <c r="B83" s="22">
        <v>385</v>
      </c>
      <c r="C83" s="22">
        <f t="shared" si="4"/>
        <v>385</v>
      </c>
      <c r="D83" s="22">
        <f t="shared" si="5"/>
        <v>527.20000000000005</v>
      </c>
      <c r="E83" s="22">
        <f t="shared" si="6"/>
        <v>912.2</v>
      </c>
      <c r="F83" s="22">
        <f t="shared" si="7"/>
        <v>385</v>
      </c>
    </row>
    <row r="84" spans="2:6" ht="15" customHeight="1" x14ac:dyDescent="0.2">
      <c r="B84" s="22">
        <v>390</v>
      </c>
      <c r="C84" s="22">
        <f t="shared" si="4"/>
        <v>390</v>
      </c>
      <c r="D84" s="22">
        <f t="shared" si="5"/>
        <v>527.20000000000005</v>
      </c>
      <c r="E84" s="22">
        <f t="shared" si="6"/>
        <v>917.2</v>
      </c>
      <c r="F84" s="22">
        <f t="shared" si="7"/>
        <v>390</v>
      </c>
    </row>
    <row r="85" spans="2:6" ht="15" customHeight="1" x14ac:dyDescent="0.2">
      <c r="B85" s="22">
        <v>395</v>
      </c>
      <c r="C85" s="22">
        <f t="shared" si="4"/>
        <v>395</v>
      </c>
      <c r="D85" s="22">
        <f t="shared" si="5"/>
        <v>527.20000000000005</v>
      </c>
      <c r="E85" s="22">
        <f t="shared" si="6"/>
        <v>922.2</v>
      </c>
      <c r="F85" s="22">
        <f t="shared" si="7"/>
        <v>395</v>
      </c>
    </row>
    <row r="86" spans="2:6" ht="15" customHeight="1" x14ac:dyDescent="0.2">
      <c r="B86" s="22">
        <v>400</v>
      </c>
      <c r="C86" s="22">
        <f t="shared" si="4"/>
        <v>400</v>
      </c>
      <c r="D86" s="22">
        <f t="shared" si="5"/>
        <v>527.20000000000005</v>
      </c>
      <c r="E86" s="22">
        <f t="shared" si="6"/>
        <v>927.2</v>
      </c>
      <c r="F86" s="22">
        <f t="shared" si="7"/>
        <v>400</v>
      </c>
    </row>
    <row r="87" spans="2:6" ht="15" customHeight="1" x14ac:dyDescent="0.2">
      <c r="B87" s="22">
        <v>405</v>
      </c>
      <c r="C87" s="22">
        <f t="shared" si="4"/>
        <v>405</v>
      </c>
      <c r="D87" s="22">
        <f t="shared" si="5"/>
        <v>527.20000000000005</v>
      </c>
      <c r="E87" s="22">
        <f t="shared" si="6"/>
        <v>932.2</v>
      </c>
      <c r="F87" s="22">
        <f t="shared" si="7"/>
        <v>405</v>
      </c>
    </row>
    <row r="88" spans="2:6" ht="15" customHeight="1" x14ac:dyDescent="0.2">
      <c r="B88" s="22">
        <v>410</v>
      </c>
      <c r="C88" s="22">
        <f t="shared" si="4"/>
        <v>410</v>
      </c>
      <c r="D88" s="22">
        <f t="shared" si="5"/>
        <v>527.20000000000005</v>
      </c>
      <c r="E88" s="22">
        <f t="shared" si="6"/>
        <v>937.2</v>
      </c>
      <c r="F88" s="22">
        <f t="shared" si="7"/>
        <v>410</v>
      </c>
    </row>
    <row r="89" spans="2:6" ht="15" customHeight="1" x14ac:dyDescent="0.2">
      <c r="B89" s="22">
        <v>415</v>
      </c>
      <c r="C89" s="22">
        <f t="shared" si="4"/>
        <v>415</v>
      </c>
      <c r="D89" s="22">
        <f>937.44-C89</f>
        <v>522.44000000000005</v>
      </c>
      <c r="E89" s="22">
        <f t="shared" si="6"/>
        <v>937.44</v>
      </c>
      <c r="F89" s="22">
        <f t="shared" si="7"/>
        <v>415</v>
      </c>
    </row>
    <row r="90" spans="2:6" ht="15" customHeight="1" x14ac:dyDescent="0.2">
      <c r="B90" s="22">
        <v>420</v>
      </c>
      <c r="C90" s="22">
        <f t="shared" si="4"/>
        <v>420</v>
      </c>
      <c r="D90" s="22">
        <f t="shared" ref="D90:D153" si="8">937.44-C90</f>
        <v>517.44000000000005</v>
      </c>
      <c r="E90" s="22">
        <f t="shared" si="6"/>
        <v>937.44</v>
      </c>
      <c r="F90" s="22">
        <f t="shared" si="7"/>
        <v>420</v>
      </c>
    </row>
    <row r="91" spans="2:6" ht="15" customHeight="1" x14ac:dyDescent="0.2">
      <c r="B91" s="22">
        <v>425</v>
      </c>
      <c r="C91" s="22">
        <f t="shared" si="4"/>
        <v>425</v>
      </c>
      <c r="D91" s="22">
        <f t="shared" si="8"/>
        <v>512.44000000000005</v>
      </c>
      <c r="E91" s="22">
        <f t="shared" si="6"/>
        <v>937.44</v>
      </c>
      <c r="F91" s="22">
        <f t="shared" si="7"/>
        <v>425</v>
      </c>
    </row>
    <row r="92" spans="2:6" ht="15" customHeight="1" x14ac:dyDescent="0.2">
      <c r="B92" s="22">
        <v>430</v>
      </c>
      <c r="C92" s="22">
        <f t="shared" si="4"/>
        <v>430</v>
      </c>
      <c r="D92" s="22">
        <f t="shared" si="8"/>
        <v>507.44000000000005</v>
      </c>
      <c r="E92" s="22">
        <f t="shared" si="6"/>
        <v>937.44</v>
      </c>
      <c r="F92" s="22">
        <f t="shared" si="7"/>
        <v>430</v>
      </c>
    </row>
    <row r="93" spans="2:6" ht="15" customHeight="1" x14ac:dyDescent="0.2">
      <c r="B93" s="22">
        <v>435</v>
      </c>
      <c r="C93" s="22">
        <f t="shared" si="4"/>
        <v>435</v>
      </c>
      <c r="D93" s="22">
        <f t="shared" si="8"/>
        <v>502.44000000000005</v>
      </c>
      <c r="E93" s="22">
        <f t="shared" si="6"/>
        <v>937.44</v>
      </c>
      <c r="F93" s="22">
        <f t="shared" si="7"/>
        <v>435</v>
      </c>
    </row>
    <row r="94" spans="2:6" ht="15" customHeight="1" x14ac:dyDescent="0.2">
      <c r="B94" s="22">
        <v>440</v>
      </c>
      <c r="C94" s="22">
        <f t="shared" si="4"/>
        <v>440</v>
      </c>
      <c r="D94" s="22">
        <f t="shared" si="8"/>
        <v>497.44000000000005</v>
      </c>
      <c r="E94" s="22">
        <f t="shared" si="6"/>
        <v>937.44</v>
      </c>
      <c r="F94" s="22">
        <f t="shared" si="7"/>
        <v>440</v>
      </c>
    </row>
    <row r="95" spans="2:6" ht="15" customHeight="1" x14ac:dyDescent="0.2">
      <c r="B95" s="22">
        <v>445</v>
      </c>
      <c r="C95" s="22">
        <f t="shared" si="4"/>
        <v>445</v>
      </c>
      <c r="D95" s="22">
        <f t="shared" si="8"/>
        <v>492.44000000000005</v>
      </c>
      <c r="E95" s="22">
        <f t="shared" si="6"/>
        <v>937.44</v>
      </c>
      <c r="F95" s="22">
        <f t="shared" si="7"/>
        <v>445</v>
      </c>
    </row>
    <row r="96" spans="2:6" ht="15" customHeight="1" x14ac:dyDescent="0.2">
      <c r="B96" s="22">
        <v>450</v>
      </c>
      <c r="C96" s="22">
        <f t="shared" si="4"/>
        <v>450</v>
      </c>
      <c r="D96" s="22">
        <f t="shared" si="8"/>
        <v>487.44000000000005</v>
      </c>
      <c r="E96" s="22">
        <f t="shared" si="6"/>
        <v>937.44</v>
      </c>
      <c r="F96" s="22">
        <f t="shared" si="7"/>
        <v>450</v>
      </c>
    </row>
    <row r="97" spans="2:6" ht="15" customHeight="1" x14ac:dyDescent="0.2">
      <c r="B97" s="22">
        <v>455</v>
      </c>
      <c r="C97" s="22">
        <f t="shared" si="4"/>
        <v>455</v>
      </c>
      <c r="D97" s="22">
        <f t="shared" si="8"/>
        <v>482.44000000000005</v>
      </c>
      <c r="E97" s="22">
        <f t="shared" si="6"/>
        <v>937.44</v>
      </c>
      <c r="F97" s="22">
        <f t="shared" si="7"/>
        <v>455</v>
      </c>
    </row>
    <row r="98" spans="2:6" ht="15" customHeight="1" x14ac:dyDescent="0.2">
      <c r="B98" s="22">
        <v>460</v>
      </c>
      <c r="C98" s="22">
        <f t="shared" si="4"/>
        <v>460</v>
      </c>
      <c r="D98" s="22">
        <f t="shared" si="8"/>
        <v>477.44000000000005</v>
      </c>
      <c r="E98" s="22">
        <f t="shared" si="6"/>
        <v>937.44</v>
      </c>
      <c r="F98" s="22">
        <f t="shared" si="7"/>
        <v>460</v>
      </c>
    </row>
    <row r="99" spans="2:6" ht="15" customHeight="1" x14ac:dyDescent="0.2">
      <c r="B99" s="22">
        <v>465</v>
      </c>
      <c r="C99" s="22">
        <f t="shared" si="4"/>
        <v>465</v>
      </c>
      <c r="D99" s="22">
        <f t="shared" si="8"/>
        <v>472.44000000000005</v>
      </c>
      <c r="E99" s="22">
        <f t="shared" si="6"/>
        <v>937.44</v>
      </c>
      <c r="F99" s="22">
        <f t="shared" si="7"/>
        <v>465</v>
      </c>
    </row>
    <row r="100" spans="2:6" ht="15" customHeight="1" x14ac:dyDescent="0.2">
      <c r="B100" s="22">
        <v>470</v>
      </c>
      <c r="C100" s="22">
        <f t="shared" si="4"/>
        <v>470</v>
      </c>
      <c r="D100" s="22">
        <f t="shared" si="8"/>
        <v>467.44000000000005</v>
      </c>
      <c r="E100" s="22">
        <f t="shared" si="6"/>
        <v>937.44</v>
      </c>
      <c r="F100" s="22">
        <f t="shared" si="7"/>
        <v>470</v>
      </c>
    </row>
    <row r="101" spans="2:6" ht="15" customHeight="1" x14ac:dyDescent="0.2">
      <c r="B101" s="22">
        <v>475</v>
      </c>
      <c r="C101" s="22">
        <f t="shared" si="4"/>
        <v>475</v>
      </c>
      <c r="D101" s="22">
        <f t="shared" si="8"/>
        <v>462.44000000000005</v>
      </c>
      <c r="E101" s="22">
        <f t="shared" si="6"/>
        <v>937.44</v>
      </c>
      <c r="F101" s="22">
        <f t="shared" si="7"/>
        <v>475</v>
      </c>
    </row>
    <row r="102" spans="2:6" ht="15" customHeight="1" x14ac:dyDescent="0.2">
      <c r="B102" s="22">
        <v>480</v>
      </c>
      <c r="C102" s="22">
        <f t="shared" si="4"/>
        <v>480</v>
      </c>
      <c r="D102" s="22">
        <f t="shared" si="8"/>
        <v>457.44000000000005</v>
      </c>
      <c r="E102" s="22">
        <f t="shared" si="6"/>
        <v>937.44</v>
      </c>
      <c r="F102" s="22">
        <f t="shared" si="7"/>
        <v>480</v>
      </c>
    </row>
    <row r="103" spans="2:6" ht="15" customHeight="1" x14ac:dyDescent="0.2">
      <c r="B103" s="22">
        <v>485</v>
      </c>
      <c r="C103" s="22">
        <f t="shared" si="4"/>
        <v>485</v>
      </c>
      <c r="D103" s="22">
        <f t="shared" si="8"/>
        <v>452.44000000000005</v>
      </c>
      <c r="E103" s="22">
        <f t="shared" si="6"/>
        <v>937.44</v>
      </c>
      <c r="F103" s="22">
        <f t="shared" si="7"/>
        <v>485</v>
      </c>
    </row>
    <row r="104" spans="2:6" ht="15" customHeight="1" x14ac:dyDescent="0.2">
      <c r="B104" s="22">
        <v>490</v>
      </c>
      <c r="C104" s="22">
        <f t="shared" si="4"/>
        <v>490</v>
      </c>
      <c r="D104" s="22">
        <f t="shared" si="8"/>
        <v>447.44000000000005</v>
      </c>
      <c r="E104" s="22">
        <f t="shared" si="6"/>
        <v>937.44</v>
      </c>
      <c r="F104" s="22">
        <f t="shared" si="7"/>
        <v>490</v>
      </c>
    </row>
    <row r="105" spans="2:6" ht="15" customHeight="1" x14ac:dyDescent="0.2">
      <c r="B105" s="22">
        <v>495</v>
      </c>
      <c r="C105" s="22">
        <f t="shared" si="4"/>
        <v>495</v>
      </c>
      <c r="D105" s="22">
        <f t="shared" si="8"/>
        <v>442.44000000000005</v>
      </c>
      <c r="E105" s="22">
        <f t="shared" si="6"/>
        <v>937.44</v>
      </c>
      <c r="F105" s="22">
        <f t="shared" si="7"/>
        <v>495</v>
      </c>
    </row>
    <row r="106" spans="2:6" ht="15" customHeight="1" x14ac:dyDescent="0.2">
      <c r="B106" s="22">
        <v>500</v>
      </c>
      <c r="C106" s="22">
        <f t="shared" si="4"/>
        <v>500</v>
      </c>
      <c r="D106" s="22">
        <f t="shared" si="8"/>
        <v>437.44000000000005</v>
      </c>
      <c r="E106" s="22">
        <f t="shared" si="6"/>
        <v>937.44</v>
      </c>
      <c r="F106" s="22">
        <f t="shared" si="7"/>
        <v>500</v>
      </c>
    </row>
    <row r="107" spans="2:6" ht="15" customHeight="1" x14ac:dyDescent="0.2">
      <c r="B107" s="22">
        <v>505</v>
      </c>
      <c r="C107" s="22">
        <f t="shared" si="4"/>
        <v>505</v>
      </c>
      <c r="D107" s="22">
        <f t="shared" si="8"/>
        <v>432.44000000000005</v>
      </c>
      <c r="E107" s="22">
        <f t="shared" si="6"/>
        <v>937.44</v>
      </c>
      <c r="F107" s="22">
        <f t="shared" si="7"/>
        <v>505</v>
      </c>
    </row>
    <row r="108" spans="2:6" ht="15" customHeight="1" x14ac:dyDescent="0.2">
      <c r="B108" s="22">
        <v>510</v>
      </c>
      <c r="C108" s="22">
        <f t="shared" si="4"/>
        <v>510</v>
      </c>
      <c r="D108" s="22">
        <f t="shared" si="8"/>
        <v>427.44000000000005</v>
      </c>
      <c r="E108" s="22">
        <f t="shared" si="6"/>
        <v>937.44</v>
      </c>
      <c r="F108" s="22">
        <f t="shared" si="7"/>
        <v>510</v>
      </c>
    </row>
    <row r="109" spans="2:6" ht="15" customHeight="1" x14ac:dyDescent="0.2">
      <c r="B109" s="22">
        <v>515</v>
      </c>
      <c r="C109" s="22">
        <f t="shared" si="4"/>
        <v>515</v>
      </c>
      <c r="D109" s="22">
        <f t="shared" si="8"/>
        <v>422.44000000000005</v>
      </c>
      <c r="E109" s="22">
        <f t="shared" si="6"/>
        <v>937.44</v>
      </c>
      <c r="F109" s="22">
        <f t="shared" si="7"/>
        <v>515</v>
      </c>
    </row>
    <row r="110" spans="2:6" ht="15" customHeight="1" x14ac:dyDescent="0.2">
      <c r="B110" s="22">
        <v>520</v>
      </c>
      <c r="C110" s="22">
        <f t="shared" si="4"/>
        <v>520</v>
      </c>
      <c r="D110" s="22">
        <f t="shared" si="8"/>
        <v>417.44000000000005</v>
      </c>
      <c r="E110" s="22">
        <f t="shared" si="6"/>
        <v>937.44</v>
      </c>
      <c r="F110" s="22">
        <f t="shared" si="7"/>
        <v>520</v>
      </c>
    </row>
    <row r="111" spans="2:6" ht="15" customHeight="1" x14ac:dyDescent="0.2">
      <c r="B111" s="22">
        <v>525</v>
      </c>
      <c r="C111" s="22">
        <f t="shared" si="4"/>
        <v>525</v>
      </c>
      <c r="D111" s="22">
        <f t="shared" si="8"/>
        <v>412.44000000000005</v>
      </c>
      <c r="E111" s="22">
        <f t="shared" si="6"/>
        <v>937.44</v>
      </c>
      <c r="F111" s="22">
        <f t="shared" si="7"/>
        <v>525</v>
      </c>
    </row>
    <row r="112" spans="2:6" ht="15" customHeight="1" x14ac:dyDescent="0.2">
      <c r="B112" s="22">
        <v>530</v>
      </c>
      <c r="C112" s="22">
        <f t="shared" si="4"/>
        <v>530</v>
      </c>
      <c r="D112" s="22">
        <f t="shared" si="8"/>
        <v>407.44000000000005</v>
      </c>
      <c r="E112" s="22">
        <f t="shared" si="6"/>
        <v>937.44</v>
      </c>
      <c r="F112" s="22">
        <f t="shared" si="7"/>
        <v>530</v>
      </c>
    </row>
    <row r="113" spans="2:6" ht="15" customHeight="1" x14ac:dyDescent="0.2">
      <c r="B113" s="22">
        <v>535</v>
      </c>
      <c r="C113" s="22">
        <f t="shared" si="4"/>
        <v>535</v>
      </c>
      <c r="D113" s="22">
        <f t="shared" si="8"/>
        <v>402.44000000000005</v>
      </c>
      <c r="E113" s="22">
        <f t="shared" si="6"/>
        <v>937.44</v>
      </c>
      <c r="F113" s="22">
        <f t="shared" si="7"/>
        <v>535</v>
      </c>
    </row>
    <row r="114" spans="2:6" ht="15" customHeight="1" x14ac:dyDescent="0.2">
      <c r="B114" s="22">
        <v>540</v>
      </c>
      <c r="C114" s="22">
        <f t="shared" si="4"/>
        <v>540</v>
      </c>
      <c r="D114" s="22">
        <f t="shared" si="8"/>
        <v>397.44000000000005</v>
      </c>
      <c r="E114" s="22">
        <f t="shared" si="6"/>
        <v>937.44</v>
      </c>
      <c r="F114" s="22">
        <f t="shared" si="7"/>
        <v>540</v>
      </c>
    </row>
    <row r="115" spans="2:6" ht="15" customHeight="1" x14ac:dyDescent="0.2">
      <c r="B115" s="22">
        <v>545</v>
      </c>
      <c r="C115" s="22">
        <f t="shared" si="4"/>
        <v>545</v>
      </c>
      <c r="D115" s="22">
        <f t="shared" si="8"/>
        <v>392.44000000000005</v>
      </c>
      <c r="E115" s="22">
        <f t="shared" si="6"/>
        <v>937.44</v>
      </c>
      <c r="F115" s="22">
        <f t="shared" si="7"/>
        <v>545</v>
      </c>
    </row>
    <row r="116" spans="2:6" ht="15" customHeight="1" x14ac:dyDescent="0.2">
      <c r="B116" s="22">
        <v>550</v>
      </c>
      <c r="C116" s="22">
        <f t="shared" si="4"/>
        <v>550</v>
      </c>
      <c r="D116" s="22">
        <f t="shared" si="8"/>
        <v>387.44000000000005</v>
      </c>
      <c r="E116" s="22">
        <f t="shared" si="6"/>
        <v>937.44</v>
      </c>
      <c r="F116" s="22">
        <f t="shared" si="7"/>
        <v>550</v>
      </c>
    </row>
    <row r="117" spans="2:6" ht="15" customHeight="1" x14ac:dyDescent="0.2">
      <c r="B117" s="22">
        <v>555</v>
      </c>
      <c r="C117" s="22">
        <f t="shared" si="4"/>
        <v>555</v>
      </c>
      <c r="D117" s="22">
        <f t="shared" si="8"/>
        <v>382.44000000000005</v>
      </c>
      <c r="E117" s="22">
        <f t="shared" si="6"/>
        <v>937.44</v>
      </c>
      <c r="F117" s="22">
        <f t="shared" si="7"/>
        <v>555</v>
      </c>
    </row>
    <row r="118" spans="2:6" ht="15" customHeight="1" x14ac:dyDescent="0.2">
      <c r="B118" s="22">
        <v>560</v>
      </c>
      <c r="C118" s="22">
        <f t="shared" si="4"/>
        <v>560</v>
      </c>
      <c r="D118" s="22">
        <f t="shared" si="8"/>
        <v>377.44000000000005</v>
      </c>
      <c r="E118" s="22">
        <f t="shared" si="6"/>
        <v>937.44</v>
      </c>
      <c r="F118" s="22">
        <f t="shared" si="7"/>
        <v>560</v>
      </c>
    </row>
    <row r="119" spans="2:6" ht="15" customHeight="1" x14ac:dyDescent="0.2">
      <c r="B119" s="22">
        <v>565</v>
      </c>
      <c r="C119" s="22">
        <f t="shared" si="4"/>
        <v>565</v>
      </c>
      <c r="D119" s="22">
        <f t="shared" si="8"/>
        <v>372.44000000000005</v>
      </c>
      <c r="E119" s="22">
        <f t="shared" si="6"/>
        <v>937.44</v>
      </c>
      <c r="F119" s="22">
        <f t="shared" si="7"/>
        <v>565</v>
      </c>
    </row>
    <row r="120" spans="2:6" ht="15" customHeight="1" x14ac:dyDescent="0.2">
      <c r="B120" s="22">
        <v>570</v>
      </c>
      <c r="C120" s="22">
        <f t="shared" si="4"/>
        <v>570</v>
      </c>
      <c r="D120" s="22">
        <f t="shared" si="8"/>
        <v>367.44000000000005</v>
      </c>
      <c r="E120" s="22">
        <f t="shared" si="6"/>
        <v>937.44</v>
      </c>
      <c r="F120" s="22">
        <f t="shared" si="7"/>
        <v>570</v>
      </c>
    </row>
    <row r="121" spans="2:6" ht="15" customHeight="1" x14ac:dyDescent="0.2">
      <c r="B121" s="22">
        <v>575</v>
      </c>
      <c r="C121" s="22">
        <f t="shared" si="4"/>
        <v>575</v>
      </c>
      <c r="D121" s="22">
        <f t="shared" si="8"/>
        <v>362.44000000000005</v>
      </c>
      <c r="E121" s="22">
        <f t="shared" si="6"/>
        <v>937.44</v>
      </c>
      <c r="F121" s="22">
        <f t="shared" si="7"/>
        <v>575</v>
      </c>
    </row>
    <row r="122" spans="2:6" ht="15" customHeight="1" x14ac:dyDescent="0.2">
      <c r="B122" s="22">
        <v>580</v>
      </c>
      <c r="C122" s="22">
        <f t="shared" si="4"/>
        <v>580</v>
      </c>
      <c r="D122" s="22">
        <f t="shared" si="8"/>
        <v>357.44000000000005</v>
      </c>
      <c r="E122" s="22">
        <f t="shared" si="6"/>
        <v>937.44</v>
      </c>
      <c r="F122" s="22">
        <f t="shared" si="7"/>
        <v>580</v>
      </c>
    </row>
    <row r="123" spans="2:6" ht="15" customHeight="1" x14ac:dyDescent="0.2">
      <c r="B123" s="22">
        <v>585</v>
      </c>
      <c r="C123" s="22">
        <f t="shared" si="4"/>
        <v>585</v>
      </c>
      <c r="D123" s="22">
        <f t="shared" si="8"/>
        <v>352.44000000000005</v>
      </c>
      <c r="E123" s="22">
        <f t="shared" si="6"/>
        <v>937.44</v>
      </c>
      <c r="F123" s="22">
        <f t="shared" si="7"/>
        <v>585</v>
      </c>
    </row>
    <row r="124" spans="2:6" ht="15" customHeight="1" x14ac:dyDescent="0.2">
      <c r="B124" s="22">
        <v>590</v>
      </c>
      <c r="C124" s="22">
        <f t="shared" si="4"/>
        <v>590</v>
      </c>
      <c r="D124" s="22">
        <f t="shared" si="8"/>
        <v>347.44000000000005</v>
      </c>
      <c r="E124" s="22">
        <f t="shared" si="6"/>
        <v>937.44</v>
      </c>
      <c r="F124" s="22">
        <f t="shared" si="7"/>
        <v>590</v>
      </c>
    </row>
    <row r="125" spans="2:6" ht="15" customHeight="1" x14ac:dyDescent="0.2">
      <c r="B125" s="22">
        <v>595</v>
      </c>
      <c r="C125" s="22">
        <f t="shared" si="4"/>
        <v>595</v>
      </c>
      <c r="D125" s="22">
        <f t="shared" si="8"/>
        <v>342.44000000000005</v>
      </c>
      <c r="E125" s="22">
        <f t="shared" si="6"/>
        <v>937.44</v>
      </c>
      <c r="F125" s="22">
        <f t="shared" si="7"/>
        <v>595</v>
      </c>
    </row>
    <row r="126" spans="2:6" ht="15" customHeight="1" x14ac:dyDescent="0.2">
      <c r="B126" s="22">
        <v>600</v>
      </c>
      <c r="C126" s="22">
        <f t="shared" si="4"/>
        <v>600</v>
      </c>
      <c r="D126" s="22">
        <f t="shared" si="8"/>
        <v>337.44000000000005</v>
      </c>
      <c r="E126" s="22">
        <f t="shared" si="6"/>
        <v>937.44</v>
      </c>
      <c r="F126" s="22">
        <f t="shared" si="7"/>
        <v>600</v>
      </c>
    </row>
    <row r="127" spans="2:6" ht="15" customHeight="1" x14ac:dyDescent="0.2">
      <c r="B127" s="22">
        <v>605</v>
      </c>
      <c r="C127" s="22">
        <f t="shared" si="4"/>
        <v>605</v>
      </c>
      <c r="D127" s="22">
        <f t="shared" si="8"/>
        <v>332.44000000000005</v>
      </c>
      <c r="E127" s="22">
        <f t="shared" si="6"/>
        <v>937.44</v>
      </c>
      <c r="F127" s="22">
        <f t="shared" si="7"/>
        <v>605</v>
      </c>
    </row>
    <row r="128" spans="2:6" ht="15" customHeight="1" x14ac:dyDescent="0.2">
      <c r="B128" s="22">
        <v>610</v>
      </c>
      <c r="C128" s="22">
        <f t="shared" si="4"/>
        <v>610</v>
      </c>
      <c r="D128" s="22">
        <f t="shared" si="8"/>
        <v>327.44000000000005</v>
      </c>
      <c r="E128" s="22">
        <f t="shared" si="6"/>
        <v>937.44</v>
      </c>
      <c r="F128" s="22">
        <f t="shared" si="7"/>
        <v>610</v>
      </c>
    </row>
    <row r="129" spans="2:6" ht="15" customHeight="1" x14ac:dyDescent="0.2">
      <c r="B129" s="22">
        <v>615</v>
      </c>
      <c r="C129" s="22">
        <f t="shared" si="4"/>
        <v>615</v>
      </c>
      <c r="D129" s="22">
        <f t="shared" si="8"/>
        <v>322.44000000000005</v>
      </c>
      <c r="E129" s="22">
        <f t="shared" si="6"/>
        <v>937.44</v>
      </c>
      <c r="F129" s="22">
        <f t="shared" si="7"/>
        <v>615</v>
      </c>
    </row>
    <row r="130" spans="2:6" ht="15" customHeight="1" x14ac:dyDescent="0.2">
      <c r="B130" s="22">
        <v>620</v>
      </c>
      <c r="C130" s="22">
        <f t="shared" si="4"/>
        <v>620</v>
      </c>
      <c r="D130" s="22">
        <f t="shared" si="8"/>
        <v>317.44000000000005</v>
      </c>
      <c r="E130" s="22">
        <f t="shared" si="6"/>
        <v>937.44</v>
      </c>
      <c r="F130" s="22">
        <f t="shared" si="7"/>
        <v>620</v>
      </c>
    </row>
    <row r="131" spans="2:6" ht="15" customHeight="1" x14ac:dyDescent="0.2">
      <c r="B131" s="22">
        <v>625</v>
      </c>
      <c r="C131" s="22">
        <f t="shared" si="4"/>
        <v>625</v>
      </c>
      <c r="D131" s="22">
        <f t="shared" si="8"/>
        <v>312.44000000000005</v>
      </c>
      <c r="E131" s="22">
        <f t="shared" si="6"/>
        <v>937.44</v>
      </c>
      <c r="F131" s="22">
        <f t="shared" si="7"/>
        <v>625</v>
      </c>
    </row>
    <row r="132" spans="2:6" ht="15" customHeight="1" x14ac:dyDescent="0.2">
      <c r="B132" s="22">
        <v>630</v>
      </c>
      <c r="C132" s="22">
        <f t="shared" si="4"/>
        <v>630</v>
      </c>
      <c r="D132" s="22">
        <f t="shared" si="8"/>
        <v>307.44000000000005</v>
      </c>
      <c r="E132" s="22">
        <f t="shared" si="6"/>
        <v>937.44</v>
      </c>
      <c r="F132" s="22">
        <f t="shared" si="7"/>
        <v>630</v>
      </c>
    </row>
    <row r="133" spans="2:6" ht="15" customHeight="1" x14ac:dyDescent="0.2">
      <c r="B133" s="22">
        <v>635</v>
      </c>
      <c r="C133" s="22">
        <f t="shared" si="4"/>
        <v>635</v>
      </c>
      <c r="D133" s="22">
        <f t="shared" si="8"/>
        <v>302.44000000000005</v>
      </c>
      <c r="E133" s="22">
        <f t="shared" si="6"/>
        <v>937.44</v>
      </c>
      <c r="F133" s="22">
        <f t="shared" si="7"/>
        <v>635</v>
      </c>
    </row>
    <row r="134" spans="2:6" ht="15" customHeight="1" x14ac:dyDescent="0.2">
      <c r="B134" s="22">
        <v>640</v>
      </c>
      <c r="C134" s="22">
        <f t="shared" ref="C134:C193" si="9">+B134</f>
        <v>640</v>
      </c>
      <c r="D134" s="22">
        <f t="shared" si="8"/>
        <v>297.44000000000005</v>
      </c>
      <c r="E134" s="22">
        <f t="shared" si="6"/>
        <v>937.44</v>
      </c>
      <c r="F134" s="22">
        <f t="shared" si="7"/>
        <v>640</v>
      </c>
    </row>
    <row r="135" spans="2:6" ht="15" customHeight="1" x14ac:dyDescent="0.2">
      <c r="B135" s="22">
        <v>645</v>
      </c>
      <c r="C135" s="22">
        <f t="shared" si="9"/>
        <v>645</v>
      </c>
      <c r="D135" s="22">
        <f t="shared" si="8"/>
        <v>292.44000000000005</v>
      </c>
      <c r="E135" s="22">
        <f t="shared" si="6"/>
        <v>937.44</v>
      </c>
      <c r="F135" s="22">
        <f t="shared" ref="F135:F193" si="10">E135-D135</f>
        <v>645</v>
      </c>
    </row>
    <row r="136" spans="2:6" ht="15" customHeight="1" x14ac:dyDescent="0.2">
      <c r="B136" s="22">
        <v>650</v>
      </c>
      <c r="C136" s="22">
        <f t="shared" si="9"/>
        <v>650</v>
      </c>
      <c r="D136" s="22">
        <f t="shared" si="8"/>
        <v>287.44000000000005</v>
      </c>
      <c r="E136" s="22">
        <f>D136+B136</f>
        <v>937.44</v>
      </c>
      <c r="F136" s="22">
        <f t="shared" si="10"/>
        <v>650</v>
      </c>
    </row>
    <row r="137" spans="2:6" ht="15" customHeight="1" x14ac:dyDescent="0.2">
      <c r="B137" s="22">
        <v>655</v>
      </c>
      <c r="C137" s="22">
        <f t="shared" si="9"/>
        <v>655</v>
      </c>
      <c r="D137" s="22">
        <f t="shared" si="8"/>
        <v>282.44000000000005</v>
      </c>
      <c r="E137" s="22">
        <f t="shared" ref="E137:E193" si="11">D137+B137</f>
        <v>937.44</v>
      </c>
      <c r="F137" s="22">
        <f t="shared" si="10"/>
        <v>655</v>
      </c>
    </row>
    <row r="138" spans="2:6" ht="15" customHeight="1" x14ac:dyDescent="0.2">
      <c r="B138" s="22">
        <v>660</v>
      </c>
      <c r="C138" s="22">
        <f t="shared" si="9"/>
        <v>660</v>
      </c>
      <c r="D138" s="22">
        <f t="shared" si="8"/>
        <v>277.44000000000005</v>
      </c>
      <c r="E138" s="22">
        <f t="shared" si="11"/>
        <v>937.44</v>
      </c>
      <c r="F138" s="22">
        <f t="shared" si="10"/>
        <v>660</v>
      </c>
    </row>
    <row r="139" spans="2:6" ht="15" customHeight="1" x14ac:dyDescent="0.2">
      <c r="B139" s="22">
        <v>665</v>
      </c>
      <c r="C139" s="22">
        <f t="shared" si="9"/>
        <v>665</v>
      </c>
      <c r="D139" s="22">
        <f t="shared" si="8"/>
        <v>272.44000000000005</v>
      </c>
      <c r="E139" s="22">
        <f t="shared" si="11"/>
        <v>937.44</v>
      </c>
      <c r="F139" s="22">
        <f t="shared" si="10"/>
        <v>665</v>
      </c>
    </row>
    <row r="140" spans="2:6" ht="15" customHeight="1" x14ac:dyDescent="0.2">
      <c r="B140" s="22">
        <v>670</v>
      </c>
      <c r="C140" s="22">
        <f t="shared" si="9"/>
        <v>670</v>
      </c>
      <c r="D140" s="22">
        <f t="shared" si="8"/>
        <v>267.44000000000005</v>
      </c>
      <c r="E140" s="22">
        <f t="shared" si="11"/>
        <v>937.44</v>
      </c>
      <c r="F140" s="22">
        <f t="shared" si="10"/>
        <v>670</v>
      </c>
    </row>
    <row r="141" spans="2:6" ht="15" customHeight="1" x14ac:dyDescent="0.2">
      <c r="B141" s="22">
        <v>675</v>
      </c>
      <c r="C141" s="22">
        <f t="shared" si="9"/>
        <v>675</v>
      </c>
      <c r="D141" s="22">
        <f t="shared" si="8"/>
        <v>262.44000000000005</v>
      </c>
      <c r="E141" s="22">
        <f t="shared" si="11"/>
        <v>937.44</v>
      </c>
      <c r="F141" s="22">
        <f t="shared" si="10"/>
        <v>675</v>
      </c>
    </row>
    <row r="142" spans="2:6" ht="15" customHeight="1" x14ac:dyDescent="0.2">
      <c r="B142" s="22">
        <v>680</v>
      </c>
      <c r="C142" s="22">
        <f t="shared" si="9"/>
        <v>680</v>
      </c>
      <c r="D142" s="22">
        <f t="shared" si="8"/>
        <v>257.44000000000005</v>
      </c>
      <c r="E142" s="22">
        <f t="shared" si="11"/>
        <v>937.44</v>
      </c>
      <c r="F142" s="22">
        <f t="shared" si="10"/>
        <v>680</v>
      </c>
    </row>
    <row r="143" spans="2:6" ht="15" customHeight="1" x14ac:dyDescent="0.2">
      <c r="B143" s="22">
        <v>685</v>
      </c>
      <c r="C143" s="22">
        <f t="shared" si="9"/>
        <v>685</v>
      </c>
      <c r="D143" s="22">
        <f t="shared" si="8"/>
        <v>252.44000000000005</v>
      </c>
      <c r="E143" s="22">
        <f t="shared" si="11"/>
        <v>937.44</v>
      </c>
      <c r="F143" s="22">
        <f t="shared" si="10"/>
        <v>685</v>
      </c>
    </row>
    <row r="144" spans="2:6" ht="15" customHeight="1" x14ac:dyDescent="0.2">
      <c r="B144" s="22">
        <v>690</v>
      </c>
      <c r="C144" s="22">
        <f t="shared" si="9"/>
        <v>690</v>
      </c>
      <c r="D144" s="22">
        <f t="shared" si="8"/>
        <v>247.44000000000005</v>
      </c>
      <c r="E144" s="22">
        <f t="shared" si="11"/>
        <v>937.44</v>
      </c>
      <c r="F144" s="22">
        <f t="shared" si="10"/>
        <v>690</v>
      </c>
    </row>
    <row r="145" spans="2:6" ht="15" customHeight="1" x14ac:dyDescent="0.2">
      <c r="B145" s="22">
        <v>695</v>
      </c>
      <c r="C145" s="22">
        <f t="shared" si="9"/>
        <v>695</v>
      </c>
      <c r="D145" s="22">
        <f t="shared" si="8"/>
        <v>242.44000000000005</v>
      </c>
      <c r="E145" s="22">
        <f t="shared" si="11"/>
        <v>937.44</v>
      </c>
      <c r="F145" s="22">
        <f t="shared" si="10"/>
        <v>695</v>
      </c>
    </row>
    <row r="146" spans="2:6" ht="15" customHeight="1" x14ac:dyDescent="0.2">
      <c r="B146" s="22">
        <v>700</v>
      </c>
      <c r="C146" s="22">
        <f t="shared" si="9"/>
        <v>700</v>
      </c>
      <c r="D146" s="22">
        <f t="shared" si="8"/>
        <v>237.44000000000005</v>
      </c>
      <c r="E146" s="22">
        <f t="shared" si="11"/>
        <v>937.44</v>
      </c>
      <c r="F146" s="22">
        <f t="shared" si="10"/>
        <v>700</v>
      </c>
    </row>
    <row r="147" spans="2:6" ht="15" customHeight="1" x14ac:dyDescent="0.2">
      <c r="B147" s="22">
        <v>705</v>
      </c>
      <c r="C147" s="22">
        <f t="shared" si="9"/>
        <v>705</v>
      </c>
      <c r="D147" s="22">
        <f t="shared" si="8"/>
        <v>232.44000000000005</v>
      </c>
      <c r="E147" s="22">
        <f t="shared" si="11"/>
        <v>937.44</v>
      </c>
      <c r="F147" s="22">
        <f t="shared" si="10"/>
        <v>705</v>
      </c>
    </row>
    <row r="148" spans="2:6" ht="15" customHeight="1" x14ac:dyDescent="0.2">
      <c r="B148" s="22">
        <v>710</v>
      </c>
      <c r="C148" s="22">
        <f t="shared" si="9"/>
        <v>710</v>
      </c>
      <c r="D148" s="22">
        <f t="shared" si="8"/>
        <v>227.44000000000005</v>
      </c>
      <c r="E148" s="22">
        <f t="shared" si="11"/>
        <v>937.44</v>
      </c>
      <c r="F148" s="22">
        <f t="shared" si="10"/>
        <v>710</v>
      </c>
    </row>
    <row r="149" spans="2:6" ht="15" customHeight="1" x14ac:dyDescent="0.2">
      <c r="B149" s="22">
        <v>715</v>
      </c>
      <c r="C149" s="22">
        <f t="shared" si="9"/>
        <v>715</v>
      </c>
      <c r="D149" s="22">
        <f t="shared" si="8"/>
        <v>222.44000000000005</v>
      </c>
      <c r="E149" s="22">
        <f t="shared" si="11"/>
        <v>937.44</v>
      </c>
      <c r="F149" s="22">
        <f t="shared" si="10"/>
        <v>715</v>
      </c>
    </row>
    <row r="150" spans="2:6" ht="15" customHeight="1" x14ac:dyDescent="0.2">
      <c r="B150" s="22">
        <v>720</v>
      </c>
      <c r="C150" s="22">
        <f t="shared" si="9"/>
        <v>720</v>
      </c>
      <c r="D150" s="22">
        <f t="shared" si="8"/>
        <v>217.44000000000005</v>
      </c>
      <c r="E150" s="22">
        <f t="shared" si="11"/>
        <v>937.44</v>
      </c>
      <c r="F150" s="22">
        <f t="shared" si="10"/>
        <v>720</v>
      </c>
    </row>
    <row r="151" spans="2:6" ht="15" customHeight="1" x14ac:dyDescent="0.2">
      <c r="B151" s="22">
        <v>725</v>
      </c>
      <c r="C151" s="22">
        <f t="shared" si="9"/>
        <v>725</v>
      </c>
      <c r="D151" s="22">
        <f t="shared" si="8"/>
        <v>212.44000000000005</v>
      </c>
      <c r="E151" s="22">
        <f t="shared" si="11"/>
        <v>937.44</v>
      </c>
      <c r="F151" s="22">
        <f t="shared" si="10"/>
        <v>725</v>
      </c>
    </row>
    <row r="152" spans="2:6" ht="15" customHeight="1" x14ac:dyDescent="0.2">
      <c r="B152" s="22">
        <v>730</v>
      </c>
      <c r="C152" s="22">
        <f t="shared" si="9"/>
        <v>730</v>
      </c>
      <c r="D152" s="22">
        <f t="shared" si="8"/>
        <v>207.44000000000005</v>
      </c>
      <c r="E152" s="22">
        <f t="shared" si="11"/>
        <v>937.44</v>
      </c>
      <c r="F152" s="22">
        <f t="shared" si="10"/>
        <v>730</v>
      </c>
    </row>
    <row r="153" spans="2:6" ht="15" customHeight="1" x14ac:dyDescent="0.2">
      <c r="B153" s="22">
        <v>735</v>
      </c>
      <c r="C153" s="22">
        <f t="shared" si="9"/>
        <v>735</v>
      </c>
      <c r="D153" s="22">
        <f t="shared" si="8"/>
        <v>202.44000000000005</v>
      </c>
      <c r="E153" s="22">
        <f t="shared" si="11"/>
        <v>937.44</v>
      </c>
      <c r="F153" s="22">
        <f t="shared" si="10"/>
        <v>735</v>
      </c>
    </row>
    <row r="154" spans="2:6" ht="15" customHeight="1" x14ac:dyDescent="0.2">
      <c r="B154" s="22">
        <v>740</v>
      </c>
      <c r="C154" s="22">
        <f t="shared" si="9"/>
        <v>740</v>
      </c>
      <c r="D154" s="22">
        <f t="shared" ref="D154:D193" si="12">937.44-C154</f>
        <v>197.44000000000005</v>
      </c>
      <c r="E154" s="22">
        <f t="shared" si="11"/>
        <v>937.44</v>
      </c>
      <c r="F154" s="22">
        <f t="shared" si="10"/>
        <v>740</v>
      </c>
    </row>
    <row r="155" spans="2:6" ht="15" customHeight="1" x14ac:dyDescent="0.2">
      <c r="B155" s="22">
        <v>745</v>
      </c>
      <c r="C155" s="22">
        <f t="shared" si="9"/>
        <v>745</v>
      </c>
      <c r="D155" s="22">
        <f t="shared" si="12"/>
        <v>192.44000000000005</v>
      </c>
      <c r="E155" s="22">
        <f t="shared" si="11"/>
        <v>937.44</v>
      </c>
      <c r="F155" s="22">
        <f t="shared" si="10"/>
        <v>745</v>
      </c>
    </row>
    <row r="156" spans="2:6" ht="15" customHeight="1" x14ac:dyDescent="0.2">
      <c r="B156" s="22">
        <v>750</v>
      </c>
      <c r="C156" s="22">
        <f t="shared" si="9"/>
        <v>750</v>
      </c>
      <c r="D156" s="22">
        <f t="shared" si="12"/>
        <v>187.44000000000005</v>
      </c>
      <c r="E156" s="22">
        <f t="shared" si="11"/>
        <v>937.44</v>
      </c>
      <c r="F156" s="22">
        <f t="shared" si="10"/>
        <v>750</v>
      </c>
    </row>
    <row r="157" spans="2:6" ht="15" customHeight="1" x14ac:dyDescent="0.2">
      <c r="B157" s="22">
        <v>755</v>
      </c>
      <c r="C157" s="22">
        <f t="shared" si="9"/>
        <v>755</v>
      </c>
      <c r="D157" s="22">
        <f t="shared" si="12"/>
        <v>182.44000000000005</v>
      </c>
      <c r="E157" s="22">
        <f t="shared" si="11"/>
        <v>937.44</v>
      </c>
      <c r="F157" s="22">
        <f t="shared" si="10"/>
        <v>755</v>
      </c>
    </row>
    <row r="158" spans="2:6" ht="15" customHeight="1" x14ac:dyDescent="0.2">
      <c r="B158" s="22">
        <v>760</v>
      </c>
      <c r="C158" s="22">
        <f t="shared" si="9"/>
        <v>760</v>
      </c>
      <c r="D158" s="22">
        <f t="shared" si="12"/>
        <v>177.44000000000005</v>
      </c>
      <c r="E158" s="22">
        <f t="shared" si="11"/>
        <v>937.44</v>
      </c>
      <c r="F158" s="22">
        <f t="shared" si="10"/>
        <v>760</v>
      </c>
    </row>
    <row r="159" spans="2:6" ht="15" customHeight="1" x14ac:dyDescent="0.2">
      <c r="B159" s="22">
        <v>765</v>
      </c>
      <c r="C159" s="22">
        <f t="shared" si="9"/>
        <v>765</v>
      </c>
      <c r="D159" s="22">
        <f t="shared" si="12"/>
        <v>172.44000000000005</v>
      </c>
      <c r="E159" s="22">
        <f t="shared" si="11"/>
        <v>937.44</v>
      </c>
      <c r="F159" s="22">
        <f t="shared" si="10"/>
        <v>765</v>
      </c>
    </row>
    <row r="160" spans="2:6" ht="15" customHeight="1" x14ac:dyDescent="0.2">
      <c r="B160" s="22">
        <v>770</v>
      </c>
      <c r="C160" s="22">
        <f t="shared" si="9"/>
        <v>770</v>
      </c>
      <c r="D160" s="22">
        <f t="shared" si="12"/>
        <v>167.44000000000005</v>
      </c>
      <c r="E160" s="22">
        <f t="shared" si="11"/>
        <v>937.44</v>
      </c>
      <c r="F160" s="22">
        <f t="shared" si="10"/>
        <v>770</v>
      </c>
    </row>
    <row r="161" spans="2:6" ht="15" customHeight="1" x14ac:dyDescent="0.2">
      <c r="B161" s="22">
        <v>775</v>
      </c>
      <c r="C161" s="22">
        <f t="shared" si="9"/>
        <v>775</v>
      </c>
      <c r="D161" s="22">
        <f t="shared" si="12"/>
        <v>162.44000000000005</v>
      </c>
      <c r="E161" s="22">
        <f t="shared" si="11"/>
        <v>937.44</v>
      </c>
      <c r="F161" s="22">
        <f t="shared" si="10"/>
        <v>775</v>
      </c>
    </row>
    <row r="162" spans="2:6" ht="15" customHeight="1" x14ac:dyDescent="0.2">
      <c r="B162" s="22">
        <v>780</v>
      </c>
      <c r="C162" s="22">
        <f t="shared" si="9"/>
        <v>780</v>
      </c>
      <c r="D162" s="22">
        <f t="shared" si="12"/>
        <v>157.44000000000005</v>
      </c>
      <c r="E162" s="22">
        <f t="shared" si="11"/>
        <v>937.44</v>
      </c>
      <c r="F162" s="22">
        <f t="shared" si="10"/>
        <v>780</v>
      </c>
    </row>
    <row r="163" spans="2:6" ht="15" customHeight="1" x14ac:dyDescent="0.2">
      <c r="B163" s="22">
        <v>785</v>
      </c>
      <c r="C163" s="22">
        <f t="shared" si="9"/>
        <v>785</v>
      </c>
      <c r="D163" s="22">
        <f t="shared" si="12"/>
        <v>152.44000000000005</v>
      </c>
      <c r="E163" s="22">
        <f t="shared" si="11"/>
        <v>937.44</v>
      </c>
      <c r="F163" s="22">
        <f t="shared" si="10"/>
        <v>785</v>
      </c>
    </row>
    <row r="164" spans="2:6" ht="15" customHeight="1" x14ac:dyDescent="0.2">
      <c r="B164" s="22">
        <v>790</v>
      </c>
      <c r="C164" s="22">
        <f t="shared" si="9"/>
        <v>790</v>
      </c>
      <c r="D164" s="22">
        <f t="shared" si="12"/>
        <v>147.44000000000005</v>
      </c>
      <c r="E164" s="22">
        <f t="shared" si="11"/>
        <v>937.44</v>
      </c>
      <c r="F164" s="22">
        <f t="shared" si="10"/>
        <v>790</v>
      </c>
    </row>
    <row r="165" spans="2:6" ht="15" customHeight="1" x14ac:dyDescent="0.2">
      <c r="B165" s="22">
        <v>795</v>
      </c>
      <c r="C165" s="22">
        <f t="shared" si="9"/>
        <v>795</v>
      </c>
      <c r="D165" s="22">
        <f t="shared" si="12"/>
        <v>142.44000000000005</v>
      </c>
      <c r="E165" s="22">
        <f t="shared" si="11"/>
        <v>937.44</v>
      </c>
      <c r="F165" s="22">
        <f t="shared" si="10"/>
        <v>795</v>
      </c>
    </row>
    <row r="166" spans="2:6" ht="15" customHeight="1" x14ac:dyDescent="0.2">
      <c r="B166" s="22">
        <v>800</v>
      </c>
      <c r="C166" s="22">
        <f t="shared" si="9"/>
        <v>800</v>
      </c>
      <c r="D166" s="22">
        <f t="shared" si="12"/>
        <v>137.44000000000005</v>
      </c>
      <c r="E166" s="22">
        <f t="shared" si="11"/>
        <v>937.44</v>
      </c>
      <c r="F166" s="22">
        <f t="shared" si="10"/>
        <v>800</v>
      </c>
    </row>
    <row r="167" spans="2:6" ht="15" customHeight="1" x14ac:dyDescent="0.2">
      <c r="B167" s="22">
        <v>805</v>
      </c>
      <c r="C167" s="22">
        <f t="shared" si="9"/>
        <v>805</v>
      </c>
      <c r="D167" s="22">
        <f t="shared" si="12"/>
        <v>132.44000000000005</v>
      </c>
      <c r="E167" s="22">
        <f t="shared" si="11"/>
        <v>937.44</v>
      </c>
      <c r="F167" s="22">
        <f t="shared" si="10"/>
        <v>805</v>
      </c>
    </row>
    <row r="168" spans="2:6" ht="15" customHeight="1" x14ac:dyDescent="0.2">
      <c r="B168" s="22">
        <v>810</v>
      </c>
      <c r="C168" s="22">
        <f t="shared" si="9"/>
        <v>810</v>
      </c>
      <c r="D168" s="22">
        <f t="shared" si="12"/>
        <v>127.44000000000005</v>
      </c>
      <c r="E168" s="22">
        <f t="shared" si="11"/>
        <v>937.44</v>
      </c>
      <c r="F168" s="22">
        <f t="shared" si="10"/>
        <v>810</v>
      </c>
    </row>
    <row r="169" spans="2:6" ht="15" customHeight="1" x14ac:dyDescent="0.2">
      <c r="B169" s="22">
        <v>815</v>
      </c>
      <c r="C169" s="22">
        <f t="shared" si="9"/>
        <v>815</v>
      </c>
      <c r="D169" s="22">
        <f t="shared" si="12"/>
        <v>122.44000000000005</v>
      </c>
      <c r="E169" s="22">
        <f t="shared" si="11"/>
        <v>937.44</v>
      </c>
      <c r="F169" s="22">
        <f t="shared" si="10"/>
        <v>815</v>
      </c>
    </row>
    <row r="170" spans="2:6" ht="15" customHeight="1" x14ac:dyDescent="0.2">
      <c r="B170" s="22">
        <v>820</v>
      </c>
      <c r="C170" s="22">
        <f t="shared" si="9"/>
        <v>820</v>
      </c>
      <c r="D170" s="22">
        <f t="shared" si="12"/>
        <v>117.44000000000005</v>
      </c>
      <c r="E170" s="22">
        <f t="shared" si="11"/>
        <v>937.44</v>
      </c>
      <c r="F170" s="22">
        <f t="shared" si="10"/>
        <v>820</v>
      </c>
    </row>
    <row r="171" spans="2:6" ht="15" customHeight="1" x14ac:dyDescent="0.2">
      <c r="B171" s="22">
        <v>825</v>
      </c>
      <c r="C171" s="22">
        <f t="shared" si="9"/>
        <v>825</v>
      </c>
      <c r="D171" s="22">
        <f t="shared" si="12"/>
        <v>112.44000000000005</v>
      </c>
      <c r="E171" s="22">
        <f t="shared" si="11"/>
        <v>937.44</v>
      </c>
      <c r="F171" s="22">
        <f t="shared" si="10"/>
        <v>825</v>
      </c>
    </row>
    <row r="172" spans="2:6" ht="15" customHeight="1" x14ac:dyDescent="0.2">
      <c r="B172" s="22">
        <v>830</v>
      </c>
      <c r="C172" s="22">
        <f t="shared" si="9"/>
        <v>830</v>
      </c>
      <c r="D172" s="22">
        <f t="shared" si="12"/>
        <v>107.44000000000005</v>
      </c>
      <c r="E172" s="22">
        <f t="shared" si="11"/>
        <v>937.44</v>
      </c>
      <c r="F172" s="22">
        <f t="shared" si="10"/>
        <v>830</v>
      </c>
    </row>
    <row r="173" spans="2:6" ht="15" customHeight="1" x14ac:dyDescent="0.2">
      <c r="B173" s="22">
        <v>835</v>
      </c>
      <c r="C173" s="22">
        <f t="shared" si="9"/>
        <v>835</v>
      </c>
      <c r="D173" s="22">
        <f t="shared" si="12"/>
        <v>102.44000000000005</v>
      </c>
      <c r="E173" s="22">
        <f t="shared" si="11"/>
        <v>937.44</v>
      </c>
      <c r="F173" s="22">
        <f t="shared" si="10"/>
        <v>835</v>
      </c>
    </row>
    <row r="174" spans="2:6" ht="15" customHeight="1" x14ac:dyDescent="0.2">
      <c r="B174" s="22">
        <v>840</v>
      </c>
      <c r="C174" s="22">
        <f t="shared" si="9"/>
        <v>840</v>
      </c>
      <c r="D174" s="22">
        <f t="shared" si="12"/>
        <v>97.440000000000055</v>
      </c>
      <c r="E174" s="22">
        <f t="shared" si="11"/>
        <v>937.44</v>
      </c>
      <c r="F174" s="22">
        <f t="shared" si="10"/>
        <v>840</v>
      </c>
    </row>
    <row r="175" spans="2:6" ht="15" customHeight="1" x14ac:dyDescent="0.2">
      <c r="B175" s="22">
        <v>845</v>
      </c>
      <c r="C175" s="22">
        <f t="shared" si="9"/>
        <v>845</v>
      </c>
      <c r="D175" s="22">
        <f t="shared" si="12"/>
        <v>92.440000000000055</v>
      </c>
      <c r="E175" s="22">
        <f t="shared" si="11"/>
        <v>937.44</v>
      </c>
      <c r="F175" s="22">
        <f t="shared" si="10"/>
        <v>845</v>
      </c>
    </row>
    <row r="176" spans="2:6" ht="15" customHeight="1" x14ac:dyDescent="0.2">
      <c r="B176" s="22">
        <v>850</v>
      </c>
      <c r="C176" s="22">
        <f t="shared" si="9"/>
        <v>850</v>
      </c>
      <c r="D176" s="22">
        <f t="shared" si="12"/>
        <v>87.440000000000055</v>
      </c>
      <c r="E176" s="22">
        <f t="shared" si="11"/>
        <v>937.44</v>
      </c>
      <c r="F176" s="22">
        <f t="shared" si="10"/>
        <v>850</v>
      </c>
    </row>
    <row r="177" spans="2:6" ht="15" customHeight="1" x14ac:dyDescent="0.2">
      <c r="B177" s="22">
        <v>855</v>
      </c>
      <c r="C177" s="22">
        <f t="shared" si="9"/>
        <v>855</v>
      </c>
      <c r="D177" s="22">
        <f t="shared" si="12"/>
        <v>82.440000000000055</v>
      </c>
      <c r="E177" s="22">
        <f t="shared" si="11"/>
        <v>937.44</v>
      </c>
      <c r="F177" s="22">
        <f t="shared" si="10"/>
        <v>855</v>
      </c>
    </row>
    <row r="178" spans="2:6" ht="15" customHeight="1" x14ac:dyDescent="0.2">
      <c r="B178" s="22">
        <v>860</v>
      </c>
      <c r="C178" s="22">
        <f t="shared" si="9"/>
        <v>860</v>
      </c>
      <c r="D178" s="22">
        <f t="shared" si="12"/>
        <v>77.440000000000055</v>
      </c>
      <c r="E178" s="22">
        <f t="shared" si="11"/>
        <v>937.44</v>
      </c>
      <c r="F178" s="22">
        <f t="shared" si="10"/>
        <v>860</v>
      </c>
    </row>
    <row r="179" spans="2:6" ht="15" customHeight="1" x14ac:dyDescent="0.2">
      <c r="B179" s="22">
        <v>865</v>
      </c>
      <c r="C179" s="22">
        <f t="shared" si="9"/>
        <v>865</v>
      </c>
      <c r="D179" s="22">
        <f t="shared" si="12"/>
        <v>72.440000000000055</v>
      </c>
      <c r="E179" s="22">
        <f t="shared" si="11"/>
        <v>937.44</v>
      </c>
      <c r="F179" s="22">
        <f t="shared" si="10"/>
        <v>865</v>
      </c>
    </row>
    <row r="180" spans="2:6" ht="15" customHeight="1" x14ac:dyDescent="0.2">
      <c r="B180" s="22">
        <v>870</v>
      </c>
      <c r="C180" s="22">
        <f t="shared" si="9"/>
        <v>870</v>
      </c>
      <c r="D180" s="22">
        <f t="shared" si="12"/>
        <v>67.440000000000055</v>
      </c>
      <c r="E180" s="22">
        <f t="shared" si="11"/>
        <v>937.44</v>
      </c>
      <c r="F180" s="22">
        <f t="shared" si="10"/>
        <v>870</v>
      </c>
    </row>
    <row r="181" spans="2:6" ht="15" customHeight="1" x14ac:dyDescent="0.2">
      <c r="B181" s="22">
        <v>875</v>
      </c>
      <c r="C181" s="22">
        <f t="shared" si="9"/>
        <v>875</v>
      </c>
      <c r="D181" s="22">
        <f t="shared" si="12"/>
        <v>62.440000000000055</v>
      </c>
      <c r="E181" s="22">
        <f t="shared" si="11"/>
        <v>937.44</v>
      </c>
      <c r="F181" s="22">
        <f t="shared" si="10"/>
        <v>875</v>
      </c>
    </row>
    <row r="182" spans="2:6" ht="15" customHeight="1" x14ac:dyDescent="0.2">
      <c r="B182" s="22">
        <v>880</v>
      </c>
      <c r="C182" s="22">
        <f t="shared" si="9"/>
        <v>880</v>
      </c>
      <c r="D182" s="22">
        <f t="shared" si="12"/>
        <v>57.440000000000055</v>
      </c>
      <c r="E182" s="22">
        <f t="shared" si="11"/>
        <v>937.44</v>
      </c>
      <c r="F182" s="22">
        <f t="shared" si="10"/>
        <v>880</v>
      </c>
    </row>
    <row r="183" spans="2:6" ht="15" customHeight="1" x14ac:dyDescent="0.2">
      <c r="B183" s="22">
        <v>885</v>
      </c>
      <c r="C183" s="22">
        <f t="shared" si="9"/>
        <v>885</v>
      </c>
      <c r="D183" s="22">
        <f t="shared" si="12"/>
        <v>52.440000000000055</v>
      </c>
      <c r="E183" s="22">
        <f t="shared" si="11"/>
        <v>937.44</v>
      </c>
      <c r="F183" s="22">
        <f t="shared" si="10"/>
        <v>885</v>
      </c>
    </row>
    <row r="184" spans="2:6" ht="15" customHeight="1" x14ac:dyDescent="0.2">
      <c r="B184" s="22">
        <v>890</v>
      </c>
      <c r="C184" s="22">
        <f t="shared" si="9"/>
        <v>890</v>
      </c>
      <c r="D184" s="22">
        <f t="shared" si="12"/>
        <v>47.440000000000055</v>
      </c>
      <c r="E184" s="22">
        <f t="shared" si="11"/>
        <v>937.44</v>
      </c>
      <c r="F184" s="22">
        <f t="shared" si="10"/>
        <v>890</v>
      </c>
    </row>
    <row r="185" spans="2:6" ht="15" customHeight="1" x14ac:dyDescent="0.2">
      <c r="B185" s="22">
        <v>895</v>
      </c>
      <c r="C185" s="22">
        <f t="shared" si="9"/>
        <v>895</v>
      </c>
      <c r="D185" s="22">
        <f t="shared" si="12"/>
        <v>42.440000000000055</v>
      </c>
      <c r="E185" s="22">
        <f t="shared" si="11"/>
        <v>937.44</v>
      </c>
      <c r="F185" s="22">
        <f t="shared" si="10"/>
        <v>895</v>
      </c>
    </row>
    <row r="186" spans="2:6" ht="15" customHeight="1" x14ac:dyDescent="0.2">
      <c r="B186" s="22">
        <v>900</v>
      </c>
      <c r="C186" s="22">
        <f t="shared" si="9"/>
        <v>900</v>
      </c>
      <c r="D186" s="22">
        <f t="shared" si="12"/>
        <v>37.440000000000055</v>
      </c>
      <c r="E186" s="22">
        <f t="shared" si="11"/>
        <v>937.44</v>
      </c>
      <c r="F186" s="22">
        <f t="shared" si="10"/>
        <v>900</v>
      </c>
    </row>
    <row r="187" spans="2:6" ht="15" customHeight="1" x14ac:dyDescent="0.2">
      <c r="B187" s="22">
        <v>905</v>
      </c>
      <c r="C187" s="22">
        <f t="shared" si="9"/>
        <v>905</v>
      </c>
      <c r="D187" s="22">
        <f t="shared" si="12"/>
        <v>32.440000000000055</v>
      </c>
      <c r="E187" s="22">
        <f t="shared" si="11"/>
        <v>937.44</v>
      </c>
      <c r="F187" s="22">
        <f t="shared" si="10"/>
        <v>905</v>
      </c>
    </row>
    <row r="188" spans="2:6" ht="15" customHeight="1" x14ac:dyDescent="0.2">
      <c r="B188" s="22">
        <v>910</v>
      </c>
      <c r="C188" s="22">
        <f t="shared" si="9"/>
        <v>910</v>
      </c>
      <c r="D188" s="22">
        <f t="shared" si="12"/>
        <v>27.440000000000055</v>
      </c>
      <c r="E188" s="22">
        <f t="shared" si="11"/>
        <v>937.44</v>
      </c>
      <c r="F188" s="22">
        <f t="shared" si="10"/>
        <v>910</v>
      </c>
    </row>
    <row r="189" spans="2:6" ht="15" customHeight="1" x14ac:dyDescent="0.2">
      <c r="B189" s="22">
        <v>915</v>
      </c>
      <c r="C189" s="22">
        <f t="shared" si="9"/>
        <v>915</v>
      </c>
      <c r="D189" s="22">
        <f t="shared" si="12"/>
        <v>22.440000000000055</v>
      </c>
      <c r="E189" s="22">
        <f t="shared" si="11"/>
        <v>937.44</v>
      </c>
      <c r="F189" s="22">
        <f t="shared" si="10"/>
        <v>915</v>
      </c>
    </row>
    <row r="190" spans="2:6" ht="15" customHeight="1" x14ac:dyDescent="0.2">
      <c r="B190" s="22">
        <v>920</v>
      </c>
      <c r="C190" s="22">
        <f t="shared" si="9"/>
        <v>920</v>
      </c>
      <c r="D190" s="22">
        <f t="shared" si="12"/>
        <v>17.440000000000055</v>
      </c>
      <c r="E190" s="22">
        <f t="shared" si="11"/>
        <v>937.44</v>
      </c>
      <c r="F190" s="22">
        <f t="shared" si="10"/>
        <v>920</v>
      </c>
    </row>
    <row r="191" spans="2:6" ht="15" customHeight="1" x14ac:dyDescent="0.2">
      <c r="B191" s="22">
        <v>925</v>
      </c>
      <c r="C191" s="22">
        <f t="shared" si="9"/>
        <v>925</v>
      </c>
      <c r="D191" s="22">
        <f t="shared" si="12"/>
        <v>12.440000000000055</v>
      </c>
      <c r="E191" s="22">
        <f t="shared" si="11"/>
        <v>937.44</v>
      </c>
      <c r="F191" s="22">
        <f t="shared" si="10"/>
        <v>925</v>
      </c>
    </row>
    <row r="192" spans="2:6" ht="15" customHeight="1" x14ac:dyDescent="0.2">
      <c r="B192" s="22">
        <v>930</v>
      </c>
      <c r="C192" s="22">
        <f t="shared" si="9"/>
        <v>930</v>
      </c>
      <c r="D192" s="22">
        <f t="shared" si="12"/>
        <v>7.4400000000000546</v>
      </c>
      <c r="E192" s="22">
        <f t="shared" si="11"/>
        <v>937.44</v>
      </c>
      <c r="F192" s="22">
        <f t="shared" si="10"/>
        <v>930</v>
      </c>
    </row>
    <row r="193" spans="2:6" ht="15" customHeight="1" x14ac:dyDescent="0.2">
      <c r="B193" s="22">
        <v>935</v>
      </c>
      <c r="C193" s="22">
        <f t="shared" si="9"/>
        <v>935</v>
      </c>
      <c r="D193" s="22">
        <f t="shared" si="12"/>
        <v>2.4400000000000546</v>
      </c>
      <c r="E193" s="22">
        <f t="shared" si="11"/>
        <v>937.44</v>
      </c>
      <c r="F193" s="22">
        <f t="shared" si="10"/>
        <v>935</v>
      </c>
    </row>
    <row r="194" spans="2:6" ht="109.5" customHeight="1" x14ac:dyDescent="0.2">
      <c r="B194" s="44" t="s">
        <v>34</v>
      </c>
      <c r="C194" s="45"/>
      <c r="D194" s="45"/>
      <c r="E194" s="45"/>
      <c r="F194" s="45"/>
    </row>
  </sheetData>
  <mergeCells count="3">
    <mergeCell ref="B2:F2"/>
    <mergeCell ref="I35:Q40"/>
    <mergeCell ref="B194:F194"/>
  </mergeCells>
  <pageMargins left="0.78740157499999996" right="0.78740157499999996" top="0.984251969" bottom="0.984251969" header="0.4921259845" footer="0.492125984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6"/>
  <sheetViews>
    <sheetView showGridLines="0" topLeftCell="A16" zoomScaleNormal="100" workbookViewId="0">
      <selection activeCell="C5" sqref="C5:C20"/>
    </sheetView>
  </sheetViews>
  <sheetFormatPr baseColWidth="10" defaultColWidth="11.453125" defaultRowHeight="10" x14ac:dyDescent="0.25"/>
  <cols>
    <col min="1" max="1" width="3.453125" style="1" customWidth="1"/>
    <col min="2" max="3" width="24.453125" style="1" customWidth="1"/>
    <col min="4" max="9" width="11.453125" style="1"/>
    <col min="10" max="10" width="11.453125" style="1" bestFit="1" customWidth="1"/>
    <col min="11" max="16384" width="11.453125" style="1"/>
  </cols>
  <sheetData>
    <row r="1" spans="2:10" ht="10.5" x14ac:dyDescent="0.25">
      <c r="B1" s="46" t="s">
        <v>35</v>
      </c>
      <c r="C1" s="47"/>
    </row>
    <row r="2" spans="2:10" ht="10.5" x14ac:dyDescent="0.25">
      <c r="B2" s="30"/>
      <c r="C2" s="31"/>
    </row>
    <row r="3" spans="2:10" ht="10.5" customHeight="1" x14ac:dyDescent="0.25">
      <c r="B3" s="30"/>
      <c r="C3" s="4" t="s">
        <v>14</v>
      </c>
    </row>
    <row r="4" spans="2:10" ht="15" customHeight="1" x14ac:dyDescent="0.25">
      <c r="B4" s="12" t="s">
        <v>10</v>
      </c>
      <c r="C4" s="12" t="s">
        <v>18</v>
      </c>
    </row>
    <row r="5" spans="2:10" ht="15" customHeight="1" x14ac:dyDescent="0.25">
      <c r="B5" s="13" t="s">
        <v>9</v>
      </c>
      <c r="C5" s="34">
        <v>8400</v>
      </c>
    </row>
    <row r="6" spans="2:10" ht="15" customHeight="1" x14ac:dyDescent="0.25">
      <c r="B6" s="14" t="s">
        <v>25</v>
      </c>
      <c r="C6" s="35"/>
      <c r="G6" s="15"/>
      <c r="H6" s="15"/>
    </row>
    <row r="7" spans="2:10" ht="15" customHeight="1" x14ac:dyDescent="0.25">
      <c r="B7" s="16" t="s">
        <v>6</v>
      </c>
      <c r="C7" s="36">
        <v>53</v>
      </c>
      <c r="E7" s="15"/>
      <c r="G7" s="15"/>
      <c r="H7" s="15"/>
    </row>
    <row r="8" spans="2:10" ht="15" customHeight="1" x14ac:dyDescent="0.25">
      <c r="B8" s="16" t="s">
        <v>5</v>
      </c>
      <c r="C8" s="36">
        <v>47</v>
      </c>
      <c r="E8" s="15"/>
    </row>
    <row r="9" spans="2:10" ht="15" customHeight="1" x14ac:dyDescent="0.25">
      <c r="B9" s="17" t="s">
        <v>4</v>
      </c>
      <c r="C9" s="37"/>
      <c r="E9" s="15"/>
      <c r="I9" s="7"/>
    </row>
    <row r="10" spans="2:10" ht="15" customHeight="1" x14ac:dyDescent="0.25">
      <c r="B10" s="16" t="s">
        <v>28</v>
      </c>
      <c r="C10" s="38">
        <v>92</v>
      </c>
      <c r="D10" s="15"/>
      <c r="E10" s="15"/>
      <c r="F10" s="15"/>
      <c r="J10" s="15"/>
    </row>
    <row r="11" spans="2:10" ht="15" customHeight="1" x14ac:dyDescent="0.25">
      <c r="B11" s="16" t="s">
        <v>29</v>
      </c>
      <c r="C11" s="38">
        <v>1</v>
      </c>
      <c r="D11" s="15"/>
      <c r="E11" s="15"/>
      <c r="F11" s="15"/>
      <c r="J11" s="15"/>
    </row>
    <row r="12" spans="2:10" ht="15" customHeight="1" x14ac:dyDescent="0.25">
      <c r="B12" s="16" t="s">
        <v>19</v>
      </c>
      <c r="C12" s="38">
        <v>6</v>
      </c>
      <c r="D12" s="15"/>
      <c r="E12" s="15"/>
      <c r="F12" s="15"/>
      <c r="J12" s="15"/>
    </row>
    <row r="13" spans="2:10" ht="15" customHeight="1" x14ac:dyDescent="0.25">
      <c r="B13" s="18" t="s">
        <v>11</v>
      </c>
      <c r="C13" s="39">
        <v>1</v>
      </c>
      <c r="D13" s="15"/>
      <c r="E13" s="15"/>
      <c r="F13" s="15"/>
      <c r="J13" s="15"/>
    </row>
    <row r="14" spans="2:10" ht="15" customHeight="1" x14ac:dyDescent="0.25">
      <c r="B14" s="14" t="s">
        <v>26</v>
      </c>
      <c r="C14" s="38"/>
      <c r="E14" s="15"/>
      <c r="J14" s="15"/>
    </row>
    <row r="15" spans="2:10" ht="15" customHeight="1" x14ac:dyDescent="0.25">
      <c r="B15" s="16" t="s">
        <v>20</v>
      </c>
      <c r="C15" s="38">
        <v>6.3356576100024045</v>
      </c>
      <c r="D15" s="15"/>
      <c r="E15" s="15"/>
      <c r="J15" s="15"/>
    </row>
    <row r="16" spans="2:10" ht="15" customHeight="1" x14ac:dyDescent="0.25">
      <c r="B16" s="16" t="s">
        <v>23</v>
      </c>
      <c r="C16" s="38">
        <v>19.391680692474154</v>
      </c>
      <c r="D16" s="15"/>
      <c r="E16" s="15"/>
      <c r="J16" s="15"/>
    </row>
    <row r="17" spans="2:13" ht="15" customHeight="1" x14ac:dyDescent="0.25">
      <c r="B17" s="16" t="s">
        <v>24</v>
      </c>
      <c r="C17" s="38">
        <v>32.712190430391921</v>
      </c>
      <c r="D17" s="15"/>
      <c r="E17" s="15"/>
    </row>
    <row r="18" spans="2:13" ht="15" customHeight="1" x14ac:dyDescent="0.25">
      <c r="B18" s="16" t="s">
        <v>21</v>
      </c>
      <c r="C18" s="38">
        <v>26.689107958643906</v>
      </c>
      <c r="D18" s="15"/>
      <c r="E18" s="15"/>
      <c r="G18" s="15"/>
      <c r="I18" s="15"/>
      <c r="J18" s="15"/>
      <c r="K18" s="15"/>
      <c r="L18" s="15"/>
      <c r="M18" s="15"/>
    </row>
    <row r="19" spans="2:13" ht="15" customHeight="1" x14ac:dyDescent="0.25">
      <c r="B19" s="18" t="s">
        <v>22</v>
      </c>
      <c r="C19" s="39">
        <v>14.871363308487616</v>
      </c>
      <c r="D19" s="15"/>
      <c r="E19" s="15"/>
      <c r="G19" s="15"/>
      <c r="I19" s="15"/>
    </row>
    <row r="20" spans="2:13" x14ac:dyDescent="0.25">
      <c r="C20" s="40"/>
    </row>
    <row r="21" spans="2:13" x14ac:dyDescent="0.25">
      <c r="B21" s="48" t="s">
        <v>36</v>
      </c>
      <c r="C21" s="49"/>
      <c r="D21" s="49"/>
    </row>
    <row r="22" spans="2:13" x14ac:dyDescent="0.25">
      <c r="B22" s="49"/>
      <c r="C22" s="49"/>
      <c r="D22" s="49"/>
    </row>
    <row r="23" spans="2:13" x14ac:dyDescent="0.25">
      <c r="B23" s="49"/>
      <c r="C23" s="49"/>
      <c r="D23" s="49"/>
    </row>
    <row r="24" spans="2:13" x14ac:dyDescent="0.25">
      <c r="B24" s="49"/>
      <c r="C24" s="49"/>
      <c r="D24" s="49"/>
    </row>
    <row r="25" spans="2:13" x14ac:dyDescent="0.25">
      <c r="B25" s="49"/>
      <c r="C25" s="49"/>
      <c r="D25" s="49"/>
    </row>
    <row r="26" spans="2:13" x14ac:dyDescent="0.25">
      <c r="B26" s="49"/>
      <c r="C26" s="49"/>
      <c r="D26" s="49"/>
    </row>
  </sheetData>
  <mergeCells count="2">
    <mergeCell ref="B1:C1"/>
    <mergeCell ref="B21:D26"/>
  </mergeCells>
  <phoneticPr fontId="0" type="noConversion"/>
  <pageMargins left="0.78740157499999996" right="0.78740157499999996" top="0.984251969" bottom="0.984251969" header="0.4921259845" footer="0.492125984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6"/>
  <sheetViews>
    <sheetView showGridLines="0" topLeftCell="F1" zoomScaleNormal="100" workbookViewId="0">
      <selection activeCell="V7" sqref="V7"/>
    </sheetView>
  </sheetViews>
  <sheetFormatPr baseColWidth="10" defaultColWidth="11.453125" defaultRowHeight="10" x14ac:dyDescent="0.25"/>
  <cols>
    <col min="1" max="1" width="3.6328125" style="1" customWidth="1"/>
    <col min="2" max="2" width="8.453125" style="1" customWidth="1"/>
    <col min="3" max="3" width="11.36328125" style="11" customWidth="1"/>
    <col min="4" max="21" width="9.6328125" style="1" customWidth="1"/>
    <col min="22" max="22" width="12.36328125" style="1" bestFit="1" customWidth="1"/>
    <col min="23" max="16384" width="11.453125" style="1"/>
  </cols>
  <sheetData>
    <row r="1" spans="2:22" s="8" customFormat="1" ht="10.5" x14ac:dyDescent="0.25">
      <c r="B1" s="50" t="s">
        <v>32</v>
      </c>
      <c r="C1" s="50"/>
      <c r="D1" s="50"/>
      <c r="E1" s="50"/>
      <c r="F1" s="50"/>
      <c r="G1" s="50"/>
      <c r="H1" s="50"/>
      <c r="I1" s="50"/>
      <c r="J1" s="50"/>
      <c r="K1" s="50"/>
      <c r="L1" s="50"/>
      <c r="M1" s="50"/>
      <c r="N1" s="50"/>
      <c r="O1" s="50"/>
      <c r="P1" s="50"/>
      <c r="Q1" s="50"/>
      <c r="R1" s="50"/>
    </row>
    <row r="3" spans="2:22" x14ac:dyDescent="0.25">
      <c r="C3" s="1"/>
      <c r="R3" s="4" t="s">
        <v>3</v>
      </c>
      <c r="S3" s="4"/>
      <c r="T3" s="4"/>
      <c r="U3" s="4"/>
    </row>
    <row r="4" spans="2:22" s="10" customFormat="1" ht="15" customHeight="1" x14ac:dyDescent="0.25">
      <c r="B4" s="9"/>
      <c r="C4" s="2">
        <v>2001</v>
      </c>
      <c r="D4" s="2">
        <v>2002</v>
      </c>
      <c r="E4" s="2">
        <v>2003</v>
      </c>
      <c r="F4" s="2">
        <v>2004</v>
      </c>
      <c r="G4" s="2">
        <v>2005</v>
      </c>
      <c r="H4" s="2">
        <v>2006</v>
      </c>
      <c r="I4" s="2">
        <v>2007</v>
      </c>
      <c r="J4" s="2">
        <v>2008</v>
      </c>
      <c r="K4" s="2">
        <v>2009</v>
      </c>
      <c r="L4" s="2">
        <v>2010</v>
      </c>
      <c r="M4" s="2">
        <v>2011</v>
      </c>
      <c r="N4" s="2">
        <v>2012</v>
      </c>
      <c r="O4" s="2">
        <v>2013</v>
      </c>
      <c r="P4" s="2">
        <v>2014</v>
      </c>
      <c r="Q4" s="2">
        <v>2015</v>
      </c>
      <c r="R4" s="2">
        <v>2016</v>
      </c>
      <c r="S4" s="2">
        <v>2017</v>
      </c>
      <c r="T4" s="2">
        <v>2018</v>
      </c>
      <c r="U4" s="2">
        <v>2019</v>
      </c>
      <c r="V4" s="2">
        <v>2020</v>
      </c>
    </row>
    <row r="5" spans="2:22" ht="15" customHeight="1" x14ac:dyDescent="0.25">
      <c r="B5" s="2" t="s">
        <v>15</v>
      </c>
      <c r="C5" s="6">
        <v>4.633</v>
      </c>
      <c r="D5" s="6">
        <v>8.1750000000000007</v>
      </c>
      <c r="E5" s="6">
        <v>8.4789999999999992</v>
      </c>
      <c r="F5" s="6">
        <v>9.1240000000000006</v>
      </c>
      <c r="G5" s="6">
        <v>9.9629999999999992</v>
      </c>
      <c r="H5" s="6">
        <v>10.991</v>
      </c>
      <c r="I5" s="6">
        <v>12.032999999999999</v>
      </c>
      <c r="J5" s="6">
        <v>12.708</v>
      </c>
      <c r="K5" s="6">
        <v>12.763999999999999</v>
      </c>
      <c r="L5" s="6">
        <v>13.097</v>
      </c>
      <c r="M5" s="6">
        <v>12.119</v>
      </c>
      <c r="N5" s="6">
        <v>11.199</v>
      </c>
      <c r="O5" s="6">
        <v>10.43</v>
      </c>
      <c r="P5" s="6">
        <v>9.8420000000000005</v>
      </c>
      <c r="Q5" s="6">
        <v>9.2100000000000009</v>
      </c>
      <c r="R5" s="6">
        <v>8.7739999999999991</v>
      </c>
      <c r="S5" s="6"/>
      <c r="T5" s="6"/>
      <c r="U5" s="6"/>
      <c r="V5" s="6"/>
    </row>
    <row r="6" spans="2:22" ht="15" customHeight="1" x14ac:dyDescent="0.25">
      <c r="B6" s="2"/>
      <c r="C6" s="6"/>
      <c r="D6" s="6"/>
      <c r="E6" s="6"/>
      <c r="F6" s="6"/>
      <c r="G6" s="6"/>
      <c r="H6" s="6"/>
      <c r="I6" s="6"/>
      <c r="J6" s="6"/>
      <c r="K6" s="6"/>
      <c r="L6" s="6"/>
      <c r="M6" s="6"/>
      <c r="N6" s="6"/>
      <c r="O6" s="6"/>
      <c r="P6" s="6"/>
      <c r="Q6" s="6"/>
      <c r="R6" s="6">
        <v>8.8420000000000005</v>
      </c>
      <c r="S6" s="6">
        <v>8.7669999999999995</v>
      </c>
      <c r="T6" s="6">
        <v>8.8460000000000001</v>
      </c>
      <c r="U6" s="6">
        <v>8.3550000000000004</v>
      </c>
      <c r="V6" s="6">
        <v>7.9</v>
      </c>
    </row>
    <row r="8" spans="2:22" x14ac:dyDescent="0.25">
      <c r="B8" s="51" t="s">
        <v>37</v>
      </c>
      <c r="C8" s="52"/>
      <c r="D8" s="52"/>
      <c r="E8" s="52"/>
      <c r="F8" s="52"/>
      <c r="G8" s="52"/>
      <c r="H8" s="52"/>
      <c r="I8" s="52"/>
      <c r="J8" s="52"/>
      <c r="K8" s="52"/>
      <c r="L8" s="52"/>
      <c r="M8" s="52"/>
      <c r="N8" s="52"/>
    </row>
    <row r="9" spans="2:22" x14ac:dyDescent="0.25">
      <c r="B9" s="52"/>
      <c r="C9" s="52"/>
      <c r="D9" s="52"/>
      <c r="E9" s="52"/>
      <c r="F9" s="52"/>
      <c r="G9" s="52"/>
      <c r="H9" s="52"/>
      <c r="I9" s="52"/>
      <c r="J9" s="52"/>
      <c r="K9" s="52"/>
      <c r="L9" s="52"/>
      <c r="M9" s="52"/>
      <c r="N9" s="52"/>
    </row>
    <row r="10" spans="2:22" x14ac:dyDescent="0.25">
      <c r="B10" s="52"/>
      <c r="C10" s="52"/>
      <c r="D10" s="52"/>
      <c r="E10" s="52"/>
      <c r="F10" s="52"/>
      <c r="G10" s="52"/>
      <c r="H10" s="52"/>
      <c r="I10" s="52"/>
      <c r="J10" s="52"/>
      <c r="K10" s="52"/>
      <c r="L10" s="52"/>
      <c r="M10" s="52"/>
      <c r="N10" s="52"/>
    </row>
    <row r="11" spans="2:22" x14ac:dyDescent="0.25">
      <c r="B11" s="52"/>
      <c r="C11" s="52"/>
      <c r="D11" s="52"/>
      <c r="E11" s="52"/>
      <c r="F11" s="52"/>
      <c r="G11" s="52"/>
      <c r="H11" s="52"/>
      <c r="I11" s="52"/>
      <c r="J11" s="52"/>
      <c r="K11" s="52"/>
      <c r="L11" s="52"/>
      <c r="M11" s="52"/>
      <c r="N11" s="52"/>
    </row>
    <row r="12" spans="2:22" x14ac:dyDescent="0.25">
      <c r="B12" s="52"/>
      <c r="C12" s="52"/>
      <c r="D12" s="52"/>
      <c r="E12" s="52"/>
      <c r="F12" s="52"/>
      <c r="G12" s="52"/>
      <c r="H12" s="52"/>
      <c r="I12" s="52"/>
      <c r="J12" s="52"/>
      <c r="K12" s="52"/>
      <c r="L12" s="52"/>
      <c r="M12" s="52"/>
      <c r="N12" s="52"/>
    </row>
    <row r="13" spans="2:22" x14ac:dyDescent="0.25">
      <c r="B13" s="52"/>
      <c r="C13" s="52"/>
      <c r="D13" s="52"/>
      <c r="E13" s="52"/>
      <c r="F13" s="52"/>
      <c r="G13" s="52"/>
      <c r="H13" s="52"/>
      <c r="I13" s="52"/>
      <c r="J13" s="52"/>
      <c r="K13" s="52"/>
      <c r="L13" s="52"/>
      <c r="M13" s="52"/>
      <c r="N13" s="52"/>
    </row>
    <row r="14" spans="2:22" x14ac:dyDescent="0.25">
      <c r="B14" s="52"/>
      <c r="C14" s="52"/>
      <c r="D14" s="52"/>
      <c r="E14" s="52"/>
      <c r="F14" s="52"/>
      <c r="G14" s="52"/>
      <c r="H14" s="52"/>
      <c r="I14" s="52"/>
      <c r="J14" s="52"/>
      <c r="K14" s="52"/>
      <c r="L14" s="52"/>
      <c r="M14" s="52"/>
      <c r="N14" s="52"/>
    </row>
    <row r="15" spans="2:22" x14ac:dyDescent="0.25">
      <c r="B15" s="52"/>
      <c r="C15" s="52"/>
      <c r="D15" s="52"/>
      <c r="E15" s="52"/>
      <c r="F15" s="52"/>
      <c r="G15" s="52"/>
      <c r="H15" s="52"/>
      <c r="I15" s="52"/>
      <c r="J15" s="52"/>
      <c r="K15" s="52"/>
      <c r="L15" s="52"/>
      <c r="M15" s="52"/>
      <c r="N15" s="52"/>
    </row>
    <row r="16" spans="2:22" x14ac:dyDescent="0.25">
      <c r="S16" s="7"/>
      <c r="T16" s="7"/>
      <c r="U16" s="7"/>
    </row>
  </sheetData>
  <mergeCells count="2">
    <mergeCell ref="B1:R1"/>
    <mergeCell ref="B8:N15"/>
  </mergeCells>
  <pageMargins left="0.78740157499999996" right="0.78740157499999996" top="0.984251969" bottom="0.984251969" header="0.4921259845" footer="0.492125984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9"/>
  <sheetViews>
    <sheetView showGridLines="0" zoomScaleNormal="100" workbookViewId="0">
      <selection activeCell="C6" sqref="C6:F10"/>
    </sheetView>
  </sheetViews>
  <sheetFormatPr baseColWidth="10" defaultColWidth="11.453125" defaultRowHeight="10" x14ac:dyDescent="0.25"/>
  <cols>
    <col min="1" max="1" width="3.453125" style="1" customWidth="1"/>
    <col min="2" max="2" width="24.81640625" style="1" customWidth="1"/>
    <col min="3" max="6" width="15.453125" style="1" customWidth="1"/>
    <col min="7" max="16384" width="11.453125" style="1"/>
  </cols>
  <sheetData>
    <row r="1" spans="1:13" ht="12.75" customHeight="1" x14ac:dyDescent="0.25">
      <c r="A1" s="3"/>
      <c r="B1" s="46" t="s">
        <v>39</v>
      </c>
      <c r="C1" s="47"/>
      <c r="D1" s="47"/>
      <c r="E1" s="47"/>
      <c r="F1" s="47"/>
    </row>
    <row r="2" spans="1:13" ht="14.25" customHeight="1" x14ac:dyDescent="0.25">
      <c r="A2" s="3"/>
      <c r="B2" s="32"/>
      <c r="C2" s="33"/>
      <c r="D2" s="33"/>
      <c r="E2" s="33"/>
      <c r="F2" s="33"/>
    </row>
    <row r="3" spans="1:13" ht="9" customHeight="1" x14ac:dyDescent="0.25">
      <c r="A3" s="3"/>
      <c r="F3" s="4" t="s">
        <v>14</v>
      </c>
    </row>
    <row r="4" spans="1:13" ht="30" customHeight="1" x14ac:dyDescent="0.25">
      <c r="A4" s="3"/>
      <c r="B4" s="5"/>
      <c r="C4" s="53" t="s">
        <v>31</v>
      </c>
      <c r="D4" s="53"/>
      <c r="E4" s="53" t="s">
        <v>30</v>
      </c>
      <c r="F4" s="53"/>
    </row>
    <row r="5" spans="1:13" ht="10.5" x14ac:dyDescent="0.25">
      <c r="A5" s="3"/>
      <c r="B5" s="23"/>
      <c r="C5" s="2">
        <v>2010</v>
      </c>
      <c r="D5" s="2">
        <v>2019</v>
      </c>
      <c r="E5" s="2">
        <v>2010</v>
      </c>
      <c r="F5" s="2">
        <v>2019</v>
      </c>
    </row>
    <row r="6" spans="1:13" ht="10.5" x14ac:dyDescent="0.25">
      <c r="A6" s="3"/>
      <c r="B6" s="24" t="s">
        <v>0</v>
      </c>
      <c r="C6" s="25">
        <v>3.4639418231435974</v>
      </c>
      <c r="D6" s="25">
        <v>1.6154615778813539</v>
      </c>
      <c r="E6" s="25">
        <v>43.044315992292873</v>
      </c>
      <c r="F6" s="25">
        <v>14.154680008338543</v>
      </c>
      <c r="H6" s="7"/>
      <c r="I6" s="7"/>
      <c r="J6" s="7"/>
      <c r="K6" s="7"/>
      <c r="L6" s="7"/>
      <c r="M6" s="7"/>
    </row>
    <row r="7" spans="1:13" ht="10.5" x14ac:dyDescent="0.25">
      <c r="A7" s="3"/>
      <c r="B7" s="26" t="s">
        <v>1</v>
      </c>
      <c r="C7" s="27">
        <v>1.311450264590843</v>
      </c>
      <c r="D7" s="27">
        <v>0.88684726388134438</v>
      </c>
      <c r="E7" s="27">
        <v>18.359458879106722</v>
      </c>
      <c r="F7" s="27">
        <v>9.4014931038846008</v>
      </c>
      <c r="H7" s="7"/>
      <c r="L7" s="7"/>
    </row>
    <row r="8" spans="1:13" ht="10.5" x14ac:dyDescent="0.25">
      <c r="A8" s="3"/>
      <c r="B8" s="26" t="s">
        <v>2</v>
      </c>
      <c r="C8" s="27">
        <v>5.4723659134222702</v>
      </c>
      <c r="D8" s="27">
        <v>1.6968813177343982</v>
      </c>
      <c r="E8" s="27">
        <v>45.188848920863315</v>
      </c>
      <c r="F8" s="27">
        <v>16.743421052631579</v>
      </c>
      <c r="H8" s="7"/>
      <c r="L8" s="7"/>
    </row>
    <row r="9" spans="1:13" ht="10.5" x14ac:dyDescent="0.25">
      <c r="A9" s="3"/>
      <c r="B9" s="26" t="s">
        <v>12</v>
      </c>
      <c r="C9" s="27">
        <v>5.4047339865254287</v>
      </c>
      <c r="D9" s="27">
        <v>3.7996511404259268</v>
      </c>
      <c r="E9" s="27">
        <v>49.753018660812295</v>
      </c>
      <c r="F9" s="27">
        <v>33.144360023378141</v>
      </c>
      <c r="H9" s="7"/>
      <c r="L9" s="7"/>
    </row>
    <row r="10" spans="1:13" ht="13.5" customHeight="1" x14ac:dyDescent="0.25">
      <c r="A10" s="3"/>
      <c r="B10" s="28" t="s">
        <v>13</v>
      </c>
      <c r="C10" s="29">
        <v>3.8333326631468476</v>
      </c>
      <c r="D10" s="29">
        <v>2.40283092148796</v>
      </c>
      <c r="E10" s="29">
        <v>41.442420553840805</v>
      </c>
      <c r="F10" s="29">
        <v>21.996440619438467</v>
      </c>
      <c r="H10" s="7"/>
      <c r="L10" s="7"/>
    </row>
    <row r="12" spans="1:13" x14ac:dyDescent="0.25">
      <c r="B12" s="48" t="s">
        <v>38</v>
      </c>
      <c r="C12" s="49"/>
      <c r="D12" s="49"/>
      <c r="E12" s="49"/>
      <c r="F12" s="49"/>
    </row>
    <row r="13" spans="1:13" x14ac:dyDescent="0.25">
      <c r="B13" s="49"/>
      <c r="C13" s="49"/>
      <c r="D13" s="49"/>
      <c r="E13" s="49"/>
      <c r="F13" s="49"/>
    </row>
    <row r="14" spans="1:13" ht="13" customHeight="1" x14ac:dyDescent="0.25">
      <c r="B14" s="49"/>
      <c r="C14" s="49"/>
      <c r="D14" s="49"/>
      <c r="E14" s="49"/>
      <c r="F14" s="49"/>
    </row>
    <row r="15" spans="1:13" x14ac:dyDescent="0.25">
      <c r="B15" s="49"/>
      <c r="C15" s="49"/>
      <c r="D15" s="49"/>
      <c r="E15" s="49"/>
      <c r="F15" s="49"/>
    </row>
    <row r="16" spans="1:13" x14ac:dyDescent="0.25">
      <c r="B16" s="49"/>
      <c r="C16" s="49"/>
      <c r="D16" s="49"/>
      <c r="E16" s="49"/>
      <c r="F16" s="49"/>
    </row>
    <row r="17" spans="2:6" x14ac:dyDescent="0.25">
      <c r="B17" s="49"/>
      <c r="C17" s="49"/>
      <c r="D17" s="49"/>
      <c r="E17" s="49"/>
      <c r="F17" s="49"/>
    </row>
    <row r="18" spans="2:6" x14ac:dyDescent="0.25">
      <c r="B18" s="49"/>
      <c r="C18" s="49"/>
      <c r="D18" s="49"/>
      <c r="E18" s="49"/>
      <c r="F18" s="49"/>
    </row>
    <row r="19" spans="2:6" x14ac:dyDescent="0.25">
      <c r="B19" s="49"/>
      <c r="C19" s="49"/>
      <c r="D19" s="49"/>
      <c r="E19" s="49"/>
      <c r="F19" s="49"/>
    </row>
    <row r="20" spans="2:6" x14ac:dyDescent="0.25">
      <c r="B20" s="49"/>
      <c r="C20" s="49"/>
      <c r="D20" s="49"/>
      <c r="E20" s="49"/>
      <c r="F20" s="49"/>
    </row>
    <row r="21" spans="2:6" x14ac:dyDescent="0.25">
      <c r="B21" s="49"/>
      <c r="C21" s="49"/>
      <c r="D21" s="49"/>
      <c r="E21" s="49"/>
      <c r="F21" s="49"/>
    </row>
    <row r="24" spans="2:6" x14ac:dyDescent="0.25">
      <c r="F24" s="7"/>
    </row>
    <row r="25" spans="2:6" x14ac:dyDescent="0.25">
      <c r="F25" s="7"/>
    </row>
    <row r="26" spans="2:6" x14ac:dyDescent="0.25">
      <c r="F26" s="7"/>
    </row>
    <row r="27" spans="2:6" x14ac:dyDescent="0.25">
      <c r="F27" s="7"/>
    </row>
    <row r="28" spans="2:6" x14ac:dyDescent="0.25">
      <c r="F28" s="7"/>
    </row>
    <row r="29" spans="2:6" x14ac:dyDescent="0.25">
      <c r="F29" s="7"/>
    </row>
  </sheetData>
  <mergeCells count="4">
    <mergeCell ref="C4:D4"/>
    <mergeCell ref="E4:F4"/>
    <mergeCell ref="B1:F1"/>
    <mergeCell ref="B12:F21"/>
  </mergeCells>
  <phoneticPr fontId="0" type="noConversion"/>
  <pageMargins left="0.78740157499999996" right="0.78740157499999996" top="0.984251969" bottom="0.984251969" header="0.4921259845" footer="0.49212598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 Schéma 1</vt:lpstr>
      <vt:lpstr>Tableau 1</vt:lpstr>
      <vt:lpstr>Graphique 1</vt:lpstr>
      <vt:lpstr>Tableau 2</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2009-09-01T13:17:23Z</dcterms:created>
  <dcterms:modified xsi:type="dcterms:W3CDTF">2021-09-10T09:38:48Z</dcterms:modified>
</cp:coreProperties>
</file>