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annick.vilain\Documents\Documents\ave\vilain\IVG\Marronnier2020\cubes_IVG2020\"/>
    </mc:Choice>
  </mc:AlternateContent>
  <bookViews>
    <workbookView xWindow="0" yWindow="0" windowWidth="20490" windowHeight="8385" firstSheet="13" activeTab="20"/>
  </bookViews>
  <sheets>
    <sheet name="sommaire données compl." sheetId="31" r:id="rId1"/>
    <sheet name="méthodologie" sheetId="32" r:id="rId2"/>
    <sheet name="graphique 1" sheetId="24" r:id="rId3"/>
    <sheet name="graphique 2" sheetId="25" r:id="rId4"/>
    <sheet name="graphique 3" sheetId="30" r:id="rId5"/>
    <sheet name="graphique 4" sheetId="6" r:id="rId6"/>
    <sheet name="graphique 5" sheetId="2" r:id="rId7"/>
    <sheet name="graphique 6" sheetId="27" r:id="rId8"/>
    <sheet name="tableau1" sheetId="1" r:id="rId9"/>
    <sheet name="données carte 1" sheetId="28" r:id="rId10"/>
    <sheet name="tableau complémentaire A" sheetId="12" r:id="rId11"/>
    <sheet name="tableau complémentaire B" sheetId="29" r:id="rId12"/>
    <sheet name="tableau complémentaire C" sheetId="16" r:id="rId13"/>
    <sheet name="tableau complémentaire D" sheetId="20" r:id="rId14"/>
    <sheet name="IVG-eff" sheetId="33" r:id="rId15"/>
    <sheet name="IVG_chi_res" sheetId="34" r:id="rId16"/>
    <sheet name="IVG_chi_rea" sheetId="35" r:id="rId17"/>
    <sheet name="IVG_1214" sheetId="36" r:id="rId18"/>
    <sheet name="IVG_min" sheetId="37" r:id="rId19"/>
    <sheet name="IVG_ext" sheetId="39" r:id="rId20"/>
    <sheet name="IVG_rat" sheetId="38" r:id="rId21"/>
  </sheets>
  <definedNames>
    <definedName name="_xlnm.Print_Area" localSheetId="8">tableau1!$B$2:$J$2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10" i="25" l="1"/>
  <c r="F15" i="25"/>
  <c r="F16" i="25"/>
  <c r="F17" i="25"/>
  <c r="F18" i="25"/>
  <c r="F19" i="25"/>
  <c r="F20" i="25"/>
  <c r="F21" i="25"/>
  <c r="F22" i="25"/>
  <c r="F23" i="25"/>
  <c r="F24" i="25"/>
  <c r="F25" i="25"/>
  <c r="F6" i="25"/>
  <c r="E14" i="16" l="1"/>
  <c r="F14" i="16"/>
  <c r="D14" i="16"/>
  <c r="G5" i="16"/>
  <c r="H5" i="16"/>
  <c r="I5" i="16"/>
  <c r="J5" i="16"/>
  <c r="K5" i="16"/>
  <c r="L5" i="16"/>
  <c r="M5" i="16"/>
  <c r="N5" i="16"/>
  <c r="O5" i="16"/>
  <c r="P5" i="16"/>
  <c r="Q5" i="16"/>
  <c r="R5" i="16"/>
  <c r="S5" i="16"/>
  <c r="T5" i="16"/>
  <c r="U5" i="16"/>
  <c r="V5" i="16"/>
  <c r="C5" i="16"/>
  <c r="G19" i="1"/>
  <c r="G20" i="1"/>
  <c r="G21" i="1"/>
  <c r="G22" i="1"/>
  <c r="G23" i="1"/>
  <c r="G25" i="1"/>
  <c r="G27" i="1"/>
  <c r="G7" i="1"/>
  <c r="G8" i="1"/>
  <c r="G9" i="1"/>
  <c r="G10" i="1"/>
  <c r="G11" i="1"/>
  <c r="G12" i="1"/>
  <c r="G13" i="1"/>
  <c r="G14" i="1"/>
  <c r="G15" i="1"/>
  <c r="G16" i="1"/>
  <c r="G17" i="1"/>
  <c r="G6" i="1"/>
  <c r="G5" i="1"/>
  <c r="F24" i="1"/>
  <c r="G24" i="1" s="1"/>
  <c r="F18" i="1"/>
  <c r="G18" i="1"/>
  <c r="F26" i="1"/>
  <c r="G26" i="1" s="1"/>
  <c r="C17" i="27"/>
  <c r="F28" i="1" l="1"/>
  <c r="G28" i="1" s="1"/>
</calcChain>
</file>

<file path=xl/sharedStrings.xml><?xml version="1.0" encoding="utf-8"?>
<sst xmlns="http://schemas.openxmlformats.org/spreadsheetml/2006/main" count="1434" uniqueCount="445">
  <si>
    <t>Provence-Alpes-Côte d'Azur</t>
  </si>
  <si>
    <t>Corse</t>
  </si>
  <si>
    <t>Martinique</t>
  </si>
  <si>
    <t>Guyane</t>
  </si>
  <si>
    <t>Mayotte</t>
  </si>
  <si>
    <t>15-17 ans</t>
  </si>
  <si>
    <t>18-19 ans</t>
  </si>
  <si>
    <t>20 à 24 ans</t>
  </si>
  <si>
    <t>25 à 29 ans</t>
  </si>
  <si>
    <t>30 à 34 ans</t>
  </si>
  <si>
    <t>35 à 39 ans</t>
  </si>
  <si>
    <t>40 à 44 ans</t>
  </si>
  <si>
    <t>45 à 49 ans</t>
  </si>
  <si>
    <t>Guadeloupe*</t>
  </si>
  <si>
    <t>IVG p 1000 femmes</t>
  </si>
  <si>
    <t>ICA</t>
  </si>
  <si>
    <t>Bourgogne-Franche-Comté</t>
  </si>
  <si>
    <t>Pays de la Loire</t>
  </si>
  <si>
    <t>Normandie</t>
  </si>
  <si>
    <t>France entière</t>
  </si>
  <si>
    <t>Occitanie</t>
  </si>
  <si>
    <t>Bretagne</t>
  </si>
  <si>
    <t>Auvergne-Rhône-Alpes</t>
  </si>
  <si>
    <t>Centre-Val de Loire</t>
  </si>
  <si>
    <t>% médicamenteux</t>
  </si>
  <si>
    <t>Méthode inconnue</t>
  </si>
  <si>
    <t>Public médicamenteux</t>
  </si>
  <si>
    <t>Privé médicamenteux</t>
  </si>
  <si>
    <t>IVG en établissement hospitalier</t>
  </si>
  <si>
    <t>IVG mineures pour 1000 femmes de 15 à 17 ans</t>
  </si>
  <si>
    <t>Public instrumental</t>
  </si>
  <si>
    <t>Privé instrumental</t>
  </si>
  <si>
    <t>Ville ou centres de santé</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</si>
  <si>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</si>
  <si>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</si>
  <si>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</si>
  <si>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</si>
  <si>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</si>
  <si>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</si>
  <si>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</si>
  <si>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</si>
  <si>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</si>
  <si>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</si>
  <si>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</si>
  <si>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</si>
  <si>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</si>
  <si>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</si>
  <si>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</si>
  <si>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</si>
  <si>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</si>
  <si>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</si>
  <si>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</si>
  <si>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</si>
  <si>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</si>
  <si>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</si>
  <si>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</si>
  <si>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</si>
  <si>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</si>
  <si>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</si>
  <si>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</si>
  <si>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</si>
  <si>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02A</t>
  </si>
  <si>
    <t>02B</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</si>
  <si>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</si>
  <si>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</si>
  <si>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</si>
  <si>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</si>
  <si>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</si>
  <si>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</si>
  <si>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</si>
  <si>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</si>
  <si>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</si>
  <si>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</si>
  <si>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</si>
  <si>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</si>
  <si>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</si>
  <si>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</si>
  <si>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</si>
  <si>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</si>
  <si>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</si>
  <si>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</si>
  <si>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</si>
  <si>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</si>
  <si>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</si>
  <si>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</si>
  <si>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</si>
  <si>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</si>
  <si>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</si>
  <si>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</si>
  <si>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</si>
  <si>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</si>
  <si>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</si>
  <si>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</si>
  <si>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</si>
  <si>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</si>
  <si>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</si>
  <si>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</si>
  <si>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</si>
  <si>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</si>
  <si>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</si>
  <si>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</si>
  <si>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</si>
  <si>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</si>
  <si>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</si>
  <si>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</si>
  <si>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</si>
  <si>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</si>
  <si>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</si>
  <si>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</si>
  <si>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</si>
  <si>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</si>
  <si>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</si>
  <si>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</si>
  <si>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</si>
  <si>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</si>
  <si>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</si>
  <si>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</si>
  <si>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</si>
  <si>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</si>
  <si>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</si>
  <si>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</si>
  <si>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</si>
  <si>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</si>
  <si>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</si>
  <si>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</si>
  <si>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</si>
  <si>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</si>
  <si>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</si>
  <si>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</si>
  <si>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971</t>
  </si>
  <si>
    <t>972</t>
  </si>
  <si>
    <t>973</t>
  </si>
  <si>
    <t>974</t>
  </si>
  <si>
    <t>976</t>
  </si>
  <si>
    <t>département</t>
  </si>
  <si>
    <t>MOIS</t>
  </si>
  <si>
    <t>janvier</t>
  </si>
  <si>
    <t>février</t>
  </si>
  <si>
    <t>mars</t>
  </si>
  <si>
    <t>avril</t>
  </si>
  <si>
    <t>mai</t>
  </si>
  <si>
    <t>juin</t>
  </si>
  <si>
    <t>juillet</t>
  </si>
  <si>
    <t>août</t>
  </si>
  <si>
    <t>septembre</t>
  </si>
  <si>
    <t>octobre</t>
  </si>
  <si>
    <t>novembre</t>
  </si>
  <si>
    <t>décembre</t>
  </si>
  <si>
    <t>TOTAL</t>
  </si>
  <si>
    <t>FMV remboursés en cabinet libéral</t>
  </si>
  <si>
    <t>IVG**  pour 1000 femmes de 15-49 ans taux bruts</t>
  </si>
  <si>
    <t>IVG**  pour 1000 femmes de 15-49 ans taux standardisés</t>
  </si>
  <si>
    <t>IVG téléconsultation</t>
  </si>
  <si>
    <t>La Réunion</t>
  </si>
  <si>
    <t>IVG hors établissement 2018</t>
  </si>
  <si>
    <t>IVG établissement de santé 2018</t>
  </si>
  <si>
    <t>Total IVG</t>
  </si>
  <si>
    <t>Tous âges</t>
  </si>
  <si>
    <t>Forfaits médicamenteux de ville (FMV) remboursés en centre de santé, centre de planification et d'éducation familiale</t>
  </si>
  <si>
    <t>Grand-Est</t>
  </si>
  <si>
    <t>Nouvelle-Aquitaine</t>
  </si>
  <si>
    <t>Île-de-France</t>
  </si>
  <si>
    <t>Hauts-de-France</t>
  </si>
  <si>
    <t>Résidentes France métropolitaine</t>
  </si>
  <si>
    <t>Résidentes DROM</t>
  </si>
  <si>
    <t>Résidence inconnue***</t>
  </si>
  <si>
    <t>Résidence à l'étranger</t>
  </si>
  <si>
    <t xml:space="preserve">Résidentes France entière </t>
  </si>
  <si>
    <t>* non compris Saint-Martin et Saint-Barthélemy.</t>
  </si>
  <si>
    <t>** calculé en rapportant l'ensemble des IVG aux femmes de 15-49 ans.</t>
  </si>
  <si>
    <t>*** Dans certains cas, le lieu de résidence inconnu a été remplacé par le lieu de réalisation de l'acte.</t>
  </si>
  <si>
    <t>IVG établissement de santé 2020 méthode de calcul 2019</t>
  </si>
  <si>
    <t>IVG hors établissement de santé</t>
  </si>
  <si>
    <t>15 à 17 ans</t>
  </si>
  <si>
    <t>18 et 19 ans</t>
  </si>
  <si>
    <t>IVG pour 1000 femmes</t>
  </si>
  <si>
    <t>IVG établissement de santé 2020</t>
  </si>
  <si>
    <t>Mois</t>
  </si>
  <si>
    <t>Département</t>
  </si>
  <si>
    <t>Taux de recours</t>
  </si>
  <si>
    <r>
      <t>Note :</t>
    </r>
    <r>
      <rPr>
        <sz val="8"/>
        <color theme="1"/>
        <rFont val="Marianne"/>
        <family val="3"/>
      </rPr>
      <t xml:space="preserve"> Le ratio d’avortement correspond au rapport entre le nombre d’IVG au numérateur et le nombre de naissances vivantes au dénominateur.</t>
    </r>
  </si>
  <si>
    <r>
      <t>Lecture :</t>
    </r>
    <r>
      <rPr>
        <sz val="8"/>
        <color theme="1"/>
        <rFont val="Marianne"/>
        <family val="3"/>
      </rPr>
      <t xml:space="preserve"> En 2020, le rapport est de 30 IVG pour 100 naissances vivantes (ratio de 0,30). 222 000 IVG ont été réalisées en 2020.</t>
    </r>
  </si>
  <si>
    <r>
      <t>Champ :</t>
    </r>
    <r>
      <rPr>
        <sz val="8"/>
        <color theme="1"/>
        <rFont val="Marianne"/>
        <family val="3"/>
      </rPr>
      <t xml:space="preserve"> Ensemble des IVG réalisées en métropole et dans les DROM (y compris pour les femmes d’âge inconnu).</t>
    </r>
  </si>
  <si>
    <r>
      <rPr>
        <b/>
        <sz val="8"/>
        <color theme="1"/>
        <rFont val="Marianne"/>
        <family val="3"/>
      </rPr>
      <t>Champ :</t>
    </r>
    <r>
      <rPr>
        <sz val="8"/>
        <color theme="1"/>
        <rFont val="Marianne"/>
        <family val="3"/>
      </rPr>
      <t xml:space="preserve"> France entière.</t>
    </r>
  </si>
  <si>
    <r>
      <rPr>
        <b/>
        <sz val="8"/>
        <color theme="1"/>
        <rFont val="Marianne"/>
        <family val="3"/>
      </rPr>
      <t xml:space="preserve">Lecture : </t>
    </r>
    <r>
      <rPr>
        <sz val="8"/>
        <color theme="1"/>
        <rFont val="Marianne"/>
        <family val="3"/>
      </rPr>
      <t>En 2020, le taux de recours à l’IVG s’élève à 15,4 IVG pour 1 000 femmes (échelle de droite) et l’indice conjoncturel d’avortement à 0,568 IVG/femme (échelle de gauche).</t>
    </r>
  </si>
  <si>
    <r>
      <t>Champ :</t>
    </r>
    <r>
      <rPr>
        <sz val="8"/>
        <color theme="1"/>
        <rFont val="Marianne"/>
        <family val="3"/>
      </rPr>
      <t xml:space="preserve"> Ensemble des IVG réalisées en métropole et dans les DROM (y compris les femmes d’un âge inconnu pour le taux de recours).</t>
    </r>
  </si>
  <si>
    <r>
      <t>Sources :</t>
    </r>
    <r>
      <rPr>
        <sz val="8"/>
        <color theme="1"/>
        <rFont val="Marianne"/>
        <family val="3"/>
      </rPr>
      <t xml:space="preserve"> DREES (SAE, PMSI) ; CNAM (Erasme puis DCIR : nombre de forfaits médicaments remboursés selon la date de liquidation et pour le régime général jusqu’en 2009, selon la date des soins et pour tous régimes depuis 2010) ; Insee (estimations localisées de la population au 1</t>
    </r>
    <r>
      <rPr>
        <vertAlign val="superscript"/>
        <sz val="8"/>
        <color theme="1"/>
        <rFont val="Marianne"/>
        <family val="3"/>
      </rPr>
      <t>er</t>
    </r>
    <r>
      <rPr>
        <sz val="8"/>
        <color theme="1"/>
        <rFont val="Marianne"/>
        <family val="3"/>
      </rPr>
      <t xml:space="preserve"> janvier 2020), calculs DREES.</t>
    </r>
  </si>
  <si>
    <r>
      <rPr>
        <b/>
        <sz val="8"/>
        <color theme="1"/>
        <rFont val="Marianne"/>
        <family val="3"/>
      </rPr>
      <t>Champ :</t>
    </r>
    <r>
      <rPr>
        <sz val="8"/>
        <color theme="1"/>
        <rFont val="Marianne"/>
        <family val="3"/>
      </rPr>
      <t xml:space="preserve"> France entière. </t>
    </r>
  </si>
  <si>
    <r>
      <rPr>
        <b/>
        <sz val="8"/>
        <color theme="1"/>
        <rFont val="Marianne"/>
        <family val="3"/>
      </rPr>
      <t>Sources :</t>
    </r>
    <r>
      <rPr>
        <sz val="8"/>
        <color theme="1"/>
        <rFont val="Marianne"/>
        <family val="3"/>
      </rPr>
      <t xml:space="preserve"> PMSI, DCIR, calculs DREES.</t>
    </r>
  </si>
  <si>
    <r>
      <rPr>
        <b/>
        <sz val="8"/>
        <color theme="1"/>
        <rFont val="Marianne"/>
        <family val="3"/>
      </rPr>
      <t>Champ :</t>
    </r>
    <r>
      <rPr>
        <sz val="8"/>
        <color theme="1"/>
        <rFont val="Marianne"/>
        <family val="3"/>
      </rPr>
      <t xml:space="preserve"> France entière, non compris les IVG dont l’âge de la femme est inconnu. </t>
    </r>
  </si>
  <si>
    <r>
      <rPr>
        <b/>
        <sz val="8"/>
        <color theme="1"/>
        <rFont val="Marianne"/>
        <family val="3"/>
      </rPr>
      <t xml:space="preserve">Sources : </t>
    </r>
    <r>
      <rPr>
        <sz val="8"/>
        <color theme="1"/>
        <rFont val="Marianne"/>
        <family val="3"/>
      </rPr>
      <t>SNDS [PMSI-MCO et DCIR, Insee (estimations localisées de population ).</t>
    </r>
  </si>
  <si>
    <r>
      <rPr>
        <b/>
        <sz val="8"/>
        <color theme="1"/>
        <rFont val="Marianne"/>
        <family val="3"/>
      </rPr>
      <t xml:space="preserve">Source : </t>
    </r>
    <r>
      <rPr>
        <sz val="8"/>
        <color theme="1"/>
        <rFont val="Marianne"/>
        <family val="3"/>
      </rPr>
      <t>SNDS, calculs DREES.</t>
    </r>
  </si>
  <si>
    <r>
      <rPr>
        <b/>
        <sz val="8"/>
        <color theme="1"/>
        <rFont val="Marianne"/>
        <family val="3"/>
      </rPr>
      <t>Lecture :</t>
    </r>
    <r>
      <rPr>
        <sz val="8"/>
        <color theme="1"/>
        <rFont val="Marianne"/>
        <family val="3"/>
      </rPr>
      <t xml:space="preserve"> En 2020, 14200 IVG ont été effectuées en région Grand-Est, soit un taux de recours de 12,2 IVG pour 1000 femmes de 15 à 49 ans.</t>
    </r>
  </si>
  <si>
    <r>
      <rPr>
        <b/>
        <sz val="8"/>
        <color theme="1"/>
        <rFont val="Marianne"/>
        <family val="3"/>
      </rPr>
      <t>Champ :</t>
    </r>
    <r>
      <rPr>
        <sz val="8"/>
        <color theme="1"/>
        <rFont val="Marianne"/>
        <family val="3"/>
      </rPr>
      <t xml:space="preserve"> France entière, tous régimes, non compris les IVG dont l’âge de la femme est inconnu. </t>
    </r>
  </si>
  <si>
    <r>
      <rPr>
        <b/>
        <sz val="8"/>
        <color theme="1"/>
        <rFont val="Marianne"/>
        <family val="3"/>
      </rPr>
      <t xml:space="preserve">Sources : </t>
    </r>
    <r>
      <rPr>
        <sz val="8"/>
        <color theme="1"/>
        <rFont val="Marianne"/>
        <family val="3"/>
      </rPr>
      <t>SNDS [PMSI-MCO et DCIR (nombre de FMV et PMR)], Insee (estimations localisées de population au 01-01-2020).</t>
    </r>
  </si>
  <si>
    <r>
      <rPr>
        <b/>
        <sz val="8"/>
        <color theme="1"/>
        <rFont val="Marianne"/>
        <family val="3"/>
      </rPr>
      <t xml:space="preserve">Champ : </t>
    </r>
    <r>
      <rPr>
        <sz val="8"/>
        <color theme="1"/>
        <rFont val="Marianne"/>
        <family val="3"/>
      </rPr>
      <t>France entière.</t>
    </r>
  </si>
  <si>
    <r>
      <rPr>
        <b/>
        <sz val="8"/>
        <color theme="1"/>
        <rFont val="Marianne"/>
        <family val="3"/>
      </rPr>
      <t>Source :</t>
    </r>
    <r>
      <rPr>
        <sz val="8"/>
        <color theme="1"/>
        <rFont val="Marianne"/>
        <family val="3"/>
      </rPr>
      <t xml:space="preserve"> DCIR (préparations magistrales et officinales tarifées au prix d’un forfait IVG).</t>
    </r>
  </si>
  <si>
    <r>
      <rPr>
        <b/>
        <sz val="8"/>
        <color theme="1"/>
        <rFont val="Marianne"/>
        <family val="3"/>
      </rPr>
      <t>Sources :</t>
    </r>
    <r>
      <rPr>
        <sz val="8"/>
        <color theme="1"/>
        <rFont val="Marianne"/>
        <family val="3"/>
      </rPr>
      <t xml:space="preserve"> DREES (SAE, PMSI-MCO) ; CNAM (DCIR : nombre de forfaits médicamenteux remboursés), calculs DREES.</t>
    </r>
  </si>
  <si>
    <r>
      <t>Sources :</t>
    </r>
    <r>
      <rPr>
        <sz val="8"/>
        <color theme="1"/>
        <rFont val="Marianne"/>
        <family val="3"/>
      </rPr>
      <t xml:space="preserve"> DREES (SAE, PMSI) ; CNAM (Erasme puis DCIR : nombre de forfaits médicaments remboursés selon la date de liquidation et pour le régime général jusqu’en 2009, selon la date des soins et pour tous les régimes depuis 2010), calculs DREES.</t>
    </r>
  </si>
  <si>
    <t>IVG instrumentales 
en établissement</t>
  </si>
  <si>
    <t>IVG médicamenteuses 
en établissement</t>
  </si>
  <si>
    <t xml:space="preserve"> Évolution de l’indice conjoncturel d’avortement (ICA) et du taux de recours à l’IVG depuis 1990</t>
  </si>
  <si>
    <t>Ratio d’avortement</t>
  </si>
  <si>
    <r>
      <rPr>
        <b/>
        <sz val="8"/>
        <color theme="1"/>
        <rFont val="Marianne"/>
        <family val="3"/>
      </rPr>
      <t>Champ</t>
    </r>
    <r>
      <rPr>
        <sz val="8"/>
        <color theme="1"/>
        <rFont val="Marianne"/>
        <family val="3"/>
      </rPr>
      <t xml:space="preserve"> : Ensemble des IVG réalisées en métropole et dans les DROM (hors femmes d’âge inconnu, inférieur à 15 ans ou supérieur à 49 ans).</t>
    </r>
  </si>
  <si>
    <r>
      <rPr>
        <b/>
        <sz val="8"/>
        <color theme="1"/>
        <rFont val="Marianne"/>
        <family val="3"/>
      </rPr>
      <t xml:space="preserve">Sources </t>
    </r>
    <r>
      <rPr>
        <sz val="8"/>
        <color theme="1"/>
        <rFont val="Marianne"/>
        <family val="3"/>
      </rPr>
      <t>: SAE ; PMSI-MCO ; DCIR [forfaits médicamenteux de ville (FMV) selon la date de liquidation des soins pour le régime général jusqu’en 2009 et FMV selon la date du soin tous régimes depuis 2010] ; Insee (ELP au 1er janvier), calculs DREES.</t>
    </r>
  </si>
  <si>
    <t>Graphique 6 - IVG en téléconsultation en 2020</t>
  </si>
  <si>
    <t>Nombre d’IVG en téléconsultation</t>
  </si>
  <si>
    <t>IVG hors établissement 2020</t>
  </si>
  <si>
    <t>IVG établissement de santé 2019</t>
  </si>
  <si>
    <t>IVG hors établissement 2019</t>
  </si>
  <si>
    <t>IVG</t>
  </si>
  <si>
    <t>naissances</t>
  </si>
  <si>
    <t>Tableau complémentaire A - Évolution du nombre des IVG et du ratio d’avortement de 1990 à 2020</t>
  </si>
  <si>
    <t>Graphique 1 - Évolution mensuelle du nombre des IVG en 2018, 2019 et 2020</t>
  </si>
  <si>
    <r>
      <rPr>
        <b/>
        <sz val="8"/>
        <color theme="1"/>
        <rFont val="Marianne"/>
        <family val="3"/>
      </rPr>
      <t>Lecture :</t>
    </r>
    <r>
      <rPr>
        <sz val="8"/>
        <color theme="1"/>
        <rFont val="Marianne"/>
        <family val="3"/>
      </rPr>
      <t xml:space="preserve"> En janvier 2020, 16 234 IVG ont été réalisées dans un établissement de santé et 6 222 hors établissement.</t>
    </r>
  </si>
  <si>
    <t>Graphique 2 - Évolution du nombre des IVG selon le lieu de réalisation</t>
  </si>
  <si>
    <r>
      <rPr>
        <b/>
        <sz val="8"/>
        <color theme="1"/>
        <rFont val="Marianne"/>
        <family val="3"/>
      </rPr>
      <t>Lecture :</t>
    </r>
    <r>
      <rPr>
        <sz val="8"/>
        <color theme="1"/>
        <rFont val="Marianne"/>
        <family val="3"/>
      </rPr>
      <t xml:space="preserve"> En 2020, 67 785 IVG ont été réalisées hors établissement de santé.</t>
    </r>
  </si>
  <si>
    <t>Tableau complémentaire B - Évolution mensuelles des recours par groupes d'âge depuis 2018</t>
  </si>
  <si>
    <r>
      <rPr>
        <b/>
        <sz val="8"/>
        <color theme="1"/>
        <rFont val="Marianne"/>
        <family val="3"/>
      </rPr>
      <t>Lecture :</t>
    </r>
    <r>
      <rPr>
        <sz val="8"/>
        <color theme="1"/>
        <rFont val="Marianne"/>
        <family val="3"/>
      </rPr>
      <t xml:space="preserve"> En janvier 2018, le taux de recours chez les 15-17 ans était de 0,54 IVG pour 1000 femmes.</t>
    </r>
  </si>
  <si>
    <t>Graphique 3 - Évolution mensuelle du nombre des IVG et des naissances selon la date de conception</t>
  </si>
  <si>
    <t>Année de conception</t>
  </si>
  <si>
    <t>Confinement</t>
  </si>
  <si>
    <r>
      <rPr>
        <b/>
        <sz val="8"/>
        <color theme="1"/>
        <rFont val="Mariane"/>
      </rPr>
      <t>Champ :</t>
    </r>
    <r>
      <rPr>
        <sz val="8"/>
        <color theme="1"/>
        <rFont val="Mariane"/>
      </rPr>
      <t xml:space="preserve"> France entière.</t>
    </r>
  </si>
  <si>
    <r>
      <rPr>
        <b/>
        <sz val="8"/>
        <color theme="1"/>
        <rFont val="Mariane"/>
      </rPr>
      <t>Sources :</t>
    </r>
    <r>
      <rPr>
        <sz val="8"/>
        <color theme="1"/>
        <rFont val="Mariane"/>
      </rPr>
      <t xml:space="preserve"> PMSI-MCO, CNAM (calculs DREES) ; Insee.</t>
    </r>
  </si>
  <si>
    <t>Tableau complémentaire C - Les IVG selon la méthode et le secteur d’activité (selon le lieu de réalisation)</t>
  </si>
  <si>
    <r>
      <rPr>
        <b/>
        <sz val="8"/>
        <color theme="1"/>
        <rFont val="Marianne"/>
        <family val="3"/>
      </rPr>
      <t>Lecture :</t>
    </r>
    <r>
      <rPr>
        <sz val="8"/>
        <color theme="1"/>
        <rFont val="Marianne"/>
        <family val="3"/>
      </rPr>
      <t xml:space="preserve"> En 2020, 72 % des IVG ont été réalisées selon la méthode médicamenteuse.</t>
    </r>
  </si>
  <si>
    <t>Graphique 4 - Évolution de l’indice conjoncturel d’avortement et du taux de recours à l’IVG depuis 1990</t>
  </si>
  <si>
    <r>
      <rPr>
        <b/>
        <sz val="8"/>
        <color theme="1"/>
        <rFont val="Marianne"/>
        <family val="3"/>
      </rPr>
      <t>Lecture :</t>
    </r>
    <r>
      <rPr>
        <sz val="8"/>
        <color theme="1"/>
        <rFont val="Marianne"/>
        <family val="3"/>
      </rPr>
      <t xml:space="preserve"> Le taux de recours à l'IVG chez les 20-24 ans est de 25,7 pour 1000 femmes en 2020, contre 27,5 en 2019.</t>
    </r>
  </si>
  <si>
    <t xml:space="preserve"> </t>
  </si>
  <si>
    <r>
      <rPr>
        <b/>
        <sz val="8"/>
        <color theme="1"/>
        <rFont val="Marianne"/>
        <family val="3"/>
      </rPr>
      <t>Lecture :</t>
    </r>
    <r>
      <rPr>
        <sz val="8"/>
        <color theme="1"/>
        <rFont val="Marianne"/>
        <family val="3"/>
      </rPr>
      <t xml:space="preserve"> En mai 2020, 174 IVG ont été réalisées en téléconsultation (pour la délivrance du médicament directement par la pharmacie).</t>
    </r>
  </si>
  <si>
    <t xml:space="preserve">Tableau 1 - Les IVG selon la région de résidence en 2020 </t>
  </si>
  <si>
    <r>
      <rPr>
        <b/>
        <sz val="8"/>
        <color theme="1"/>
        <rFont val="Marianne"/>
        <family val="3"/>
      </rPr>
      <t>Lecture :</t>
    </r>
    <r>
      <rPr>
        <sz val="8"/>
        <color theme="1"/>
        <rFont val="Marianne"/>
        <family val="3"/>
      </rPr>
      <t xml:space="preserve"> Le taux de recours à l'IVG est de 11,5 IVG pour 1000 femmes de 15 à 49 ans dans le département de l'Ain.</t>
    </r>
  </si>
  <si>
    <t>Tableau complémentaire D - Taux de recours à l’IVG en 2020 (pour 1000 femmes de 15 à 49 ans, selon le département de résidence)</t>
  </si>
  <si>
    <r>
      <rPr>
        <b/>
        <sz val="8"/>
        <color theme="1"/>
        <rFont val="Marianne"/>
        <family val="3"/>
      </rPr>
      <t xml:space="preserve">Lecture : </t>
    </r>
    <r>
      <rPr>
        <sz val="8"/>
        <color theme="1"/>
        <rFont val="Marianne"/>
        <family val="3"/>
      </rPr>
      <t>45 % des femmes du département de l'Ain ayant eu une IVG l'ont réalisée dans un autre département.</t>
    </r>
  </si>
  <si>
    <t xml:space="preserve">Carte 1 - IVG réalisées hors du département de résidence en 2020 </t>
  </si>
  <si>
    <t>Graphique 5 - Évolution des taux de recours à l’IVG selon l’âge de 1990 à 2020</t>
  </si>
  <si>
    <t>total IVG</t>
  </si>
  <si>
    <t>Mois de conception</t>
  </si>
  <si>
    <r>
      <rPr>
        <b/>
        <sz val="8"/>
        <color theme="1"/>
        <rFont val="Mariane"/>
      </rPr>
      <t>Lecture :</t>
    </r>
    <r>
      <rPr>
        <sz val="8"/>
        <color theme="1"/>
        <rFont val="Mariane"/>
      </rPr>
      <t xml:space="preserve"> En janvier 2018, 66 308 conceptions ont donné lieu à une naissance 9 mois plus tard ; 19 669 conceptions ont donné lieu à une IVG 2 mois plus tard.</t>
    </r>
  </si>
  <si>
    <t>chiffres lissés sur 3 mois</t>
  </si>
  <si>
    <t>onglet</t>
  </si>
  <si>
    <t>tableau</t>
  </si>
  <si>
    <t>nombre d'IVG réalisées de 2016 à 2020 selon le département et la région de résidence</t>
  </si>
  <si>
    <t>méthodologie</t>
  </si>
  <si>
    <t>source, méthode, construction des indicateurs</t>
  </si>
  <si>
    <t>nombre d'IVG instrumentales et part des IVG réalisées avec une anesthésie générale selon le département et la région de résidence de la femme</t>
  </si>
  <si>
    <t>nombre d'IVG instrumentales et part des IVG réalisées avec une anesthésie générale selon le département et la région de réalisation de l'IVG</t>
  </si>
  <si>
    <t>part des IVG réalisées entre 12 et 14 semaines d'aménorrhée de 2016 à 2020 selon le département et la région</t>
  </si>
  <si>
    <t>Part des IVG réalisées auprès de femmes mineures de 2016 à 2020 selon le département et la région</t>
  </si>
  <si>
    <t>Part des IVG réalisées hors du département de résidence de la femmes de 2016 à 2020</t>
  </si>
  <si>
    <t>ratio IVG/naissances de 2016 à 2019</t>
  </si>
  <si>
    <t>IVG_eff</t>
  </si>
  <si>
    <t>IVG_chi_rea</t>
  </si>
  <si>
    <t>IVG_chi_res</t>
  </si>
  <si>
    <t>IVG_1214</t>
  </si>
  <si>
    <t>IVG_min</t>
  </si>
  <si>
    <t>IVG_ext</t>
  </si>
  <si>
    <t>IVG_rat</t>
  </si>
  <si>
    <t>liste des données complémentaires départementales et régionales</t>
  </si>
  <si>
    <r>
      <rPr>
        <b/>
        <sz val="10"/>
        <color theme="1"/>
        <rFont val="Arial"/>
        <family val="2"/>
      </rPr>
      <t>Sources</t>
    </r>
    <r>
      <rPr>
        <sz val="10"/>
        <color theme="1"/>
        <rFont val="Arial"/>
        <family val="2"/>
      </rPr>
      <t xml:space="preserve"> : PMSI-MCO, ATIH, calculs DREES, CNAM</t>
    </r>
    <r>
      <rPr>
        <sz val="10"/>
        <color theme="1"/>
        <rFont val="Arial"/>
        <family val="2"/>
      </rPr>
      <t>, DCIR, calculs DREES, INSEE</t>
    </r>
  </si>
  <si>
    <t>Nombre d'IVG selon le département ou la région de résidence de la femme, le lieu de réalisation de l'IVG et la méthode</t>
  </si>
  <si>
    <t>champ : IVG domiciliées</t>
  </si>
  <si>
    <t>sources : ATIH (PMSI), calculs DREES à partir du GHM d'IVG (14Z08Z) pour les IVG en établissements de santé(jusqu'en février 2019), GHM d'IVG ou les codes d’extension du diagnostic principal en O04 (O0400, O0410,O0420, O0430, O0440, O0450, O0460, O0470, O0480 et O0490)à partir de mars 2019, et uniqment les codes d'extension du DP en O04.- à partir de 2020.</t>
  </si>
  <si>
    <t>SNIIRAM (CNAMTS), calculs DREES à partir des forfaits médicamenteux de ville (FMV) remboursés,et des préparations magistrales et officinales délivrées directement en pharmacie dans le cadre d'IVG en téléconsultation.</t>
  </si>
  <si>
    <t>IVG en établissements hospitaliers</t>
  </si>
  <si>
    <t>IVG hors établissements hospitaliers</t>
  </si>
  <si>
    <t>TOTAL IVG</t>
  </si>
  <si>
    <t>taux de recours(p 1000 femmes de 15 à 49 ans)**</t>
  </si>
  <si>
    <t>Zone géographique</t>
  </si>
  <si>
    <t>méthode instrumentale</t>
  </si>
  <si>
    <t>méthode médicamenteuse</t>
  </si>
  <si>
    <t>méthode non précisée</t>
  </si>
  <si>
    <t>IVG en téléconsultation*****</t>
  </si>
  <si>
    <t>cabinet libéral</t>
  </si>
  <si>
    <t>centres*</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</si>
  <si>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</si>
  <si>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</si>
  <si>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</si>
  <si>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</si>
  <si>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</si>
  <si>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</si>
  <si>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</si>
  <si>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</si>
  <si>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</si>
  <si>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</si>
  <si>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</si>
  <si>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</si>
  <si>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</si>
  <si>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</si>
  <si>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</si>
  <si>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</si>
  <si>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</si>
  <si>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</si>
  <si>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</si>
  <si>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</si>
  <si>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</si>
  <si>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</si>
  <si>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</si>
  <si>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</si>
  <si>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</si>
  <si>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</si>
  <si>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</si>
  <si>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</si>
  <si>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</si>
  <si>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</si>
  <si>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</si>
  <si>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</si>
  <si>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</si>
  <si>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</si>
  <si>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</si>
  <si>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</si>
  <si>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</si>
  <si>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</si>
  <si>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</si>
  <si>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</si>
  <si>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</si>
  <si>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</si>
  <si>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</si>
  <si>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</si>
  <si>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</si>
  <si>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</si>
  <si>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</si>
  <si>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</si>
  <si>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</si>
  <si>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</si>
  <si>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</si>
  <si>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</si>
  <si>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</si>
  <si>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</si>
  <si>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</si>
  <si>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</si>
  <si>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</si>
  <si>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</si>
  <si>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</si>
  <si>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</si>
  <si>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</si>
  <si>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</si>
  <si>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</si>
  <si>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</si>
  <si>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</si>
  <si>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</si>
  <si>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</si>
  <si>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</si>
  <si>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</si>
  <si>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</si>
  <si>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</si>
  <si>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</si>
  <si>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</si>
  <si>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</si>
  <si>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</si>
  <si>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</si>
  <si>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</si>
  <si>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</si>
  <si>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</si>
  <si>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</si>
  <si>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</si>
  <si>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</si>
  <si>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</si>
  <si>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</si>
  <si>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</si>
  <si>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</si>
  <si>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</si>
  <si>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</si>
  <si>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</si>
  <si>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</si>
  <si>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</si>
  <si>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</si>
  <si>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</si>
  <si>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</si>
  <si>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</si>
  <si>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</si>
  <si>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Total métropole</t>
  </si>
  <si>
    <t>Guadeloupe</t>
  </si>
  <si>
    <t>total DROM</t>
  </si>
  <si>
    <t>France entière résidentes</t>
  </si>
  <si>
    <t>Résidence inconnue****</t>
  </si>
  <si>
    <t>résidence à l'étranger</t>
  </si>
  <si>
    <t>Total IVG réalisées en France</t>
  </si>
  <si>
    <t>Auvergne -  Rhône-Alpes(***)</t>
  </si>
  <si>
    <t>Bourgogne -  Franche-Comté</t>
  </si>
  <si>
    <t>Centre -  Val de Loire</t>
  </si>
  <si>
    <t>Grand Est</t>
  </si>
  <si>
    <t>Ile-de-France</t>
  </si>
  <si>
    <t>Provence - Alpes - Côte d'Azur(***)</t>
  </si>
  <si>
    <t>*IVG réalisées en centre de santé, centre de planification et d'éducation familiale</t>
  </si>
  <si>
    <t>**calculé en rapportant des IVG de 15 à 49 ans (yc âge inconnu) aux femmes domiciliées âgées de 15 à 49 ans</t>
  </si>
  <si>
    <t>*** En régions ARA et PACA la somme des Départements ne correspond pas au chiffre donné pour la région en raison des forfaits pour lesquels seule la caisse régionale d'affiliation est connue</t>
  </si>
  <si>
    <t>****Dans certains cas, le lieu de résidence inconnu a été remplacé par le lieu de réalisation de l'acte</t>
  </si>
  <si>
    <t>*****En 2020 des mesures dérogatoires ont permis la pratique exceptionnelle d'IVG en téléconsultation (codées en Préparations Magistrales et Officinales dans le SNDS)</t>
  </si>
  <si>
    <t>Nombre d'IVG instrumentales et part d'anesthésie générale selon le lieu de réalisation de l'IVG</t>
  </si>
  <si>
    <t>champ : IVG réalisées en établissements de santé</t>
  </si>
  <si>
    <t>sources : ATIH (PMSI), calculs DREES à partir du GHM d'IVG (14Z08Z)</t>
  </si>
  <si>
    <t>total IVG instrumentales</t>
  </si>
  <si>
    <t>avec anesthésie générale (en %)</t>
  </si>
  <si>
    <t>Auvergne -  Rhône-Alpes</t>
  </si>
  <si>
    <t>Provence - Alpes - Côte d'Azur</t>
  </si>
  <si>
    <t>Dans certains cas, le lieu de résidence inconnu a été remplacé par le lieu de réalisation de l'acte</t>
  </si>
  <si>
    <t>Nombre d'IVG instrumentales et part d'anesthésie générale selon le lieu de résidence de la femme</t>
  </si>
  <si>
    <t>sources : ATIH (PMSI), calculs DREES à partir du GHM d'IVG (14Z08Z) pour les IVG en établissements de santé</t>
  </si>
  <si>
    <t>Part des IVG réalisées entre 12 et 14 semaines d'aménorrhée selon le département ou la région de résidence de la femme</t>
  </si>
  <si>
    <t>champ : ensemble des IVG domiciliées</t>
  </si>
  <si>
    <t>sources : ATIH (PMSI), calculs DREES à partir du GHM d'IVG (14Z08Z) pour les IVG en établissements de santé jusqu'en 2018 et selon le diagnostic principal codé en 0O4.- à partir de 2020 (méthode transitoire en 2019)</t>
  </si>
  <si>
    <t>SNIIRAM (CNAMTS), calculs DREES à partir des forfaits médicamenteux de ville (FMV) remboursés, tous régimes</t>
  </si>
  <si>
    <t>Résidence inconnue*</t>
  </si>
  <si>
    <t>*Dans certains cas, le lieu de résidence inconnu a été remplacé par le lieu de réalisation de l'acte</t>
  </si>
  <si>
    <t>Le taux de 2020 diminue du fait de la baisse des IVG instrumentales</t>
  </si>
  <si>
    <t>Part d'IVG réalisées chez des femmes mineures parmi l'ensemble des IVG réalisées selon le lieu de résidence de la femme (en %)</t>
  </si>
  <si>
    <t xml:space="preserve">sources : ATIH (PMSI), calculs DREES à partir du GHM d'IVG (14Z08Z) pour les IVG en établissements de santé jusqu'en 2028, et en prenant les diagnostics principaux codés en O04.- à partir de 2020 (méthode mixte en 2019) </t>
  </si>
  <si>
    <t>Part des IVG réalisées hors du département ou de la région de résidence de la femme</t>
  </si>
  <si>
    <t>lecture : 49,3 % des IVG des femmes domiciliées dans le département de l'Ain ont été réalisées hors du département en 2019</t>
  </si>
  <si>
    <t>17,8 % des IVG sont réalisées hors du département de résidence de la femme, 38 % des IVG des femmes sont réalisées hors de leur région de résidence</t>
  </si>
  <si>
    <t>Région</t>
  </si>
  <si>
    <t>France métropolilaine</t>
  </si>
  <si>
    <t>France entière région</t>
  </si>
  <si>
    <t>Ratio IVG/naissances selon le lieu de résidence de la femme.</t>
  </si>
  <si>
    <t>sources : ATIH (PMSI), calculs DREES à partir du GHM d'IVG (14Z08Z) pour les IVG en établissements de santé jusqu'en février 2019, et des codes d'extension du diagnostic principal en O04.- à partir de 2020 (méthode mixte de mars à décembre 2019)</t>
  </si>
  <si>
    <t xml:space="preserve">INSEE </t>
  </si>
  <si>
    <t>graphique 1</t>
  </si>
  <si>
    <t>graphique 2</t>
  </si>
  <si>
    <t>graphique 3</t>
  </si>
  <si>
    <t>graphique 4</t>
  </si>
  <si>
    <t>graphique 5</t>
  </si>
  <si>
    <t>graphique 6</t>
  </si>
  <si>
    <t>tableau 1</t>
  </si>
  <si>
    <t>tableau complémentaire A</t>
  </si>
  <si>
    <t>tableau complémentaire B</t>
  </si>
  <si>
    <t>tableau complémentaire C</t>
  </si>
  <si>
    <t>tableau complémentaire D</t>
  </si>
  <si>
    <t>données carte 1</t>
  </si>
  <si>
    <t>Évolution mensuelle du nombre des IVG en 2018, 2019 et 2020</t>
  </si>
  <si>
    <t>Évolution du nombre des IVG selon le lieu de réalisation</t>
  </si>
  <si>
    <t>Évolution mensuelle du nombre des IVG et des naissances selon la date de conception</t>
  </si>
  <si>
    <t>Évolution de l’indice conjoncturel d’avortement et du taux de recours à l’IVG depuis 1990</t>
  </si>
  <si>
    <t>Évolution des taux de recours à l’IVG selon l’âge de 1990 à 2020</t>
  </si>
  <si>
    <t>IVG en téléconsultation en 2020</t>
  </si>
  <si>
    <t xml:space="preserve">Les IVG selon la région de résidence en 2020 </t>
  </si>
  <si>
    <t xml:space="preserve">IVG réalisées hors du département de résidence en 2020 </t>
  </si>
  <si>
    <t>Évolution du nombre des IVG et du ratio d’avortement de 1990 à 2020</t>
  </si>
  <si>
    <t>Évolution mensuelles des recours par groupes d'âge depuis 2018</t>
  </si>
  <si>
    <t>Les IVG selon la méthode et le secteur d’activité (selon le lieu de réalisation)</t>
  </si>
  <si>
    <t>Taux de recours à l’IVG en 2020 (pour 1000 femmes de 15 à 49 ans, selon le département de résidence)</t>
  </si>
  <si>
    <r>
      <rPr>
        <b/>
        <sz val="10"/>
        <color theme="1"/>
        <rFont val="Arial"/>
        <family val="2"/>
      </rPr>
      <t>Champ</t>
    </r>
    <r>
      <rPr>
        <sz val="10"/>
        <color theme="1"/>
        <rFont val="Arial"/>
        <family val="2"/>
      </rPr>
      <t xml:space="preserve"> : France entière (métropole et DROM)  
IVG domiciliées ou selon le lieu de réalisation
</t>
    </r>
  </si>
  <si>
    <r>
      <rPr>
        <b/>
        <sz val="10"/>
        <color theme="1"/>
        <rFont val="Arial"/>
        <family val="2"/>
      </rPr>
      <t>Indicateurs  :</t>
    </r>
    <r>
      <rPr>
        <sz val="10"/>
        <color theme="1"/>
        <rFont val="Arial"/>
        <family val="2"/>
      </rPr>
      <t xml:space="preserve"> 
- nombre d'IVG réalisées par région/département de résidence de la femme, selon le lieu de réalisation et la méthode
- Taux de recours à l'IVG pour 1 000 femmes de 15 à 49 ans
- nombre d'IVG réalisées selon la méthode instrumentale selon le lieu de réalisation /le lieu de résidence
- Part d'IVG instrumentales réalisées avec une anesthésie générale (Numérateur : nombre d’IVG instrumentales avec anesthésie réalisées dans les établissements de santé du département
Dénominateur : nombre d’IVG instrumentales réalisées dans les établissements de santé du département)
- Part des IVG réalisées entre 12 et 14 semaines d'aménorrhée en 2017 selon le département ou la région de résidence de la femme
- part des IVG réalisées chez des femmes mineures selon le département ou la région de résidence
- Part des IVG réalisées hors du département de domicile  
- Part des IVG réalisées hors de la région de domicile
- Ratio IVG/naissances selon le lieu de résidence de la femme
</t>
    </r>
  </si>
  <si>
    <r>
      <rPr>
        <b/>
        <sz val="10"/>
        <rFont val="Arial"/>
        <family val="2"/>
      </rPr>
      <t xml:space="preserve">Précisions
</t>
    </r>
    <r>
      <rPr>
        <sz val="10"/>
        <rFont val="Arial"/>
        <family val="2"/>
      </rPr>
      <t xml:space="preserve">
les IVG pour lesquelles le lieu de résidence est inconnu ont été classées au lieu de leur réalisation lorsque cela était possible à partir de 2017, d'où une diminution du nombre de "non-résidents" par rapport aux années précédentes. Les taux de recours ont été calculés en rapportant les IVG concernant des femmes de 15 à 49 ans (y compris les âges inconnus, sauf pour les indicateurs par âge) aux femmes résidentes de 15 à 49 ans. Il faut noter que pour une part non négligeable des IVG réalisées hors établissements hospitaliers un NIR spécifique anonyme IVG est utilisé et qu'il ne permet de connaître ni l'âge des femmes concernées ni leur département de domicile. Selon les recommandations de la Cnam (circulaire 49/2003) ces IVG ne devraient concerner que des mineures. Le taux de recours est donc probablement sous-estimé parmi les femmes de 15 à 17 ans.</t>
    </r>
  </si>
  <si>
    <r>
      <rPr>
        <b/>
        <sz val="10"/>
        <rFont val="Arial"/>
        <family val="2"/>
      </rPr>
      <t>Construction des indicateurs</t>
    </r>
    <r>
      <rPr>
        <sz val="10"/>
        <rFont val="Arial"/>
        <family val="2"/>
      </rPr>
      <t xml:space="preserve"> : 
</t>
    </r>
    <r>
      <rPr>
        <u/>
        <sz val="10"/>
        <rFont val="Arial"/>
        <family val="2"/>
      </rPr>
      <t>IVG en établissements de santé :</t>
    </r>
    <r>
      <rPr>
        <sz val="10"/>
        <rFont val="Arial"/>
        <family val="2"/>
      </rPr>
      <t xml:space="preserve">
jusqu'en février 2019 GHM d'IVG (14Z08Z), avec un acte JNJD0020 pour une IVG chirurgicale et un acte JNJP0010 pour une IVG médicamenteuse.
À partir de mars 2019 ont été pris en compte le GHM d'IVG ou les codes d’extension du diagnostic principal en O04 (O0400, O0410, O0420, O0430, O0440, O0450, O0460, O0470, O0480 et O0490), pour éviter les doubles comptages lors d’une complication durant le séjour. Depuis 2020 seuls les codes d'extension en O04.- ont été pris en compte.
Certaines IVG mentionnent les 2 actes (comptabilisées comme des IVG instrumentale), ou aucun (classés en "méthode inconnue")
</t>
    </r>
    <r>
      <rPr>
        <u/>
        <sz val="10"/>
        <rFont val="Arial"/>
        <family val="2"/>
      </rPr>
      <t xml:space="preserve">IVG hors établissements de santé </t>
    </r>
    <r>
      <rPr>
        <sz val="10"/>
        <rFont val="Arial"/>
        <family val="2"/>
      </rPr>
      <t xml:space="preserve">: 
nombre de forfaits médicamenteux de ville(FMV); les IVG hors établissement de santé se font exclusivement selon la méthode médicamenteuse.
La Loi du 26.01.2016 de modernisation de notre système de santé autorise la pratique des IVG instrumentales en centre.
Le décret relatif aux conditions de réalisation des interruptions volontaires de grossesse instrumentales en centre de santé est paru le 15 avril 2021 (n°2021-454).
IVG instrumentales en établissements de santé :
jusqu'en février 2019 GHM d'IVG (14Z08Z), avec un acte JNJD0020 ,
À partir de mars 2019 ont été pris en compte le GHM d'IVG ou les codes d’extension du diagnostic principal en O04 (O0400, O0410, O0420, O0430, O0440, O0450, O0460, O0470, O0480 et O0490), pour éviter les doubles comptages lors d’une complication durant le séjour
avec un acte ZZLP0250 ou ZZLP0300 ou acte_activ=4 pour les anesthésies générales. En 2020 seuls les codes d'extension en O04.- ont été pris en compte.
Certaines IVG mentionnent les 2 actes (comptabilisées comme des IVG instrumentales), ou aucun (classés en "méthode inconnue")
La part des IVG "tardives" concernent les IVG chirurgicales réalisées de 12 à 14 SA sur l'ensemble des IVG réalisées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</si>
</sst>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1">
    <font>
      <sz val="11"/>
      <color theme="1"/>
      <name val="Calibri"/>
      <family val="2"/>
      <scheme val="minor"/>
    </font>
    <font>
      <sz val="11"/>
      <color theme="1"/>
      <name val="Calibri"/>
      <family val="2"/>
      <scheme val="minor"/>
    </font>
    <font>
      <sz val="8"/>
      <color theme="1"/>
      <name val="Marianne"/>
      <family val="3"/>
    </font>
    <font>
      <b/>
      <sz val="8"/>
      <color theme="1"/>
      <name val="Marianne"/>
      <family val="3"/>
    </font>
    <font>
      <sz val="8"/>
      <name val="Marianne"/>
      <family val="3"/>
    </font>
    <font>
      <b/>
      <sz val="8"/>
      <color rgb="FFFF0000"/>
      <name val="Marianne"/>
      <family val="3"/>
    </font>
    <font>
      <b/>
      <sz val="8"/>
      <color indexed="16"/>
      <name val="Marianne"/>
      <family val="3"/>
    </font>
    <font>
      <b/>
      <sz val="8"/>
      <name val="Marianne"/>
      <family val="3"/>
    </font>
    <font>
      <b/>
      <sz val="8"/>
      <color indexed="10"/>
      <name val="Marianne"/>
      <family val="3"/>
    </font>
    <font>
      <vertAlign val="superscript"/>
      <sz val="8"/>
      <color theme="1"/>
      <name val="Marianne"/>
      <family val="3"/>
    </font>
    <font>
      <sz val="8"/>
      <color rgb="FFFF0000"/>
      <name val="Marianne"/>
      <family val="3"/>
    </font>
    <font>
      <sz val="8"/>
      <color rgb="FF000000"/>
      <name val="Marianne"/>
      <family val="3"/>
    </font>
    <font>
      <b/>
      <sz val="8"/>
      <color theme="1"/>
      <name val="Marianne"/>
    </font>
    <font>
      <sz val="8"/>
      <name val="Marianne"/>
    </font>
    <font>
      <sz val="8"/>
      <color theme="1"/>
      <name val="Marianne"/>
    </font>
    <font>
      <sz val="11"/>
      <color rgb="FF000000"/>
      <name val="Calibri"/>
      <family val="2"/>
      <charset val="1"/>
    </font>
    <font>
      <b/>
      <sz val="8"/>
      <color theme="1"/>
      <name val="Mariane"/>
    </font>
    <font>
      <sz val="8"/>
      <color theme="1"/>
      <name val="Mariane"/>
    </font>
    <font>
      <b/>
      <sz val="11"/>
      <color theme="1"/>
      <name val="Calibri"/>
      <family val="2"/>
      <scheme val="minor"/>
    </font>
    <font>
      <sz val="10"/>
      <color theme="1"/>
      <name val="Arial"/>
      <family val="2"/>
    </font>
    <font>
      <b/>
      <sz val="10"/>
      <color theme="1"/>
      <name val="Arial"/>
      <family val="2"/>
    </font>
    <font>
      <sz val="10"/>
      <name val="Arial"/>
      <family val="2"/>
    </font>
    <font>
      <u/>
      <sz val="10"/>
      <name val="Arial"/>
      <family val="2"/>
    </font>
    <font>
      <b/>
      <sz val="10"/>
      <name val="Arial"/>
      <family val="2"/>
    </font>
    <font>
      <sz val="11"/>
      <name val="Calibri"/>
      <family val="2"/>
      <scheme val="minor"/>
    </font>
    <font>
      <sz val="9"/>
      <color theme="1"/>
      <name val="Arial"/>
      <family val="2"/>
    </font>
    <font>
      <b/>
      <sz val="14"/>
      <color theme="1"/>
      <name val="Calibri"/>
      <family val="2"/>
      <scheme val="minor"/>
    </font>
    <font>
      <b/>
      <sz val="9"/>
      <color theme="1"/>
      <name val="Arial"/>
      <family val="2"/>
    </font>
    <font>
      <sz val="9"/>
      <name val="Arial"/>
      <family val="2"/>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s>
  <borders count="40">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1" fillId="2" borderId="3" applyNumberFormat="0" applyFont="0" applyAlignment="0" applyProtection="0"/>
    <xf numFmtId="0" fontId="15" fillId="0" borderId="0"/>
  </cellStyleXfs>
  <cellXfs count="296">
    <xf numFmtId="0" fontId="0" fillId="0" borderId="0" xfId="0"/>
    <xf numFmtId="0" fontId="2" fillId="0" borderId="0" xfId="0" applyFont="1"/>
    <xf numFmtId="0" fontId="3" fillId="0" borderId="0" xfId="0" applyFont="1"/>
    <xf numFmtId="1" fontId="2" fillId="0" borderId="0" xfId="0" applyNumberFormat="1" applyFont="1"/>
    <xf numFmtId="2" fontId="2" fillId="0" borderId="0" xfId="0" applyNumberFormat="1" applyFont="1"/>
    <xf numFmtId="0" fontId="3" fillId="0" borderId="0" xfId="0" applyFont="1" applyAlignment="1">
      <alignment vertical="center"/>
    </xf>
    <xf numFmtId="0" fontId="4" fillId="0" borderId="0" xfId="0" applyFont="1"/>
    <xf numFmtId="0" fontId="2" fillId="0" borderId="0" xfId="0" applyFont="1" applyFill="1"/>
    <xf numFmtId="164" fontId="2" fillId="0" borderId="0" xfId="0" applyNumberFormat="1" applyFont="1"/>
    <xf numFmtId="165" fontId="2" fillId="0" borderId="0" xfId="1" applyNumberFormat="1" applyFont="1"/>
    <xf numFmtId="2" fontId="2" fillId="0" borderId="0" xfId="0" applyNumberFormat="1" applyFont="1" applyFill="1"/>
    <xf numFmtId="1" fontId="5" fillId="0" borderId="0" xfId="0" applyNumberFormat="1" applyFont="1" applyBorder="1"/>
    <xf numFmtId="2" fontId="5" fillId="0" borderId="0" xfId="0" applyNumberFormat="1" applyFont="1" applyBorder="1"/>
    <xf numFmtId="1" fontId="4" fillId="0" borderId="0" xfId="0" applyNumberFormat="1" applyFont="1"/>
    <xf numFmtId="164" fontId="4" fillId="0" borderId="0" xfId="0" applyNumberFormat="1" applyFont="1"/>
    <xf numFmtId="2" fontId="6" fillId="0" borderId="0" xfId="0" applyNumberFormat="1" applyFont="1"/>
    <xf numFmtId="2" fontId="6" fillId="0" borderId="0" xfId="0" applyNumberFormat="1" applyFont="1" applyFill="1"/>
    <xf numFmtId="164" fontId="7" fillId="0" borderId="0" xfId="0" applyNumberFormat="1" applyFont="1"/>
    <xf numFmtId="164" fontId="8" fillId="0" borderId="0" xfId="0" applyNumberFormat="1" applyFont="1"/>
    <xf numFmtId="2" fontId="4" fillId="0" borderId="0" xfId="0" applyNumberFormat="1" applyFont="1"/>
    <xf numFmtId="0" fontId="6" fillId="0" borderId="0" xfId="0" applyFont="1"/>
    <xf numFmtId="0" fontId="2" fillId="0" borderId="0" xfId="0" applyFont="1" applyBorder="1"/>
    <xf numFmtId="1" fontId="3" fillId="0" borderId="0" xfId="0" applyNumberFormat="1" applyFont="1"/>
    <xf numFmtId="9" fontId="3" fillId="0" borderId="0" xfId="1" applyFont="1"/>
    <xf numFmtId="9" fontId="2" fillId="0" borderId="0" xfId="1" applyFont="1"/>
    <xf numFmtId="9" fontId="3" fillId="0" borderId="0" xfId="1" applyNumberFormat="1" applyFont="1"/>
    <xf numFmtId="9" fontId="3" fillId="0" borderId="0" xfId="0" applyNumberFormat="1" applyFont="1"/>
    <xf numFmtId="9" fontId="2" fillId="0" borderId="0" xfId="0" applyNumberFormat="1" applyFont="1"/>
    <xf numFmtId="9" fontId="2" fillId="0" borderId="0" xfId="1" applyNumberFormat="1" applyFont="1"/>
    <xf numFmtId="0" fontId="3" fillId="0" borderId="0" xfId="0" applyFont="1" applyBorder="1"/>
    <xf numFmtId="0" fontId="2" fillId="0" borderId="0" xfId="0" quotePrefix="1" applyFont="1" applyBorder="1"/>
    <xf numFmtId="0" fontId="5" fillId="0" borderId="0" xfId="0" applyFont="1" applyBorder="1"/>
    <xf numFmtId="0" fontId="10" fillId="0" borderId="0" xfId="0" applyFont="1" applyBorder="1"/>
    <xf numFmtId="165" fontId="2" fillId="0" borderId="0" xfId="1" applyNumberFormat="1" applyFont="1" applyBorder="1"/>
    <xf numFmtId="1" fontId="2" fillId="0" borderId="0" xfId="0" applyNumberFormat="1" applyFont="1" applyBorder="1"/>
    <xf numFmtId="0" fontId="2" fillId="3" borderId="0" xfId="0" applyFont="1" applyFill="1" applyBorder="1"/>
    <xf numFmtId="0" fontId="2" fillId="0" borderId="0" xfId="0" applyFont="1" applyFill="1" applyBorder="1"/>
    <xf numFmtId="0" fontId="2" fillId="0" borderId="0" xfId="1" applyNumberFormat="1" applyFont="1" applyFill="1" applyBorder="1"/>
    <xf numFmtId="9" fontId="2" fillId="0" borderId="0" xfId="1" applyFont="1" applyBorder="1"/>
    <xf numFmtId="1" fontId="2" fillId="0" borderId="0" xfId="1" applyNumberFormat="1" applyFont="1" applyFill="1" applyBorder="1"/>
    <xf numFmtId="0" fontId="4" fillId="0" borderId="0" xfId="0" applyFont="1" applyBorder="1"/>
    <xf numFmtId="1" fontId="3" fillId="0" borderId="0" xfId="0" applyNumberFormat="1" applyFont="1" applyBorder="1"/>
    <xf numFmtId="0" fontId="3" fillId="0" borderId="0" xfId="0" applyFont="1" applyAlignment="1">
      <alignment horizontal="left" vertical="top" wrapText="1"/>
    </xf>
    <xf numFmtId="0" fontId="2" fillId="0" borderId="0" xfId="0" quotePrefix="1" applyFont="1"/>
    <xf numFmtId="0" fontId="2" fillId="0" borderId="0" xfId="0" applyFont="1" applyAlignment="1">
      <alignment horizontal="center" vertical="center"/>
    </xf>
    <xf numFmtId="0" fontId="2" fillId="0" borderId="0" xfId="0" applyFont="1" applyAlignment="1">
      <alignment horizontal="center" vertical="center" wrapText="1"/>
    </xf>
    <xf numFmtId="0" fontId="7"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3" fontId="2" fillId="0" borderId="0" xfId="0" applyNumberFormat="1" applyFont="1" applyBorder="1"/>
    <xf numFmtId="3" fontId="2" fillId="0" borderId="0" xfId="0" applyNumberFormat="1" applyFont="1"/>
    <xf numFmtId="164" fontId="2" fillId="0" borderId="5" xfId="0" applyNumberFormat="1" applyFont="1" applyBorder="1"/>
    <xf numFmtId="164" fontId="2" fillId="0" borderId="0" xfId="0" applyNumberFormat="1" applyFont="1" applyBorder="1"/>
    <xf numFmtId="164" fontId="4" fillId="0" borderId="0" xfId="0" applyNumberFormat="1" applyFont="1" applyBorder="1"/>
    <xf numFmtId="3" fontId="3" fillId="0" borderId="2" xfId="0" applyNumberFormat="1" applyFont="1" applyBorder="1"/>
    <xf numFmtId="3" fontId="2" fillId="0" borderId="2" xfId="0" applyNumberFormat="1" applyFont="1" applyBorder="1"/>
    <xf numFmtId="164" fontId="2" fillId="0" borderId="2" xfId="0" applyNumberFormat="1" applyFont="1" applyBorder="1"/>
    <xf numFmtId="164" fontId="3" fillId="0" borderId="2" xfId="0" applyNumberFormat="1" applyFont="1" applyBorder="1"/>
    <xf numFmtId="164" fontId="3" fillId="0" borderId="1" xfId="0" applyNumberFormat="1" applyFont="1" applyBorder="1"/>
    <xf numFmtId="165" fontId="2" fillId="0" borderId="0" xfId="0" applyNumberFormat="1" applyFont="1"/>
    <xf numFmtId="3" fontId="2" fillId="0" borderId="4" xfId="0" applyNumberFormat="1" applyFont="1" applyBorder="1"/>
    <xf numFmtId="164" fontId="2" fillId="0" borderId="4" xfId="0" applyNumberFormat="1" applyFont="1" applyBorder="1"/>
    <xf numFmtId="164" fontId="2" fillId="0" borderId="6" xfId="0" applyNumberFormat="1" applyFont="1" applyBorder="1"/>
    <xf numFmtId="0" fontId="11"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Alignment="1">
      <alignment horizontal="justify" vertical="center"/>
    </xf>
    <xf numFmtId="164" fontId="2" fillId="0" borderId="0" xfId="0" applyNumberFormat="1" applyFont="1" applyFill="1"/>
    <xf numFmtId="0" fontId="2" fillId="0" borderId="0" xfId="0" applyFont="1" applyAlignment="1">
      <alignment horizontal="right" vertical="center"/>
    </xf>
    <xf numFmtId="3" fontId="10" fillId="0" borderId="0" xfId="0" applyNumberFormat="1" applyFont="1"/>
    <xf numFmtId="165" fontId="10" fillId="0" borderId="0" xfId="1" applyNumberFormat="1" applyFont="1"/>
    <xf numFmtId="164" fontId="10" fillId="0" borderId="0" xfId="0" applyNumberFormat="1" applyFont="1"/>
    <xf numFmtId="164" fontId="5" fillId="0" borderId="0" xfId="0" applyNumberFormat="1" applyFont="1"/>
    <xf numFmtId="9" fontId="10" fillId="0" borderId="0" xfId="1" applyFont="1"/>
    <xf numFmtId="3" fontId="5" fillId="0" borderId="0" xfId="0" applyNumberFormat="1" applyFont="1"/>
    <xf numFmtId="2" fontId="5" fillId="0" borderId="0" xfId="0" applyNumberFormat="1" applyFont="1" applyFill="1"/>
    <xf numFmtId="0" fontId="3" fillId="0" borderId="0" xfId="0" applyFont="1" applyAlignment="1">
      <alignment horizontal="left" vertical="center" wrapText="1"/>
    </xf>
    <xf numFmtId="0" fontId="2" fillId="0" borderId="0" xfId="0" applyFont="1" applyBorder="1" applyAlignment="1">
      <alignment vertical="center"/>
    </xf>
    <xf numFmtId="3" fontId="12" fillId="0" borderId="2" xfId="0" applyNumberFormat="1" applyFont="1" applyBorder="1"/>
    <xf numFmtId="164" fontId="12" fillId="0" borderId="2" xfId="0" applyNumberFormat="1" applyFont="1" applyBorder="1"/>
    <xf numFmtId="3" fontId="14" fillId="0" borderId="2" xfId="0" applyNumberFormat="1" applyFont="1" applyBorder="1"/>
    <xf numFmtId="3" fontId="4" fillId="0" borderId="0" xfId="0" applyNumberFormat="1" applyFont="1" applyBorder="1"/>
    <xf numFmtId="3" fontId="7" fillId="0" borderId="2" xfId="0" applyNumberFormat="1" applyFont="1" applyBorder="1"/>
    <xf numFmtId="3" fontId="13" fillId="0" borderId="2" xfId="0" applyNumberFormat="1" applyFont="1" applyBorder="1"/>
    <xf numFmtId="3" fontId="7" fillId="0" borderId="4" xfId="0" applyNumberFormat="1" applyFont="1" applyBorder="1"/>
    <xf numFmtId="0" fontId="2" fillId="0" borderId="9" xfId="0" applyFont="1" applyBorder="1"/>
    <xf numFmtId="0" fontId="2" fillId="0" borderId="10" xfId="0" applyFont="1" applyBorder="1"/>
    <xf numFmtId="0" fontId="2" fillId="0" borderId="11" xfId="0" applyFont="1" applyBorder="1"/>
    <xf numFmtId="0" fontId="7" fillId="0" borderId="8" xfId="0" applyFont="1" applyBorder="1"/>
    <xf numFmtId="3" fontId="12" fillId="0" borderId="4" xfId="0" applyNumberFormat="1" applyFont="1" applyBorder="1"/>
    <xf numFmtId="3" fontId="2" fillId="0" borderId="10" xfId="0" applyNumberFormat="1" applyFont="1" applyBorder="1"/>
    <xf numFmtId="3" fontId="12" fillId="0" borderId="8" xfId="0" applyNumberFormat="1" applyFont="1" applyBorder="1"/>
    <xf numFmtId="3" fontId="2" fillId="0" borderId="8" xfId="0" applyNumberFormat="1" applyFont="1" applyBorder="1"/>
    <xf numFmtId="0" fontId="3" fillId="0" borderId="8" xfId="0" applyFont="1" applyFill="1" applyBorder="1" applyAlignment="1">
      <alignment horizontal="center" vertical="center" wrapText="1"/>
    </xf>
    <xf numFmtId="3" fontId="12" fillId="0" borderId="11" xfId="0" applyNumberFormat="1" applyFont="1" applyBorder="1"/>
    <xf numFmtId="0" fontId="17" fillId="0" borderId="0" xfId="0" applyFont="1"/>
    <xf numFmtId="0" fontId="3" fillId="0" borderId="0" xfId="0" applyFont="1" applyAlignment="1">
      <alignment horizontal="justify" vertical="center" wrapText="1"/>
    </xf>
    <xf numFmtId="0" fontId="2" fillId="0" borderId="0" xfId="0" applyFont="1" applyAlignment="1">
      <alignment horizontal="left" vertical="center"/>
    </xf>
    <xf numFmtId="0" fontId="3"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left"/>
    </xf>
    <xf numFmtId="0" fontId="18" fillId="0" borderId="0" xfId="0" applyFont="1"/>
    <xf numFmtId="0" fontId="25" fillId="0" borderId="0" xfId="0" applyFont="1" applyAlignment="1">
      <alignment horizontal="left"/>
    </xf>
    <xf numFmtId="0" fontId="0" fillId="0" borderId="0" xfId="0" applyAlignment="1">
      <alignment horizontal="center"/>
    </xf>
    <xf numFmtId="0" fontId="25" fillId="0" borderId="0" xfId="0" applyFont="1"/>
    <xf numFmtId="0" fontId="26" fillId="0" borderId="0" xfId="0" applyFont="1"/>
    <xf numFmtId="0" fontId="26" fillId="0" borderId="0" xfId="0" applyFont="1" applyAlignment="1">
      <alignment horizontal="left"/>
    </xf>
    <xf numFmtId="0" fontId="27" fillId="0" borderId="0" xfId="0" applyFont="1" applyAlignment="1">
      <alignment horizontal="left" vertical="center"/>
    </xf>
    <xf numFmtId="0" fontId="27" fillId="4" borderId="23" xfId="0" applyFont="1" applyFill="1" applyBorder="1" applyAlignment="1">
      <alignment horizontal="center" vertical="center" wrapText="1"/>
    </xf>
    <xf numFmtId="0" fontId="27" fillId="4" borderId="24"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26" xfId="0" applyFont="1" applyFill="1" applyBorder="1" applyAlignment="1">
      <alignment horizontal="center" vertical="center" wrapText="1"/>
    </xf>
    <xf numFmtId="2" fontId="28" fillId="0" borderId="23" xfId="3" applyNumberFormat="1" applyFont="1" applyBorder="1" applyAlignment="1">
      <alignment horizontal="left" vertical="center"/>
    </xf>
    <xf numFmtId="0" fontId="29" fillId="0" borderId="27" xfId="0" applyFont="1" applyBorder="1" applyAlignment="1">
      <alignment horizontal="right" vertical="top" wrapText="1"/>
    </xf>
    <xf numFmtId="0" fontId="29" fillId="0" borderId="0" xfId="0" applyFont="1" applyBorder="1" applyAlignment="1">
      <alignment horizontal="right" vertical="top" wrapText="1"/>
    </xf>
    <xf numFmtId="0" fontId="0" fillId="0" borderId="9" xfId="0" applyFill="1" applyBorder="1" applyAlignment="1">
      <alignment horizontal="right"/>
    </xf>
    <xf numFmtId="164" fontId="0" fillId="0" borderId="28" xfId="0" applyNumberFormat="1" applyFill="1" applyBorder="1" applyAlignment="1">
      <alignment horizontal="right"/>
    </xf>
    <xf numFmtId="0" fontId="0" fillId="0" borderId="26" xfId="0" applyFill="1" applyBorder="1" applyAlignment="1">
      <alignment horizontal="right"/>
    </xf>
    <xf numFmtId="164" fontId="0" fillId="0" borderId="9" xfId="0" applyNumberFormat="1" applyFill="1" applyBorder="1" applyAlignment="1">
      <alignment horizontal="right"/>
    </xf>
    <xf numFmtId="0" fontId="0" fillId="0" borderId="29" xfId="0" applyFill="1" applyBorder="1" applyAlignment="1">
      <alignment horizontal="right"/>
    </xf>
    <xf numFmtId="0" fontId="0" fillId="0" borderId="10" xfId="0" applyBorder="1"/>
    <xf numFmtId="0" fontId="0" fillId="0" borderId="23" xfId="0" applyBorder="1" applyAlignment="1"/>
    <xf numFmtId="0" fontId="0" fillId="0" borderId="9" xfId="0" applyBorder="1" applyAlignment="1"/>
    <xf numFmtId="0" fontId="0" fillId="0" borderId="26" xfId="0" applyBorder="1" applyAlignment="1"/>
    <xf numFmtId="0" fontId="0" fillId="0" borderId="9" xfId="0" applyFill="1" applyBorder="1" applyAlignment="1"/>
    <xf numFmtId="0" fontId="0" fillId="0" borderId="26" xfId="0" applyFill="1" applyBorder="1" applyAlignment="1"/>
    <xf numFmtId="164" fontId="0" fillId="0" borderId="10" xfId="0" applyNumberFormat="1" applyFill="1" applyBorder="1"/>
    <xf numFmtId="164" fontId="0" fillId="0" borderId="0" xfId="0" applyNumberFormat="1" applyFill="1"/>
    <xf numFmtId="2" fontId="28" fillId="0" borderId="30" xfId="3" applyNumberFormat="1" applyFont="1" applyBorder="1" applyAlignment="1">
      <alignment horizontal="left" vertical="center"/>
    </xf>
    <xf numFmtId="0" fontId="0" fillId="0" borderId="10" xfId="0" applyFill="1" applyBorder="1" applyAlignment="1">
      <alignment horizontal="right"/>
    </xf>
    <xf numFmtId="164" fontId="0" fillId="0" borderId="31" xfId="0" applyNumberFormat="1" applyFill="1" applyBorder="1" applyAlignment="1">
      <alignment horizontal="right"/>
    </xf>
    <xf numFmtId="0" fontId="0" fillId="0" borderId="5" xfId="0" applyFill="1" applyBorder="1" applyAlignment="1">
      <alignment horizontal="right"/>
    </xf>
    <xf numFmtId="164" fontId="0" fillId="0" borderId="10" xfId="0" applyNumberFormat="1" applyFill="1" applyBorder="1" applyAlignment="1">
      <alignment horizontal="right"/>
    </xf>
    <xf numFmtId="0" fontId="0" fillId="0" borderId="0" xfId="0" applyFill="1" applyBorder="1" applyAlignment="1">
      <alignment horizontal="right"/>
    </xf>
    <xf numFmtId="0" fontId="0" fillId="0" borderId="30" xfId="0" applyBorder="1" applyAlignment="1">
      <alignment horizontal="right"/>
    </xf>
    <xf numFmtId="0" fontId="0" fillId="0" borderId="10" xfId="0" applyBorder="1" applyAlignment="1">
      <alignment horizontal="right"/>
    </xf>
    <xf numFmtId="0" fontId="0" fillId="0" borderId="5" xfId="0" applyBorder="1" applyAlignment="1">
      <alignment horizontal="right"/>
    </xf>
    <xf numFmtId="164" fontId="0" fillId="0" borderId="10" xfId="0" applyNumberFormat="1" applyBorder="1"/>
    <xf numFmtId="0" fontId="27" fillId="0" borderId="7" xfId="0" applyFont="1" applyBorder="1" applyAlignment="1">
      <alignment horizontal="left" vertical="center"/>
    </xf>
    <xf numFmtId="0" fontId="27" fillId="0" borderId="32" xfId="0" applyFont="1" applyBorder="1" applyAlignment="1">
      <alignment horizontal="right" vertical="center"/>
    </xf>
    <xf numFmtId="0" fontId="27" fillId="0" borderId="7" xfId="0" applyFont="1" applyBorder="1" applyAlignment="1">
      <alignment horizontal="right" vertical="center"/>
    </xf>
    <xf numFmtId="0" fontId="18" fillId="0" borderId="8" xfId="0" applyFont="1" applyFill="1" applyBorder="1" applyAlignment="1">
      <alignment horizontal="right"/>
    </xf>
    <xf numFmtId="164" fontId="18" fillId="0" borderId="33" xfId="0" applyNumberFormat="1" applyFont="1" applyFill="1" applyBorder="1" applyAlignment="1">
      <alignment horizontal="right"/>
    </xf>
    <xf numFmtId="0" fontId="18" fillId="0" borderId="1" xfId="0" applyFont="1" applyFill="1" applyBorder="1" applyAlignment="1">
      <alignment horizontal="right"/>
    </xf>
    <xf numFmtId="164" fontId="18" fillId="0" borderId="8" xfId="0" applyNumberFormat="1" applyFont="1" applyFill="1" applyBorder="1" applyAlignment="1">
      <alignment horizontal="right"/>
    </xf>
    <xf numFmtId="0" fontId="18" fillId="0" borderId="2" xfId="0" applyFont="1" applyFill="1" applyBorder="1" applyAlignment="1">
      <alignment horizontal="right"/>
    </xf>
    <xf numFmtId="0" fontId="18" fillId="0" borderId="8" xfId="0" applyFont="1" applyBorder="1"/>
    <xf numFmtId="0" fontId="18" fillId="0" borderId="7" xfId="0" applyFont="1" applyBorder="1"/>
    <xf numFmtId="0" fontId="18" fillId="0" borderId="1" xfId="0" applyFont="1" applyBorder="1"/>
    <xf numFmtId="164" fontId="18" fillId="0" borderId="8" xfId="0" applyNumberFormat="1" applyFont="1" applyFill="1" applyBorder="1"/>
    <xf numFmtId="2" fontId="28" fillId="0" borderId="30" xfId="0" applyNumberFormat="1" applyFont="1" applyBorder="1" applyAlignment="1">
      <alignment horizontal="left" vertical="center"/>
    </xf>
    <xf numFmtId="0" fontId="0" fillId="0" borderId="30" xfId="0" applyFill="1" applyBorder="1" applyAlignment="1">
      <alignment horizontal="right"/>
    </xf>
    <xf numFmtId="0" fontId="27" fillId="0" borderId="34" xfId="0" applyFont="1" applyBorder="1" applyAlignment="1">
      <alignment horizontal="right" vertical="center"/>
    </xf>
    <xf numFmtId="0" fontId="27" fillId="0" borderId="8" xfId="0" applyFont="1" applyBorder="1" applyAlignment="1">
      <alignment horizontal="right" vertical="center"/>
    </xf>
    <xf numFmtId="0" fontId="18" fillId="0" borderId="7" xfId="0" applyFont="1" applyBorder="1" applyAlignment="1">
      <alignment horizontal="right"/>
    </xf>
    <xf numFmtId="0" fontId="18" fillId="0" borderId="8" xfId="0" applyFont="1" applyBorder="1" applyAlignment="1">
      <alignment horizontal="right"/>
    </xf>
    <xf numFmtId="0" fontId="18" fillId="0" borderId="1" xfId="0" applyFont="1" applyBorder="1" applyAlignment="1">
      <alignment horizontal="right"/>
    </xf>
    <xf numFmtId="164" fontId="18" fillId="0" borderId="8" xfId="0" applyNumberFormat="1" applyFont="1" applyBorder="1"/>
    <xf numFmtId="0" fontId="18" fillId="5" borderId="33" xfId="0" applyFont="1" applyFill="1" applyBorder="1"/>
    <xf numFmtId="0" fontId="18" fillId="5" borderId="8" xfId="0" applyFont="1" applyFill="1" applyBorder="1"/>
    <xf numFmtId="0" fontId="0" fillId="0" borderId="7" xfId="0" applyBorder="1" applyAlignment="1">
      <alignment horizontal="right"/>
    </xf>
    <xf numFmtId="0" fontId="0" fillId="0" borderId="8" xfId="0" applyBorder="1" applyAlignment="1">
      <alignment horizontal="right"/>
    </xf>
    <xf numFmtId="0" fontId="0" fillId="0" borderId="1" xfId="0" applyBorder="1" applyAlignment="1">
      <alignment horizontal="right"/>
    </xf>
    <xf numFmtId="0" fontId="18" fillId="0" borderId="9" xfId="0" applyFont="1" applyFill="1" applyBorder="1" applyAlignment="1">
      <alignment horizontal="right"/>
    </xf>
    <xf numFmtId="0" fontId="18" fillId="0" borderId="7" xfId="0" applyFont="1" applyBorder="1" applyAlignment="1">
      <alignment horizontal="right" vertical="top" wrapText="1"/>
    </xf>
    <xf numFmtId="0" fontId="18" fillId="0" borderId="8" xfId="0" applyFont="1" applyBorder="1" applyAlignment="1">
      <alignment horizontal="right" vertical="top" wrapText="1"/>
    </xf>
    <xf numFmtId="0" fontId="18" fillId="0" borderId="1" xfId="0" applyFont="1" applyBorder="1" applyAlignment="1">
      <alignment horizontal="right" vertical="top" wrapText="1"/>
    </xf>
    <xf numFmtId="0" fontId="25" fillId="0" borderId="30" xfId="0" applyFont="1" applyBorder="1"/>
    <xf numFmtId="0" fontId="29" fillId="0" borderId="10" xfId="0" applyFont="1" applyFill="1" applyBorder="1" applyAlignment="1">
      <alignment horizontal="right"/>
    </xf>
    <xf numFmtId="0" fontId="29" fillId="0" borderId="0" xfId="0" applyFont="1" applyFill="1" applyBorder="1" applyAlignment="1">
      <alignment horizontal="right"/>
    </xf>
    <xf numFmtId="164" fontId="29" fillId="0" borderId="31" xfId="0" applyNumberFormat="1" applyFont="1" applyFill="1" applyBorder="1" applyAlignment="1">
      <alignment horizontal="right"/>
    </xf>
    <xf numFmtId="0" fontId="29" fillId="0" borderId="5" xfId="0" applyFont="1" applyFill="1" applyBorder="1" applyAlignment="1">
      <alignment horizontal="right"/>
    </xf>
    <xf numFmtId="164" fontId="0" fillId="0" borderId="9" xfId="0" applyNumberFormat="1" applyBorder="1"/>
    <xf numFmtId="0" fontId="0" fillId="0" borderId="23" xfId="0" applyBorder="1"/>
    <xf numFmtId="0" fontId="0" fillId="0" borderId="9" xfId="0" applyBorder="1"/>
    <xf numFmtId="164" fontId="0" fillId="0" borderId="9" xfId="0" applyNumberFormat="1" applyFill="1" applyBorder="1"/>
    <xf numFmtId="0" fontId="0" fillId="0" borderId="30" xfId="0" applyBorder="1"/>
    <xf numFmtId="0" fontId="0" fillId="0" borderId="30" xfId="0" applyBorder="1" applyAlignment="1"/>
    <xf numFmtId="0" fontId="0" fillId="0" borderId="10" xfId="0" applyBorder="1" applyAlignment="1"/>
    <xf numFmtId="0" fontId="0" fillId="0" borderId="5" xfId="0" applyBorder="1" applyAlignment="1"/>
    <xf numFmtId="0" fontId="25" fillId="0" borderId="22" xfId="0" applyFont="1" applyBorder="1"/>
    <xf numFmtId="0" fontId="29" fillId="0" borderId="35" xfId="0" applyFont="1" applyBorder="1" applyAlignment="1">
      <alignment horizontal="right" vertical="top" wrapText="1"/>
    </xf>
    <xf numFmtId="0" fontId="29" fillId="0" borderId="36" xfId="0" applyFont="1" applyBorder="1" applyAlignment="1">
      <alignment horizontal="right" vertical="top" wrapText="1"/>
    </xf>
    <xf numFmtId="0" fontId="29" fillId="0" borderId="37" xfId="0" applyFont="1" applyFill="1" applyBorder="1" applyAlignment="1">
      <alignment horizontal="right"/>
    </xf>
    <xf numFmtId="0" fontId="29" fillId="0" borderId="38" xfId="0" applyFont="1" applyFill="1" applyBorder="1" applyAlignment="1">
      <alignment horizontal="right"/>
    </xf>
    <xf numFmtId="164" fontId="29" fillId="0" borderId="39" xfId="0" applyNumberFormat="1" applyFont="1" applyFill="1" applyBorder="1" applyAlignment="1">
      <alignment horizontal="right"/>
    </xf>
    <xf numFmtId="0" fontId="29" fillId="0" borderId="6" xfId="0" applyFont="1" applyFill="1" applyBorder="1" applyAlignment="1">
      <alignment horizontal="right"/>
    </xf>
    <xf numFmtId="0" fontId="29" fillId="0" borderId="4" xfId="0" applyFont="1" applyFill="1" applyBorder="1" applyAlignment="1">
      <alignment horizontal="right"/>
    </xf>
    <xf numFmtId="0" fontId="29" fillId="0" borderId="11" xfId="0" applyFont="1" applyFill="1" applyBorder="1" applyAlignment="1">
      <alignment horizontal="right"/>
    </xf>
    <xf numFmtId="164" fontId="0" fillId="0" borderId="11" xfId="0" applyNumberFormat="1" applyBorder="1"/>
    <xf numFmtId="0" fontId="0" fillId="0" borderId="22" xfId="0" applyBorder="1"/>
    <xf numFmtId="0" fontId="0" fillId="0" borderId="11" xfId="0" applyBorder="1"/>
    <xf numFmtId="164" fontId="0" fillId="0" borderId="11" xfId="0" applyNumberFormat="1" applyFill="1" applyBorder="1"/>
    <xf numFmtId="0" fontId="0" fillId="0" borderId="22" xfId="0" applyBorder="1" applyAlignment="1">
      <alignment horizontal="right"/>
    </xf>
    <xf numFmtId="0" fontId="0" fillId="0" borderId="11" xfId="0" applyBorder="1" applyAlignment="1">
      <alignment horizontal="right"/>
    </xf>
    <xf numFmtId="0" fontId="0" fillId="0" borderId="6" xfId="0" applyBorder="1" applyAlignment="1">
      <alignment horizontal="right"/>
    </xf>
    <xf numFmtId="0" fontId="0" fillId="0" borderId="0" xfId="0" applyBorder="1"/>
    <xf numFmtId="0" fontId="25" fillId="0" borderId="0" xfId="0" applyFont="1" applyFill="1" applyBorder="1"/>
    <xf numFmtId="0" fontId="0" fillId="0" borderId="0" xfId="0" applyFill="1" applyBorder="1"/>
    <xf numFmtId="164" fontId="0" fillId="0" borderId="0" xfId="0" applyNumberFormat="1" applyFill="1" applyBorder="1"/>
    <xf numFmtId="0" fontId="18" fillId="0" borderId="0" xfId="0" applyFont="1" applyAlignment="1">
      <alignment vertical="center" wrapText="1"/>
    </xf>
    <xf numFmtId="0" fontId="18" fillId="0" borderId="0" xfId="0" applyFont="1" applyAlignment="1">
      <alignment vertical="top" wrapText="1"/>
    </xf>
    <xf numFmtId="0" fontId="18" fillId="0" borderId="0" xfId="0" applyFont="1" applyAlignment="1">
      <alignment horizontal="center" vertical="center" wrapText="1"/>
    </xf>
    <xf numFmtId="0" fontId="18" fillId="0" borderId="0" xfId="0" applyFont="1" applyAlignment="1">
      <alignment horizontal="right" vertical="top" wrapText="1"/>
    </xf>
    <xf numFmtId="0" fontId="18" fillId="0" borderId="0" xfId="0" applyFont="1" applyAlignment="1">
      <alignment horizontal="left" vertical="top" wrapText="1"/>
    </xf>
    <xf numFmtId="0" fontId="0" fillId="0" borderId="0" xfId="0" applyAlignment="1"/>
    <xf numFmtId="0" fontId="27" fillId="4" borderId="9" xfId="0" applyFont="1" applyFill="1" applyBorder="1" applyAlignment="1">
      <alignment horizontal="left" vertical="center" wrapText="1"/>
    </xf>
    <xf numFmtId="3" fontId="29" fillId="0" borderId="23" xfId="0" applyNumberFormat="1" applyFont="1" applyBorder="1" applyAlignment="1">
      <alignment horizontal="right"/>
    </xf>
    <xf numFmtId="164" fontId="0" fillId="0" borderId="26" xfId="0" applyNumberFormat="1" applyBorder="1" applyAlignment="1"/>
    <xf numFmtId="164" fontId="29" fillId="0" borderId="26" xfId="0" applyNumberFormat="1" applyFont="1" applyBorder="1" applyAlignment="1">
      <alignment horizontal="right"/>
    </xf>
    <xf numFmtId="3" fontId="29" fillId="0" borderId="30" xfId="0" applyNumberFormat="1" applyFont="1" applyBorder="1" applyAlignment="1">
      <alignment horizontal="right"/>
    </xf>
    <xf numFmtId="164" fontId="0" fillId="0" borderId="5" xfId="0" applyNumberFormat="1" applyBorder="1" applyAlignment="1">
      <alignment horizontal="right"/>
    </xf>
    <xf numFmtId="164" fontId="29" fillId="0" borderId="5" xfId="0" applyNumberFormat="1" applyFont="1" applyBorder="1" applyAlignment="1">
      <alignment horizontal="right"/>
    </xf>
    <xf numFmtId="3" fontId="29" fillId="0" borderId="30" xfId="0" applyNumberFormat="1" applyFont="1" applyFill="1" applyBorder="1" applyAlignment="1">
      <alignment horizontal="right"/>
    </xf>
    <xf numFmtId="164" fontId="0" fillId="0" borderId="5" xfId="0" applyNumberFormat="1" applyFill="1" applyBorder="1" applyAlignment="1">
      <alignment horizontal="right"/>
    </xf>
    <xf numFmtId="3" fontId="18" fillId="0" borderId="7" xfId="0" applyNumberFormat="1" applyFont="1" applyBorder="1"/>
    <xf numFmtId="164" fontId="0" fillId="0" borderId="26" xfId="0" applyNumberFormat="1" applyBorder="1"/>
    <xf numFmtId="164" fontId="18" fillId="0" borderId="1" xfId="0" applyNumberFormat="1" applyFont="1" applyBorder="1" applyAlignment="1">
      <alignment horizontal="right"/>
    </xf>
    <xf numFmtId="164" fontId="18" fillId="0" borderId="1" xfId="0" applyNumberFormat="1" applyFont="1" applyBorder="1"/>
    <xf numFmtId="2" fontId="28" fillId="0" borderId="23" xfId="0" applyNumberFormat="1" applyFont="1" applyBorder="1" applyAlignment="1">
      <alignment horizontal="left" vertical="center"/>
    </xf>
    <xf numFmtId="164" fontId="0" fillId="0" borderId="5" xfId="0" applyNumberFormat="1" applyBorder="1"/>
    <xf numFmtId="3" fontId="29" fillId="0" borderId="22" xfId="0" applyNumberFormat="1" applyFont="1" applyBorder="1" applyAlignment="1">
      <alignment horizontal="right"/>
    </xf>
    <xf numFmtId="164" fontId="0" fillId="0" borderId="6" xfId="0" applyNumberFormat="1" applyBorder="1"/>
    <xf numFmtId="164" fontId="29" fillId="0" borderId="6" xfId="0" applyNumberFormat="1" applyFont="1" applyBorder="1" applyAlignment="1">
      <alignment horizontal="right"/>
    </xf>
    <xf numFmtId="3" fontId="18" fillId="0" borderId="23" xfId="0" applyNumberFormat="1" applyFont="1" applyBorder="1"/>
    <xf numFmtId="164" fontId="18" fillId="0" borderId="26" xfId="0" applyNumberFormat="1" applyFont="1" applyBorder="1"/>
    <xf numFmtId="164" fontId="18" fillId="0" borderId="2" xfId="0" applyNumberFormat="1" applyFont="1" applyBorder="1"/>
    <xf numFmtId="0" fontId="30" fillId="0" borderId="0" xfId="0" applyFont="1" applyFill="1" applyAlignment="1">
      <alignment horizontal="right" vertical="top" wrapText="1"/>
    </xf>
    <xf numFmtId="3" fontId="29" fillId="0" borderId="30" xfId="0" applyNumberFormat="1" applyFont="1" applyBorder="1" applyAlignment="1"/>
    <xf numFmtId="164" fontId="29" fillId="0" borderId="5" xfId="0" applyNumberFormat="1" applyFont="1" applyBorder="1" applyAlignment="1"/>
    <xf numFmtId="3" fontId="0" fillId="0" borderId="0" xfId="0" applyNumberFormat="1"/>
    <xf numFmtId="164" fontId="0" fillId="0" borderId="0" xfId="0" applyNumberFormat="1"/>
    <xf numFmtId="0" fontId="0" fillId="0" borderId="0" xfId="0" applyAlignment="1">
      <alignment horizontal="right"/>
    </xf>
    <xf numFmtId="164" fontId="18" fillId="6" borderId="1" xfId="0" applyNumberFormat="1" applyFont="1" applyFill="1" applyBorder="1"/>
    <xf numFmtId="0" fontId="27" fillId="4" borderId="9" xfId="0" applyFont="1" applyFill="1" applyBorder="1" applyAlignment="1">
      <alignment horizontal="center" wrapText="1"/>
    </xf>
    <xf numFmtId="164" fontId="24" fillId="0" borderId="9" xfId="0" applyNumberFormat="1" applyFont="1" applyFill="1" applyBorder="1"/>
    <xf numFmtId="164" fontId="24" fillId="0" borderId="10" xfId="0" applyNumberFormat="1" applyFont="1" applyFill="1" applyBorder="1"/>
    <xf numFmtId="164" fontId="24" fillId="0" borderId="8" xfId="0" applyNumberFormat="1" applyFont="1" applyFill="1" applyBorder="1"/>
    <xf numFmtId="164" fontId="24" fillId="0" borderId="11" xfId="0" applyNumberFormat="1" applyFont="1" applyFill="1" applyBorder="1"/>
    <xf numFmtId="0" fontId="25" fillId="0" borderId="23" xfId="0" applyFont="1" applyBorder="1"/>
    <xf numFmtId="0" fontId="27" fillId="4" borderId="23" xfId="0" applyFont="1" applyFill="1" applyBorder="1" applyAlignment="1">
      <alignment horizontal="left" vertical="center" wrapText="1"/>
    </xf>
    <xf numFmtId="164" fontId="0" fillId="0" borderId="8" xfId="0" applyNumberFormat="1" applyBorder="1"/>
    <xf numFmtId="164" fontId="0" fillId="0" borderId="8" xfId="0" applyNumberFormat="1" applyFill="1" applyBorder="1"/>
    <xf numFmtId="0" fontId="27" fillId="0" borderId="0" xfId="0" applyFont="1" applyBorder="1" applyAlignment="1">
      <alignment horizontal="left" vertical="center"/>
    </xf>
    <xf numFmtId="164" fontId="18" fillId="0" borderId="0" xfId="0" applyNumberFormat="1" applyFont="1" applyBorder="1"/>
    <xf numFmtId="0" fontId="27" fillId="4" borderId="8" xfId="0" applyFont="1" applyFill="1" applyBorder="1" applyAlignment="1">
      <alignment horizontal="center" vertical="center" wrapText="1"/>
    </xf>
    <xf numFmtId="164" fontId="0" fillId="0" borderId="0" xfId="0" applyNumberFormat="1" applyBorder="1"/>
    <xf numFmtId="0" fontId="27" fillId="0" borderId="30" xfId="0" applyFont="1" applyBorder="1"/>
    <xf numFmtId="0" fontId="0" fillId="0" borderId="0" xfId="0" applyFill="1"/>
    <xf numFmtId="2" fontId="0" fillId="0" borderId="9" xfId="0" applyNumberFormat="1" applyBorder="1"/>
    <xf numFmtId="2" fontId="0" fillId="0" borderId="0" xfId="0" applyNumberFormat="1"/>
    <xf numFmtId="2" fontId="0" fillId="0" borderId="10" xfId="0" applyNumberFormat="1" applyBorder="1"/>
    <xf numFmtId="2" fontId="18" fillId="0" borderId="8" xfId="0" applyNumberFormat="1" applyFont="1" applyBorder="1"/>
    <xf numFmtId="0" fontId="25" fillId="0" borderId="0" xfId="0" applyFont="1" applyBorder="1"/>
    <xf numFmtId="2" fontId="18" fillId="0" borderId="11" xfId="0" applyNumberFormat="1" applyFont="1" applyBorder="1"/>
    <xf numFmtId="2" fontId="0" fillId="0" borderId="11" xfId="0" applyNumberFormat="1" applyBorder="1"/>
    <xf numFmtId="3" fontId="15" fillId="0" borderId="0" xfId="3" applyNumberFormat="1"/>
    <xf numFmtId="0" fontId="12" fillId="0" borderId="0" xfId="0" applyFont="1" applyAlignment="1">
      <alignment horizontal="center" vertical="center"/>
    </xf>
    <xf numFmtId="0" fontId="2" fillId="0" borderId="0" xfId="0" applyFont="1" applyAlignment="1">
      <alignment vertical="center"/>
    </xf>
    <xf numFmtId="0" fontId="12" fillId="0" borderId="0" xfId="0" applyFont="1" applyAlignment="1">
      <alignment horizontal="left" vertical="center"/>
    </xf>
    <xf numFmtId="0" fontId="0" fillId="0" borderId="0" xfId="0" applyAlignment="1">
      <alignment vertical="top"/>
    </xf>
    <xf numFmtId="0" fontId="19" fillId="0" borderId="0" xfId="0" applyFont="1" applyAlignment="1">
      <alignment horizontal="left" vertical="top" wrapText="1"/>
    </xf>
    <xf numFmtId="0" fontId="21" fillId="0" borderId="0" xfId="0" applyFont="1" applyAlignment="1">
      <alignment horizontal="left" vertical="top" wrapText="1"/>
    </xf>
    <xf numFmtId="0" fontId="19" fillId="0" borderId="0" xfId="0" applyFont="1" applyAlignment="1">
      <alignment horizontal="left" vertical="top"/>
    </xf>
    <xf numFmtId="0" fontId="21" fillId="0" borderId="0" xfId="0" applyFont="1" applyAlignment="1">
      <alignment horizontal="left" vertical="top"/>
    </xf>
    <xf numFmtId="0" fontId="24" fillId="0" borderId="0" xfId="0" applyFont="1" applyAlignment="1">
      <alignment vertical="top"/>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wrapText="1"/>
    </xf>
    <xf numFmtId="0" fontId="2" fillId="0" borderId="0" xfId="0" applyFont="1" applyAlignment="1">
      <alignment horizontal="center" vertical="center"/>
    </xf>
    <xf numFmtId="0" fontId="26" fillId="0" borderId="12" xfId="0" applyFont="1" applyBorder="1" applyAlignment="1">
      <alignment horizontal="center"/>
    </xf>
    <xf numFmtId="0" fontId="26" fillId="0" borderId="13" xfId="0" applyFont="1" applyBorder="1" applyAlignment="1">
      <alignment horizontal="center"/>
    </xf>
    <xf numFmtId="0" fontId="26" fillId="0" borderId="14" xfId="0" applyFont="1" applyBorder="1" applyAlignment="1">
      <alignment horizont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7" fillId="4" borderId="17"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20"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21" xfId="0" applyFont="1" applyFill="1" applyBorder="1" applyAlignment="1">
      <alignment horizontal="center" wrapText="1"/>
    </xf>
    <xf numFmtId="0" fontId="27" fillId="4" borderId="25" xfId="0" applyFont="1" applyFill="1" applyBorder="1" applyAlignment="1">
      <alignment horizontal="center" wrapText="1"/>
    </xf>
    <xf numFmtId="0" fontId="27" fillId="4" borderId="6"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0"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4" borderId="10" xfId="0" applyFont="1" applyFill="1" applyBorder="1" applyAlignment="1">
      <alignment horizontal="center" wrapText="1"/>
    </xf>
    <xf numFmtId="0" fontId="27" fillId="4" borderId="11" xfId="0" applyFont="1" applyFill="1" applyBorder="1" applyAlignment="1">
      <alignment horizontal="center" wrapText="1"/>
    </xf>
    <xf numFmtId="0" fontId="27" fillId="4" borderId="7" xfId="0" applyFont="1" applyFill="1" applyBorder="1" applyAlignment="1">
      <alignment horizontal="center" vertical="center" wrapText="1"/>
    </xf>
    <xf numFmtId="0" fontId="27" fillId="4" borderId="1" xfId="0" applyFont="1" applyFill="1" applyBorder="1" applyAlignment="1">
      <alignment horizontal="center" vertical="center" wrapText="1"/>
    </xf>
  </cellXfs>
  <cellStyles count="4">
    <cellStyle name="Commentaire" xfId="2"/>
    <cellStyle name="Normal" xfId="0" builtinId="0"/>
    <cellStyle name="Normal 2" xfId="3"/>
    <cellStyle name="Pourcentage" xfId="1" builtinId="5"/>
  </cellStyles>
  <dxfs count="0"/>
  <tableStyles count="1" defaultTableStyle="TableStyleMedium9" defaultPivotStyle="PivotStyleLight16">
    <tableStyle name="Style de tableau 1" pivot="0" count="0"/>
  </tableStyles>
  <colors>
    <mruColors>
      <color rgb="FF33CC33"/>
      <color rgb="FFFFCC0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20491155183"/>
          <c:y val="1.89585773905162E-2"/>
          <c:w val="0.85577309165468296"/>
          <c:h val="0.612045813278143"/>
        </c:manualLayout>
      </c:layout>
      <c:lineChart>
        <c:grouping val="standard"/>
        <c:varyColors val="0"/>
        <c:ser>
          <c:idx val="3"/>
          <c:order val="0"/>
          <c:tx>
            <c:v>IVG établissement de santé 2019</c:v>
          </c:tx>
          <c:spPr>
            <a:ln w="28575" cap="rnd">
              <a:solidFill>
                <a:schemeClr val="accent4"/>
              </a:solidFill>
              <a:round/>
            </a:ln>
            <a:effectLst/>
          </c:spPr>
          <c:marker>
            <c:symbol val="none"/>
          </c:marker>
          <c:cat>
            <c:strRef>
              <c:f>'graphique 1'!$B$6:$B$17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'graphique 1'!$D$6:$D$17</c:f>
              <c:numCache>
                <c:formatCode>General</c:formatCode>
                <c:ptCount val="12"/>
                <c:pt idx="0">
                  <c:v>15933</c:v>
                </c:pt>
                <c:pt idx="1">
                  <c:v>14402</c:v>
                </c:pt>
                <c:pt idx="2">
                  <c:v>14907</c:v>
                </c:pt>
                <c:pt idx="3">
                  <c:v>13915</c:v>
                </c:pt>
                <c:pt idx="4">
                  <c:v>14844</c:v>
                </c:pt>
                <c:pt idx="5">
                  <c:v>13592</c:v>
                </c:pt>
                <c:pt idx="6">
                  <c:v>14973</c:v>
                </c:pt>
                <c:pt idx="7">
                  <c:v>12967</c:v>
                </c:pt>
                <c:pt idx="8">
                  <c:v>14193</c:v>
                </c:pt>
                <c:pt idx="9">
                  <c:v>14639</c:v>
                </c:pt>
                <c:pt idx="10">
                  <c:v>12812</c:v>
                </c:pt>
                <c:pt idx="11">
                  <c:v>13766</c:v>
                </c:pt>
              </c:numCache>
            </c:numRef>
          </c:val>
          <c:smooth val="0"/>
          <c:extLst>
            <c:ext xmlns:c16="http://schemas.microsoft.com/office/drawing/2014/chart" uri="{C3380CC4-5D6E-409C-BE32-E72D297353CC}">
              <c16:uniqueId val="{00000000-AFAF-46F4-AE50-EF0CD1112557}"/>
            </c:ext>
          </c:extLst>
        </c:ser>
        <c:ser>
          <c:idx val="2"/>
          <c:order val="1"/>
          <c:tx>
            <c:strRef>
              <c:f>'graphique 1'!$E$5</c:f>
              <c:strCache>
                <c:ptCount val="1"/>
                <c:pt idx="0">
                  <c:v>IVG établissement de santé 2018</c:v>
                </c:pt>
              </c:strCache>
            </c:strRef>
          </c:tx>
          <c:spPr>
            <a:ln w="28575" cap="rnd">
              <a:solidFill>
                <a:schemeClr val="accent3"/>
              </a:solidFill>
              <a:round/>
            </a:ln>
            <a:effectLst/>
          </c:spPr>
          <c:marker>
            <c:symbol val="none"/>
          </c:marker>
          <c:cat>
            <c:strRef>
              <c:f>'graphique 1'!$B$6:$B$17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'graphique 1'!$E$6:$E$17</c:f>
              <c:numCache>
                <c:formatCode>General</c:formatCode>
                <c:ptCount val="12"/>
                <c:pt idx="0">
                  <c:v>15864</c:v>
                </c:pt>
                <c:pt idx="1">
                  <c:v>14022</c:v>
                </c:pt>
                <c:pt idx="2">
                  <c:v>15195</c:v>
                </c:pt>
                <c:pt idx="3">
                  <c:v>13709</c:v>
                </c:pt>
                <c:pt idx="4">
                  <c:v>13517</c:v>
                </c:pt>
                <c:pt idx="5">
                  <c:v>15066</c:v>
                </c:pt>
                <c:pt idx="6">
                  <c:v>13383</c:v>
                </c:pt>
                <c:pt idx="7">
                  <c:v>13271</c:v>
                </c:pt>
                <c:pt idx="8">
                  <c:v>13447</c:v>
                </c:pt>
                <c:pt idx="9">
                  <c:v>14394</c:v>
                </c:pt>
                <c:pt idx="10">
                  <c:v>13776</c:v>
                </c:pt>
                <c:pt idx="11">
                  <c:v>13037</c:v>
                </c:pt>
              </c:numCache>
            </c:numRef>
          </c:val>
          <c:smooth val="0"/>
          <c:extLst>
            <c:ext xmlns:c16="http://schemas.microsoft.com/office/drawing/2014/chart" uri="{C3380CC4-5D6E-409C-BE32-E72D297353CC}">
              <c16:uniqueId val="{00000000-CC63-4B4F-8D44-DCC9A32FB9E9}"/>
            </c:ext>
          </c:extLst>
        </c:ser>
        <c:ser>
          <c:idx val="5"/>
          <c:order val="2"/>
          <c:tx>
            <c:strRef>
              <c:f>'graphique 1'!$I$5</c:f>
              <c:strCache>
                <c:ptCount val="1"/>
                <c:pt idx="0">
                  <c:v>IVG établissement de santé 2020 méthode de calcul 2019</c:v>
                </c:pt>
              </c:strCache>
            </c:strRef>
          </c:tx>
          <c:spPr>
            <a:ln w="28575" cap="rnd">
              <a:solidFill>
                <a:schemeClr val="accent1"/>
              </a:solidFill>
              <a:prstDash val="dash"/>
              <a:round/>
            </a:ln>
            <a:effectLst/>
          </c:spPr>
          <c:marker>
            <c:symbol val="none"/>
          </c:marker>
          <c:cat>
            <c:strRef>
              <c:f>'graphique 1'!$B$6:$B$17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'graphique 1'!$I$6:$I$17</c:f>
              <c:numCache>
                <c:formatCode>General</c:formatCode>
                <c:ptCount val="12"/>
                <c:pt idx="0">
                  <c:v>16478</c:v>
                </c:pt>
                <c:pt idx="1">
                  <c:v>14313</c:v>
                </c:pt>
                <c:pt idx="2">
                  <c:v>15501</c:v>
                </c:pt>
                <c:pt idx="3">
                  <c:v>13290</c:v>
                </c:pt>
                <c:pt idx="4">
                  <c:v>9907</c:v>
                </c:pt>
                <c:pt idx="5">
                  <c:v>10602</c:v>
                </c:pt>
                <c:pt idx="6">
                  <c:v>12791</c:v>
                </c:pt>
                <c:pt idx="7">
                  <c:v>12382</c:v>
                </c:pt>
                <c:pt idx="8">
                  <c:v>13453</c:v>
                </c:pt>
                <c:pt idx="9">
                  <c:v>13068</c:v>
                </c:pt>
                <c:pt idx="10">
                  <c:v>12650</c:v>
                </c:pt>
                <c:pt idx="11">
                  <c:v>12546</c:v>
                </c:pt>
              </c:numCache>
            </c:numRef>
          </c:val>
          <c:smooth val="0"/>
          <c:extLst>
            <c:ext xmlns:c16="http://schemas.microsoft.com/office/drawing/2014/chart" uri="{C3380CC4-5D6E-409C-BE32-E72D297353CC}">
              <c16:uniqueId val="{00000001-CC63-4B4F-8D44-DCC9A32FB9E9}"/>
            </c:ext>
          </c:extLst>
        </c:ser>
        <c:ser>
          <c:idx val="0"/>
          <c:order val="3"/>
          <c:tx>
            <c:v>IVG établissement de santé 2020</c:v>
          </c:tx>
          <c:spPr>
            <a:ln w="28575" cap="rnd">
              <a:solidFill>
                <a:schemeClr val="accent1"/>
              </a:solidFill>
              <a:round/>
            </a:ln>
            <a:effectLst/>
          </c:spPr>
          <c:marker>
            <c:symbol val="none"/>
          </c:marker>
          <c:cat>
            <c:strRef>
              <c:f>'graphique 1'!$B$6:$B$17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'graphique 1'!$C$6:$C$17</c:f>
              <c:numCache>
                <c:formatCode>General</c:formatCode>
                <c:ptCount val="12"/>
                <c:pt idx="0">
                  <c:v>16234</c:v>
                </c:pt>
                <c:pt idx="1">
                  <c:v>14068</c:v>
                </c:pt>
                <c:pt idx="2">
                  <c:v>15290</c:v>
                </c:pt>
                <c:pt idx="3">
                  <c:v>13047</c:v>
                </c:pt>
                <c:pt idx="4">
                  <c:v>9727</c:v>
                </c:pt>
                <c:pt idx="5">
                  <c:v>10395</c:v>
                </c:pt>
                <c:pt idx="6">
                  <c:v>12572</c:v>
                </c:pt>
                <c:pt idx="7">
                  <c:v>12175</c:v>
                </c:pt>
                <c:pt idx="8">
                  <c:v>13254</c:v>
                </c:pt>
                <c:pt idx="9">
                  <c:v>12849</c:v>
                </c:pt>
                <c:pt idx="10">
                  <c:v>12417</c:v>
                </c:pt>
                <c:pt idx="11">
                  <c:v>12318</c:v>
                </c:pt>
              </c:numCache>
            </c:numRef>
          </c:val>
          <c:smooth val="0"/>
          <c:extLst>
            <c:ext xmlns:c16="http://schemas.microsoft.com/office/drawing/2014/chart" uri="{C3380CC4-5D6E-409C-BE32-E72D297353CC}">
              <c16:uniqueId val="{00000000-8544-4582-959F-2C2CB64A520F}"/>
            </c:ext>
          </c:extLst>
        </c:ser>
        <c:ser>
          <c:idx val="1"/>
          <c:order val="4"/>
          <c:tx>
            <c:v>IVG hors établissements de santé 2020</c:v>
          </c:tx>
          <c:spPr>
            <a:ln w="28575" cap="rnd">
              <a:solidFill>
                <a:schemeClr val="accent2"/>
              </a:solidFill>
              <a:round/>
            </a:ln>
            <a:effectLst/>
          </c:spPr>
          <c:marker>
            <c:symbol val="none"/>
          </c:marker>
          <c:cat>
            <c:strRef>
              <c:f>'graphique 1'!$B$6:$B$17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'graphique 1'!$F$6:$F$17</c:f>
              <c:numCache>
                <c:formatCode>General</c:formatCode>
                <c:ptCount val="12"/>
                <c:pt idx="0">
                  <c:v>6222</c:v>
                </c:pt>
                <c:pt idx="1">
                  <c:v>5151</c:v>
                </c:pt>
                <c:pt idx="2">
                  <c:v>5527</c:v>
                </c:pt>
                <c:pt idx="3">
                  <c:v>6273</c:v>
                </c:pt>
                <c:pt idx="4">
                  <c:v>5017</c:v>
                </c:pt>
                <c:pt idx="5">
                  <c:v>5229</c:v>
                </c:pt>
                <c:pt idx="6">
                  <c:v>5809</c:v>
                </c:pt>
                <c:pt idx="7">
                  <c:v>4912</c:v>
                </c:pt>
                <c:pt idx="8">
                  <c:v>5687</c:v>
                </c:pt>
                <c:pt idx="9">
                  <c:v>5688</c:v>
                </c:pt>
                <c:pt idx="10">
                  <c:v>6175</c:v>
                </c:pt>
                <c:pt idx="11">
                  <c:v>6095</c:v>
                </c:pt>
              </c:numCache>
            </c:numRef>
          </c:val>
          <c:smooth val="0"/>
          <c:extLst>
            <c:ext xmlns:c16="http://schemas.microsoft.com/office/drawing/2014/chart" uri="{C3380CC4-5D6E-409C-BE32-E72D297353CC}">
              <c16:uniqueId val="{00000001-8544-4582-959F-2C2CB64A520F}"/>
            </c:ext>
          </c:extLst>
        </c:ser>
        <c:ser>
          <c:idx val="4"/>
          <c:order val="5"/>
          <c:tx>
            <c:v>IVG hors établissement de santé 2019</c:v>
          </c:tx>
          <c:spPr>
            <a:ln w="28575" cap="rnd">
              <a:solidFill>
                <a:schemeClr val="accent5"/>
              </a:solidFill>
              <a:round/>
            </a:ln>
            <a:effectLst/>
          </c:spPr>
          <c:marker>
            <c:symbol val="none"/>
          </c:marker>
          <c:cat>
            <c:strRef>
              <c:f>'graphique 1'!$B$6:$B$17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'graphique 1'!$G$6:$G$17</c:f>
              <c:numCache>
                <c:formatCode>General</c:formatCode>
                <c:ptCount val="12"/>
                <c:pt idx="0">
                  <c:v>5702</c:v>
                </c:pt>
                <c:pt idx="1">
                  <c:v>4794</c:v>
                </c:pt>
                <c:pt idx="2">
                  <c:v>5126</c:v>
                </c:pt>
                <c:pt idx="3">
                  <c:v>5201</c:v>
                </c:pt>
                <c:pt idx="4">
                  <c:v>5610</c:v>
                </c:pt>
                <c:pt idx="5">
                  <c:v>4841</c:v>
                </c:pt>
                <c:pt idx="6">
                  <c:v>5250</c:v>
                </c:pt>
                <c:pt idx="7">
                  <c:v>4689</c:v>
                </c:pt>
                <c:pt idx="8">
                  <c:v>4985</c:v>
                </c:pt>
                <c:pt idx="9">
                  <c:v>5404</c:v>
                </c:pt>
                <c:pt idx="10">
                  <c:v>5050</c:v>
                </c:pt>
                <c:pt idx="11">
                  <c:v>5275</c:v>
                </c:pt>
              </c:numCache>
            </c:numRef>
          </c:val>
          <c:smooth val="0"/>
          <c:extLst>
            <c:ext xmlns:c16="http://schemas.microsoft.com/office/drawing/2014/chart" uri="{C3380CC4-5D6E-409C-BE32-E72D297353CC}">
              <c16:uniqueId val="{00000001-AFAF-46F4-AE50-EF0CD1112557}"/>
            </c:ext>
          </c:extLst>
        </c:ser>
        <c:ser>
          <c:idx val="6"/>
          <c:order val="6"/>
          <c:tx>
            <c:strRef>
              <c:f>'graphique 1'!$H$5</c:f>
              <c:strCache>
                <c:ptCount val="1"/>
                <c:pt idx="0">
                  <c:v>IVG hors établissement 2018</c:v>
                </c:pt>
              </c:strCache>
            </c:strRef>
          </c:tx>
          <c:spPr>
            <a:ln w="28575" cap="rnd">
              <a:solidFill>
                <a:schemeClr val="accent1">
                  <a:lumMod val="60000"/>
                </a:schemeClr>
              </a:solidFill>
              <a:round/>
            </a:ln>
            <a:effectLst/>
          </c:spPr>
          <c:marker>
            <c:symbol val="none"/>
          </c:marker>
          <c:cat>
            <c:strRef>
              <c:f>'graphique 1'!$B$6:$B$17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'graphique 1'!$H$6:$H$17</c:f>
              <c:numCache>
                <c:formatCode>General</c:formatCode>
                <c:ptCount val="12"/>
                <c:pt idx="0">
                  <c:v>5054</c:v>
                </c:pt>
                <c:pt idx="1">
                  <c:v>4309</c:v>
                </c:pt>
                <c:pt idx="2">
                  <c:v>4945</c:v>
                </c:pt>
                <c:pt idx="3">
                  <c:v>4531</c:v>
                </c:pt>
                <c:pt idx="4">
                  <c:v>4982</c:v>
                </c:pt>
                <c:pt idx="5">
                  <c:v>4734</c:v>
                </c:pt>
                <c:pt idx="6">
                  <c:v>4340</c:v>
                </c:pt>
                <c:pt idx="7">
                  <c:v>4352</c:v>
                </c:pt>
                <c:pt idx="8">
                  <c:v>4448</c:v>
                </c:pt>
                <c:pt idx="9">
                  <c:v>4883</c:v>
                </c:pt>
                <c:pt idx="10">
                  <c:v>4810</c:v>
                </c:pt>
                <c:pt idx="11">
                  <c:v>4670</c:v>
                </c:pt>
              </c:numCache>
            </c:numRef>
          </c:val>
          <c:smooth val="0"/>
          <c:extLst>
            <c:ext xmlns:c16="http://schemas.microsoft.com/office/drawing/2014/chart" uri="{C3380CC4-5D6E-409C-BE32-E72D297353CC}">
              <c16:uniqueId val="{00000002-CC63-4B4F-8D44-DCC9A32FB9E9}"/>
            </c:ext>
          </c:extLst>
        </c:ser>
        <c:dLbls>
          <c:showLegendKey val="0"/>
          <c:showVal val="0"/>
          <c:showCatName val="0"/>
          <c:showSerName val="0"/>
          <c:showPercent val="0"/>
          <c:showBubbleSize val="0"/>
        </c:dLbls>
        <c:smooth val="0"/>
        <c:axId val="-2109262136"/>
        <c:axId val="-2109258600"/>
      </c:lineChart>
      <c:catAx>
        <c:axId val="-2109262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09258600"/>
        <c:crosses val="autoZero"/>
        <c:auto val="1"/>
        <c:lblAlgn val="ctr"/>
        <c:lblOffset val="100"/>
        <c:noMultiLvlLbl val="0"/>
      </c:catAx>
      <c:valAx>
        <c:axId val="-2109258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09262136"/>
        <c:crosses val="autoZero"/>
        <c:crossBetween val="between"/>
      </c:valAx>
      <c:spPr>
        <a:noFill/>
        <a:ln>
          <a:noFill/>
        </a:ln>
        <a:effectLst/>
      </c:spPr>
    </c:plotArea>
    <c:legend>
      <c:legendPos val="b"/>
      <c:layout>
        <c:manualLayout>
          <c:xMode val="edge"/>
          <c:yMode val="edge"/>
          <c:x val="4.48573042293764E-2"/>
          <c:y val="0.74015899448924305"/>
          <c:w val="0.91992956576630502"/>
          <c:h val="0.238620989097980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66710902710194"/>
          <c:y val="5.0925925925925902E-2"/>
          <c:w val="0.79426818838656399"/>
          <c:h val="0.63571859260835628"/>
        </c:manualLayout>
      </c:layout>
      <c:lineChart>
        <c:grouping val="standard"/>
        <c:varyColors val="0"/>
        <c:ser>
          <c:idx val="3"/>
          <c:order val="0"/>
          <c:tx>
            <c:v>total IVG</c:v>
          </c:tx>
          <c:marker>
            <c:symbol val="none"/>
          </c:marker>
          <c:cat>
            <c:numRef>
              <c:f>'graphique 2'!$B$6:$B$25</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formatCode="General">
                  <c:v>2020</c:v>
                </c:pt>
              </c:numCache>
            </c:numRef>
          </c:cat>
          <c:val>
            <c:numRef>
              <c:f>'graphique 2'!$F$6:$F$25</c:f>
              <c:numCache>
                <c:formatCode>0</c:formatCode>
                <c:ptCount val="20"/>
                <c:pt idx="0">
                  <c:v>202180</c:v>
                </c:pt>
                <c:pt idx="4">
                  <c:v>206854</c:v>
                </c:pt>
                <c:pt idx="9">
                  <c:v>215442</c:v>
                </c:pt>
                <c:pt idx="10">
                  <c:v>211152</c:v>
                </c:pt>
                <c:pt idx="11">
                  <c:v>209754</c:v>
                </c:pt>
                <c:pt idx="12">
                  <c:v>219574</c:v>
                </c:pt>
                <c:pt idx="13">
                  <c:v>212807</c:v>
                </c:pt>
                <c:pt idx="14">
                  <c:v>206154</c:v>
                </c:pt>
                <c:pt idx="15">
                  <c:v>203051</c:v>
                </c:pt>
                <c:pt idx="16">
                  <c:v>206852</c:v>
                </c:pt>
                <c:pt idx="17">
                  <c:v>213439</c:v>
                </c:pt>
                <c:pt idx="18">
                  <c:v>228651</c:v>
                </c:pt>
                <c:pt idx="19">
                  <c:v>218251</c:v>
                </c:pt>
              </c:numCache>
            </c:numRef>
          </c:val>
          <c:smooth val="0"/>
          <c:extLst>
            <c:ext xmlns:c16="http://schemas.microsoft.com/office/drawing/2014/chart" uri="{C3380CC4-5D6E-409C-BE32-E72D297353CC}">
              <c16:uniqueId val="{00000000-425B-42CA-A387-CFAD7D0AC338}"/>
            </c:ext>
          </c:extLst>
        </c:ser>
        <c:ser>
          <c:idx val="0"/>
          <c:order val="1"/>
          <c:tx>
            <c:v>IVG instrumentales en établissement</c:v>
          </c:tx>
          <c:spPr>
            <a:ln w="28575" cap="rnd">
              <a:solidFill>
                <a:schemeClr val="accent1"/>
              </a:solidFill>
              <a:round/>
            </a:ln>
            <a:effectLst/>
          </c:spPr>
          <c:marker>
            <c:symbol val="none"/>
          </c:marker>
          <c:cat>
            <c:numRef>
              <c:f>'graphique 2'!$B$6:$B$25</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formatCode="General">
                  <c:v>2020</c:v>
                </c:pt>
              </c:numCache>
            </c:numRef>
          </c:cat>
          <c:val>
            <c:numRef>
              <c:f>'graphique 2'!$D$6:$D$25</c:f>
              <c:numCache>
                <c:formatCode>0</c:formatCode>
                <c:ptCount val="20"/>
                <c:pt idx="0">
                  <c:v>140163.20000000001</c:v>
                </c:pt>
                <c:pt idx="4">
                  <c:v>114416.51999999999</c:v>
                </c:pt>
                <c:pt idx="9" formatCode="General">
                  <c:v>97393</c:v>
                </c:pt>
                <c:pt idx="10" formatCode="General">
                  <c:v>93266</c:v>
                </c:pt>
                <c:pt idx="11" formatCode="General">
                  <c:v>89849</c:v>
                </c:pt>
                <c:pt idx="12" formatCode="General">
                  <c:v>92005</c:v>
                </c:pt>
                <c:pt idx="13" formatCode="General">
                  <c:v>85205</c:v>
                </c:pt>
                <c:pt idx="14" formatCode="General">
                  <c:v>78154</c:v>
                </c:pt>
                <c:pt idx="15" formatCode="General">
                  <c:v>71058</c:v>
                </c:pt>
                <c:pt idx="16" formatCode="General">
                  <c:v>65572</c:v>
                </c:pt>
                <c:pt idx="17" formatCode="General">
                  <c:v>64280</c:v>
                </c:pt>
                <c:pt idx="18" formatCode="General">
                  <c:v>67053</c:v>
                </c:pt>
                <c:pt idx="19" formatCode="General">
                  <c:v>53430</c:v>
                </c:pt>
              </c:numCache>
            </c:numRef>
          </c:val>
          <c:smooth val="0"/>
          <c:extLst>
            <c:ext xmlns:c16="http://schemas.microsoft.com/office/drawing/2014/chart" uri="{C3380CC4-5D6E-409C-BE32-E72D297353CC}">
              <c16:uniqueId val="{00000000-E905-47E8-B7C0-BA1C53E8956B}"/>
            </c:ext>
          </c:extLst>
        </c:ser>
        <c:ser>
          <c:idx val="1"/>
          <c:order val="2"/>
          <c:tx>
            <c:v>IVG médicamenteuses en établissement</c:v>
          </c:tx>
          <c:spPr>
            <a:ln w="28575" cap="rnd">
              <a:solidFill>
                <a:schemeClr val="accent2"/>
              </a:solidFill>
              <a:round/>
            </a:ln>
            <a:effectLst/>
          </c:spPr>
          <c:marker>
            <c:symbol val="none"/>
          </c:marker>
          <c:cat>
            <c:numRef>
              <c:f>'graphique 2'!$B$6:$B$25</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formatCode="General">
                  <c:v>2020</c:v>
                </c:pt>
              </c:numCache>
            </c:numRef>
          </c:cat>
          <c:val>
            <c:numRef>
              <c:f>'graphique 2'!$E$6:$E$25</c:f>
              <c:numCache>
                <c:formatCode>0</c:formatCode>
                <c:ptCount val="20"/>
                <c:pt idx="0">
                  <c:v>62016.800000000003</c:v>
                </c:pt>
                <c:pt idx="4">
                  <c:v>86886.48000000001</c:v>
                </c:pt>
                <c:pt idx="9" formatCode="General">
                  <c:v>87469</c:v>
                </c:pt>
                <c:pt idx="10" formatCode="General">
                  <c:v>87243</c:v>
                </c:pt>
                <c:pt idx="11" formatCode="General">
                  <c:v>87099</c:v>
                </c:pt>
                <c:pt idx="12" formatCode="General">
                  <c:v>90235</c:v>
                </c:pt>
                <c:pt idx="13" formatCode="General">
                  <c:v>87828</c:v>
                </c:pt>
                <c:pt idx="14" formatCode="General">
                  <c:v>86271</c:v>
                </c:pt>
                <c:pt idx="15" formatCode="General">
                  <c:v>90316</c:v>
                </c:pt>
                <c:pt idx="16" formatCode="General">
                  <c:v>92524</c:v>
                </c:pt>
                <c:pt idx="17" formatCode="General">
                  <c:v>93401</c:v>
                </c:pt>
                <c:pt idx="18" formatCode="General">
                  <c:v>99496</c:v>
                </c:pt>
                <c:pt idx="19" formatCode="General">
                  <c:v>97036</c:v>
                </c:pt>
              </c:numCache>
            </c:numRef>
          </c:val>
          <c:smooth val="0"/>
          <c:extLst>
            <c:ext xmlns:c16="http://schemas.microsoft.com/office/drawing/2014/chart" uri="{C3380CC4-5D6E-409C-BE32-E72D297353CC}">
              <c16:uniqueId val="{00000001-E905-47E8-B7C0-BA1C53E8956B}"/>
            </c:ext>
          </c:extLst>
        </c:ser>
        <c:ser>
          <c:idx val="2"/>
          <c:order val="3"/>
          <c:tx>
            <c:v>IVG hors établissement de santé (médicamenteurses)</c:v>
          </c:tx>
          <c:spPr>
            <a:ln w="28575" cap="rnd">
              <a:solidFill>
                <a:schemeClr val="accent3"/>
              </a:solidFill>
              <a:round/>
            </a:ln>
            <a:effectLst/>
          </c:spPr>
          <c:marker>
            <c:symbol val="none"/>
          </c:marker>
          <c:cat>
            <c:numRef>
              <c:f>'graphique 2'!$B$6:$B$25</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formatCode="General">
                  <c:v>2020</c:v>
                </c:pt>
              </c:numCache>
            </c:numRef>
          </c:cat>
          <c:val>
            <c:numRef>
              <c:f>'graphique 2'!$C$6:$C$25</c:f>
              <c:numCache>
                <c:formatCode>General</c:formatCode>
                <c:ptCount val="20"/>
                <c:pt idx="4" formatCode="0">
                  <c:v>5551</c:v>
                </c:pt>
                <c:pt idx="5" formatCode="0">
                  <c:v>14898</c:v>
                </c:pt>
                <c:pt idx="6" formatCode="0">
                  <c:v>19377</c:v>
                </c:pt>
                <c:pt idx="7" formatCode="0">
                  <c:v>21879</c:v>
                </c:pt>
                <c:pt idx="8" formatCode="0">
                  <c:v>25095</c:v>
                </c:pt>
                <c:pt idx="9" formatCode="0">
                  <c:v>30580</c:v>
                </c:pt>
                <c:pt idx="10" formatCode="0">
                  <c:v>30643</c:v>
                </c:pt>
                <c:pt idx="11" formatCode="0">
                  <c:v>32806</c:v>
                </c:pt>
                <c:pt idx="12" formatCode="0">
                  <c:v>37334</c:v>
                </c:pt>
                <c:pt idx="13" formatCode="0">
                  <c:v>39774</c:v>
                </c:pt>
                <c:pt idx="14" formatCode="0">
                  <c:v>41729</c:v>
                </c:pt>
                <c:pt idx="15" formatCode="0">
                  <c:v>41677</c:v>
                </c:pt>
                <c:pt idx="16" formatCode="0">
                  <c:v>48756</c:v>
                </c:pt>
                <c:pt idx="17" formatCode="0">
                  <c:v>55758</c:v>
                </c:pt>
                <c:pt idx="18" formatCode="0">
                  <c:v>62102</c:v>
                </c:pt>
                <c:pt idx="19" formatCode="0">
                  <c:v>67785</c:v>
                </c:pt>
              </c:numCache>
            </c:numRef>
          </c:val>
          <c:smooth val="0"/>
          <c:extLst>
            <c:ext xmlns:c16="http://schemas.microsoft.com/office/drawing/2014/chart" uri="{C3380CC4-5D6E-409C-BE32-E72D297353CC}">
              <c16:uniqueId val="{00000002-E905-47E8-B7C0-BA1C53E8956B}"/>
            </c:ext>
          </c:extLst>
        </c:ser>
        <c:dLbls>
          <c:showLegendKey val="0"/>
          <c:showVal val="0"/>
          <c:showCatName val="0"/>
          <c:showSerName val="0"/>
          <c:showPercent val="0"/>
          <c:showBubbleSize val="0"/>
        </c:dLbls>
        <c:smooth val="0"/>
        <c:axId val="-2109210136"/>
        <c:axId val="-2109206616"/>
      </c:lineChart>
      <c:catAx>
        <c:axId val="-21092101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09206616"/>
        <c:crosses val="autoZero"/>
        <c:auto val="1"/>
        <c:lblAlgn val="ctr"/>
        <c:lblOffset val="100"/>
        <c:noMultiLvlLbl val="0"/>
      </c:catAx>
      <c:valAx>
        <c:axId val="-2109206616"/>
        <c:scaling>
          <c:orientation val="minMax"/>
          <c:max val="2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09210136"/>
        <c:crosses val="autoZero"/>
        <c:crossBetween val="between"/>
      </c:valAx>
      <c:spPr>
        <a:noFill/>
        <a:ln>
          <a:noFill/>
        </a:ln>
        <a:effectLst/>
      </c:spPr>
    </c:plotArea>
    <c:legend>
      <c:legendPos val="r"/>
      <c:layout>
        <c:manualLayout>
          <c:xMode val="edge"/>
          <c:yMode val="edge"/>
          <c:x val="5.1106785809077244E-2"/>
          <c:y val="0.80736114066822728"/>
          <c:w val="0.88992558514455355"/>
          <c:h val="0.189193445413917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7.4074074074074098E-2"/>
          <c:w val="0.79042455841668402"/>
          <c:h val="0.67790901137357895"/>
        </c:manualLayout>
      </c:layout>
      <c:barChart>
        <c:barDir val="col"/>
        <c:grouping val="clustered"/>
        <c:varyColors val="0"/>
        <c:ser>
          <c:idx val="2"/>
          <c:order val="2"/>
          <c:tx>
            <c:v>premier confinement</c:v>
          </c:tx>
          <c:spPr>
            <a:solidFill>
              <a:schemeClr val="bg2">
                <a:lumMod val="90000"/>
              </a:schemeClr>
            </a:solidFill>
            <a:ln>
              <a:noFill/>
            </a:ln>
            <a:effectLst/>
          </c:spPr>
          <c:invertIfNegative val="0"/>
          <c:val>
            <c:numRef>
              <c:f>'graphique 3'!$D$6:$D$39</c:f>
              <c:numCache>
                <c:formatCode>General</c:formatCode>
                <c:ptCount val="34"/>
                <c:pt idx="26">
                  <c:v>70000</c:v>
                </c:pt>
                <c:pt idx="27">
                  <c:v>70000</c:v>
                </c:pt>
                <c:pt idx="28">
                  <c:v>70000</c:v>
                </c:pt>
              </c:numCache>
            </c:numRef>
          </c:val>
          <c:extLst>
            <c:ext xmlns:c16="http://schemas.microsoft.com/office/drawing/2014/chart" uri="{C3380CC4-5D6E-409C-BE32-E72D297353CC}">
              <c16:uniqueId val="{00000002-7606-4422-B6AB-5363AEB8A7DC}"/>
            </c:ext>
          </c:extLst>
        </c:ser>
        <c:dLbls>
          <c:showLegendKey val="0"/>
          <c:showVal val="0"/>
          <c:showCatName val="0"/>
          <c:showSerName val="0"/>
          <c:showPercent val="0"/>
          <c:showBubbleSize val="0"/>
        </c:dLbls>
        <c:gapWidth val="0"/>
        <c:axId val="-2126589480"/>
        <c:axId val="-2126592904"/>
      </c:barChart>
      <c:lineChart>
        <c:grouping val="standard"/>
        <c:varyColors val="0"/>
        <c:ser>
          <c:idx val="1"/>
          <c:order val="1"/>
          <c:tx>
            <c:v>naissances (axe gauche)</c:v>
          </c:tx>
          <c:spPr>
            <a:ln w="28575" cap="rnd">
              <a:solidFill>
                <a:schemeClr val="accent2"/>
              </a:solidFill>
              <a:round/>
            </a:ln>
            <a:effectLst/>
          </c:spPr>
          <c:marker>
            <c:symbol val="none"/>
          </c:marker>
          <c:cat>
            <c:multiLvlStrRef>
              <c:f>'graphique 3'!$B$6:$C$41</c:f>
              <c:multiLvlStrCache>
                <c:ptCount val="36"/>
                <c:lvl>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pt idx="12">
                    <c:v>janvier</c:v>
                  </c:pt>
                  <c:pt idx="13">
                    <c:v>février</c:v>
                  </c:pt>
                  <c:pt idx="14">
                    <c:v>mars</c:v>
                  </c:pt>
                  <c:pt idx="15">
                    <c:v>avril</c:v>
                  </c:pt>
                  <c:pt idx="16">
                    <c:v>mai</c:v>
                  </c:pt>
                  <c:pt idx="17">
                    <c:v>juin</c:v>
                  </c:pt>
                  <c:pt idx="18">
                    <c:v>juillet</c:v>
                  </c:pt>
                  <c:pt idx="19">
                    <c:v>août</c:v>
                  </c:pt>
                  <c:pt idx="20">
                    <c:v>septembre</c:v>
                  </c:pt>
                  <c:pt idx="21">
                    <c:v>octobre</c:v>
                  </c:pt>
                  <c:pt idx="22">
                    <c:v>novembre</c:v>
                  </c:pt>
                  <c:pt idx="23">
                    <c:v>décembre</c:v>
                  </c:pt>
                  <c:pt idx="24">
                    <c:v>janvier</c:v>
                  </c:pt>
                  <c:pt idx="25">
                    <c:v>février</c:v>
                  </c:pt>
                  <c:pt idx="26">
                    <c:v>mars</c:v>
                  </c:pt>
                  <c:pt idx="27">
                    <c:v>avril</c:v>
                  </c:pt>
                  <c:pt idx="28">
                    <c:v>mai</c:v>
                  </c:pt>
                  <c:pt idx="29">
                    <c:v>juin</c:v>
                  </c:pt>
                  <c:pt idx="30">
                    <c:v>juillet</c:v>
                  </c:pt>
                  <c:pt idx="31">
                    <c:v>août</c:v>
                  </c:pt>
                  <c:pt idx="32">
                    <c:v>septembre</c:v>
                  </c:pt>
                  <c:pt idx="33">
                    <c:v>octobre</c:v>
                  </c:pt>
                  <c:pt idx="34">
                    <c:v>novembre</c:v>
                  </c:pt>
                  <c:pt idx="35">
                    <c:v>décembre</c:v>
                  </c:pt>
                </c:lvl>
                <c:lvl>
                  <c:pt idx="0">
                    <c:v>2018</c:v>
                  </c:pt>
                  <c:pt idx="12">
                    <c:v>2019</c:v>
                  </c:pt>
                  <c:pt idx="24">
                    <c:v>2020</c:v>
                  </c:pt>
                </c:lvl>
              </c:multiLvlStrCache>
            </c:multiLvlStrRef>
          </c:cat>
          <c:val>
            <c:numRef>
              <c:f>'graphique 3'!$F$6:$F$39</c:f>
              <c:numCache>
                <c:formatCode>0</c:formatCode>
                <c:ptCount val="34"/>
                <c:pt idx="0">
                  <c:v>66308.333333333328</c:v>
                </c:pt>
                <c:pt idx="1">
                  <c:v>64987</c:v>
                </c:pt>
                <c:pt idx="2">
                  <c:v>64348.666666666664</c:v>
                </c:pt>
                <c:pt idx="3">
                  <c:v>63118.666666666664</c:v>
                </c:pt>
                <c:pt idx="4">
                  <c:v>60397</c:v>
                </c:pt>
                <c:pt idx="5">
                  <c:v>59360</c:v>
                </c:pt>
                <c:pt idx="6">
                  <c:v>58014.333333333336</c:v>
                </c:pt>
                <c:pt idx="7">
                  <c:v>60938</c:v>
                </c:pt>
                <c:pt idx="8">
                  <c:v>61909</c:v>
                </c:pt>
                <c:pt idx="9">
                  <c:v>64813.333333333336</c:v>
                </c:pt>
                <c:pt idx="10">
                  <c:v>65678.666666666672</c:v>
                </c:pt>
                <c:pt idx="11">
                  <c:v>66290.666666666672</c:v>
                </c:pt>
                <c:pt idx="12">
                  <c:v>65629.666666666672</c:v>
                </c:pt>
                <c:pt idx="13">
                  <c:v>64167</c:v>
                </c:pt>
                <c:pt idx="14">
                  <c:v>63568</c:v>
                </c:pt>
                <c:pt idx="15">
                  <c:v>62338.666666666664</c:v>
                </c:pt>
                <c:pt idx="16">
                  <c:v>60585</c:v>
                </c:pt>
                <c:pt idx="17">
                  <c:v>59862</c:v>
                </c:pt>
                <c:pt idx="18">
                  <c:v>58367</c:v>
                </c:pt>
                <c:pt idx="19">
                  <c:v>60228.333333333336</c:v>
                </c:pt>
                <c:pt idx="20">
                  <c:v>60515.666666666664</c:v>
                </c:pt>
                <c:pt idx="21">
                  <c:v>63194.666666666664</c:v>
                </c:pt>
                <c:pt idx="22">
                  <c:v>63625</c:v>
                </c:pt>
                <c:pt idx="23">
                  <c:v>64028</c:v>
                </c:pt>
                <c:pt idx="24">
                  <c:v>63465.333333333336</c:v>
                </c:pt>
                <c:pt idx="25">
                  <c:v>62033</c:v>
                </c:pt>
                <c:pt idx="26">
                  <c:v>60538</c:v>
                </c:pt>
                <c:pt idx="27">
                  <c:v>57168.666666666664</c:v>
                </c:pt>
                <c:pt idx="28">
                  <c:v>54834</c:v>
                </c:pt>
                <c:pt idx="29">
                  <c:v>55820.333333333336</c:v>
                </c:pt>
                <c:pt idx="30">
                  <c:v>57936.333333333336</c:v>
                </c:pt>
                <c:pt idx="31">
                  <c:v>60909.333333333336</c:v>
                </c:pt>
                <c:pt idx="32">
                  <c:v>60680</c:v>
                </c:pt>
                <c:pt idx="33">
                  <c:v>61450.666666666664</c:v>
                </c:pt>
              </c:numCache>
            </c:numRef>
          </c:val>
          <c:smooth val="0"/>
          <c:extLst>
            <c:ext xmlns:c16="http://schemas.microsoft.com/office/drawing/2014/chart" uri="{C3380CC4-5D6E-409C-BE32-E72D297353CC}">
              <c16:uniqueId val="{00000001-7606-4422-B6AB-5363AEB8A7DC}"/>
            </c:ext>
          </c:extLst>
        </c:ser>
        <c:dLbls>
          <c:showLegendKey val="0"/>
          <c:showVal val="0"/>
          <c:showCatName val="0"/>
          <c:showSerName val="0"/>
          <c:showPercent val="0"/>
          <c:showBubbleSize val="0"/>
        </c:dLbls>
        <c:marker val="1"/>
        <c:smooth val="0"/>
        <c:axId val="-2117175944"/>
        <c:axId val="-2126596696"/>
      </c:lineChart>
      <c:lineChart>
        <c:grouping val="standard"/>
        <c:varyColors val="0"/>
        <c:ser>
          <c:idx val="0"/>
          <c:order val="0"/>
          <c:tx>
            <c:v>IVG (axe droit)</c:v>
          </c:tx>
          <c:spPr>
            <a:ln w="28575" cap="rnd">
              <a:solidFill>
                <a:schemeClr val="accent1"/>
              </a:solidFill>
              <a:round/>
            </a:ln>
            <a:effectLst/>
          </c:spPr>
          <c:marker>
            <c:symbol val="none"/>
          </c:marker>
          <c:val>
            <c:numRef>
              <c:f>'graphique 3'!$E$6:$E$39</c:f>
              <c:numCache>
                <c:formatCode>0</c:formatCode>
                <c:ptCount val="34"/>
                <c:pt idx="0">
                  <c:v>19669</c:v>
                </c:pt>
                <c:pt idx="1">
                  <c:v>18791.333333333332</c:v>
                </c:pt>
                <c:pt idx="2">
                  <c:v>18847.666666666668</c:v>
                </c:pt>
                <c:pt idx="3">
                  <c:v>18739.333333333332</c:v>
                </c:pt>
                <c:pt idx="4">
                  <c:v>18564.333333333332</c:v>
                </c:pt>
                <c:pt idx="5">
                  <c:v>18273</c:v>
                </c:pt>
                <c:pt idx="6">
                  <c:v>17631.333333333332</c:v>
                </c:pt>
                <c:pt idx="7">
                  <c:v>18144</c:v>
                </c:pt>
                <c:pt idx="8">
                  <c:v>18459</c:v>
                </c:pt>
                <c:pt idx="9">
                  <c:v>18424</c:v>
                </c:pt>
                <c:pt idx="10">
                  <c:v>19201.333333333332</c:v>
                </c:pt>
                <c:pt idx="11">
                  <c:v>19417.333333333332</c:v>
                </c:pt>
                <c:pt idx="12">
                  <c:v>20166.333333333332</c:v>
                </c:pt>
                <c:pt idx="13">
                  <c:v>19334.333333333332</c:v>
                </c:pt>
                <c:pt idx="14">
                  <c:v>19747.666666666668</c:v>
                </c:pt>
                <c:pt idx="15">
                  <c:v>19230.666666666668</c:v>
                </c:pt>
                <c:pt idx="16">
                  <c:v>19608.666666666668</c:v>
                </c:pt>
                <c:pt idx="17">
                  <c:v>18692.333333333332</c:v>
                </c:pt>
                <c:pt idx="18">
                  <c:v>18932</c:v>
                </c:pt>
                <c:pt idx="19">
                  <c:v>18893</c:v>
                </c:pt>
                <c:pt idx="20">
                  <c:v>18991.666666666668</c:v>
                </c:pt>
                <c:pt idx="21">
                  <c:v>19024.333333333332</c:v>
                </c:pt>
                <c:pt idx="22">
                  <c:v>19807</c:v>
                </c:pt>
                <c:pt idx="23">
                  <c:v>20229.333333333332</c:v>
                </c:pt>
                <c:pt idx="24">
                  <c:v>20755.333333333332</c:v>
                </c:pt>
                <c:pt idx="25">
                  <c:v>19683.333333333332</c:v>
                </c:pt>
                <c:pt idx="26">
                  <c:v>18139.333333333332</c:v>
                </c:pt>
                <c:pt idx="27">
                  <c:v>16374</c:v>
                </c:pt>
                <c:pt idx="28">
                  <c:v>16084.333333333334</c:v>
                </c:pt>
                <c:pt idx="29">
                  <c:v>16916.333333333332</c:v>
                </c:pt>
                <c:pt idx="30">
                  <c:v>18052</c:v>
                </c:pt>
                <c:pt idx="31">
                  <c:v>18106.333333333332</c:v>
                </c:pt>
                <c:pt idx="32">
                  <c:v>18568.333333333332</c:v>
                </c:pt>
                <c:pt idx="33">
                  <c:v>18357</c:v>
                </c:pt>
              </c:numCache>
            </c:numRef>
          </c:val>
          <c:smooth val="0"/>
          <c:extLst>
            <c:ext xmlns:c16="http://schemas.microsoft.com/office/drawing/2014/chart" uri="{C3380CC4-5D6E-409C-BE32-E72D297353CC}">
              <c16:uniqueId val="{00000000-7606-4422-B6AB-5363AEB8A7DC}"/>
            </c:ext>
          </c:extLst>
        </c:ser>
        <c:dLbls>
          <c:showLegendKey val="0"/>
          <c:showVal val="0"/>
          <c:showCatName val="0"/>
          <c:showSerName val="0"/>
          <c:showPercent val="0"/>
          <c:showBubbleSize val="0"/>
        </c:dLbls>
        <c:marker val="1"/>
        <c:smooth val="0"/>
        <c:axId val="-2126589480"/>
        <c:axId val="-2126592904"/>
      </c:lineChart>
      <c:catAx>
        <c:axId val="-21171759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6596696"/>
        <c:crosses val="autoZero"/>
        <c:auto val="1"/>
        <c:lblAlgn val="ctr"/>
        <c:lblOffset val="100"/>
        <c:noMultiLvlLbl val="0"/>
      </c:catAx>
      <c:valAx>
        <c:axId val="-2126596696"/>
        <c:scaling>
          <c:orientation val="minMax"/>
          <c:max val="75000"/>
          <c:min val="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17175944"/>
        <c:crosses val="autoZero"/>
        <c:crossBetween val="between"/>
        <c:majorUnit val="2000"/>
      </c:valAx>
      <c:valAx>
        <c:axId val="-2126592904"/>
        <c:scaling>
          <c:orientation val="minMax"/>
          <c:max val="28000"/>
          <c:min val="800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6589480"/>
        <c:crosses val="max"/>
        <c:crossBetween val="between"/>
      </c:valAx>
      <c:catAx>
        <c:axId val="-2126589480"/>
        <c:scaling>
          <c:orientation val="minMax"/>
        </c:scaling>
        <c:delete val="1"/>
        <c:axPos val="b"/>
        <c:majorTickMark val="out"/>
        <c:minorTickMark val="none"/>
        <c:tickLblPos val="nextTo"/>
        <c:crossAx val="-2126592904"/>
        <c:crosses val="autoZero"/>
        <c:auto val="1"/>
        <c:lblAlgn val="ctr"/>
        <c:lblOffset val="100"/>
        <c:noMultiLvlLbl val="0"/>
      </c:catAx>
      <c:spPr>
        <a:noFill/>
        <a:ln>
          <a:noFill/>
        </a:ln>
        <a:effectLst/>
      </c:spPr>
    </c:plotArea>
    <c:legend>
      <c:legendPos val="r"/>
      <c:layout>
        <c:manualLayout>
          <c:xMode val="edge"/>
          <c:yMode val="edge"/>
          <c:x val="0.20326505639497799"/>
          <c:y val="0.10533891426910399"/>
          <c:w val="0.26464017166773102"/>
          <c:h val="0.155352046688105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25282304828194E-2"/>
          <c:y val="0.103892707109401"/>
          <c:w val="0.82640582717858002"/>
          <c:h val="0.64022127545930496"/>
        </c:manualLayout>
      </c:layout>
      <c:lineChart>
        <c:grouping val="standard"/>
        <c:varyColors val="0"/>
        <c:ser>
          <c:idx val="1"/>
          <c:order val="0"/>
          <c:tx>
            <c:v>indice conjoncturel d'avortement</c:v>
          </c:tx>
          <c:marker>
            <c:symbol val="none"/>
          </c:marker>
          <c:cat>
            <c:numRef>
              <c:f>'graphique 4'!$C$4:$AG$4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numCache>
            </c:numRef>
          </c:cat>
          <c:val>
            <c:numRef>
              <c:f>'graphique 4'!$C$7:$AG$7</c:f>
              <c:numCache>
                <c:formatCode>0.00</c:formatCode>
                <c:ptCount val="31"/>
                <c:pt idx="0">
                  <c:v>0.4632456622357129</c:v>
                </c:pt>
                <c:pt idx="1">
                  <c:v>0.46798639202476766</c:v>
                </c:pt>
                <c:pt idx="2">
                  <c:v>0.45083914324731084</c:v>
                </c:pt>
                <c:pt idx="3">
                  <c:v>0.44922734874715364</c:v>
                </c:pt>
                <c:pt idx="4">
                  <c:v>0.44704206774008404</c:v>
                </c:pt>
                <c:pt idx="5">
                  <c:v>0.42753595816145751</c:v>
                </c:pt>
                <c:pt idx="6">
                  <c:v>0.44906406041896352</c:v>
                </c:pt>
                <c:pt idx="7">
                  <c:v>0.4564110244642684</c:v>
                </c:pt>
                <c:pt idx="8">
                  <c:v>0.47598308347910517</c:v>
                </c:pt>
                <c:pt idx="9">
                  <c:v>0.48129803225687451</c:v>
                </c:pt>
                <c:pt idx="10">
                  <c:v>0.47118575527268308</c:v>
                </c:pt>
                <c:pt idx="11">
                  <c:v>0.49682901930133894</c:v>
                </c:pt>
                <c:pt idx="12">
                  <c:v>0.50889048867356845</c:v>
                </c:pt>
                <c:pt idx="13">
                  <c:v>0.50135439996520603</c:v>
                </c:pt>
                <c:pt idx="14">
                  <c:v>0.52000861580387925</c:v>
                </c:pt>
                <c:pt idx="15">
                  <c:v>0.50905961720686232</c:v>
                </c:pt>
                <c:pt idx="16">
                  <c:v>0.52982324097137568</c:v>
                </c:pt>
                <c:pt idx="17">
                  <c:v>0.5264612347882387</c:v>
                </c:pt>
                <c:pt idx="18">
                  <c:v>0.51737459960382115</c:v>
                </c:pt>
                <c:pt idx="19">
                  <c:v>0.5216943330555901</c:v>
                </c:pt>
                <c:pt idx="20">
                  <c:v>0.53063006314338845</c:v>
                </c:pt>
                <c:pt idx="21">
                  <c:v>0.52188629429916411</c:v>
                </c:pt>
                <c:pt idx="22">
                  <c:v>0.5243962815382931</c:v>
                </c:pt>
                <c:pt idx="23">
                  <c:v>0.54416786639512593</c:v>
                </c:pt>
                <c:pt idx="24">
                  <c:v>0.55525380092645826</c:v>
                </c:pt>
                <c:pt idx="25">
                  <c:v>0.54044838980970278</c:v>
                </c:pt>
                <c:pt idx="26">
                  <c:v>0.53093218162737366</c:v>
                </c:pt>
                <c:pt idx="27">
                  <c:v>0.53551678762517596</c:v>
                </c:pt>
                <c:pt idx="28">
                  <c:v>0.55647731890065866</c:v>
                </c:pt>
                <c:pt idx="29">
                  <c:v>0.57841482195706206</c:v>
                </c:pt>
                <c:pt idx="30">
                  <c:v>0.55221153719977145</c:v>
                </c:pt>
              </c:numCache>
            </c:numRef>
          </c:val>
          <c:smooth val="0"/>
          <c:extLst>
            <c:ext xmlns:c16="http://schemas.microsoft.com/office/drawing/2014/chart" uri="{C3380CC4-5D6E-409C-BE32-E72D297353CC}">
              <c16:uniqueId val="{00000000-FD96-438E-814C-3EA1AB0963F9}"/>
            </c:ext>
          </c:extLst>
        </c:ser>
        <c:dLbls>
          <c:showLegendKey val="0"/>
          <c:showVal val="0"/>
          <c:showCatName val="0"/>
          <c:showSerName val="0"/>
          <c:showPercent val="0"/>
          <c:showBubbleSize val="0"/>
        </c:dLbls>
        <c:marker val="1"/>
        <c:smooth val="0"/>
        <c:axId val="-2126610120"/>
        <c:axId val="-2108895208"/>
      </c:lineChart>
      <c:lineChart>
        <c:grouping val="standard"/>
        <c:varyColors val="0"/>
        <c:ser>
          <c:idx val="0"/>
          <c:order val="1"/>
          <c:tx>
            <c:v>taux de recours à l'IVG (p 1000 femmes)</c:v>
          </c:tx>
          <c:marker>
            <c:symbol val="none"/>
          </c:marker>
          <c:cat>
            <c:numRef>
              <c:f>'graphique 4'!$C$4:$AG$4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formatCode="General">
                  <c:v>2003</c:v>
                </c:pt>
                <c:pt idx="14" formatCode="General">
                  <c:v>2004</c:v>
                </c:pt>
                <c:pt idx="15" formatCode="General">
                  <c:v>2005</c:v>
                </c:pt>
                <c:pt idx="16" formatCode="General">
                  <c:v>2006</c:v>
                </c:pt>
                <c:pt idx="17" formatCode="General">
                  <c:v>2007</c:v>
                </c:pt>
                <c:pt idx="18" formatCode="General">
                  <c:v>2008</c:v>
                </c:pt>
                <c:pt idx="19" formatCode="General">
                  <c:v>2009</c:v>
                </c:pt>
                <c:pt idx="20" formatCode="General">
                  <c:v>2010</c:v>
                </c:pt>
                <c:pt idx="21" formatCode="General">
                  <c:v>2011</c:v>
                </c:pt>
                <c:pt idx="22" formatCode="General">
                  <c:v>2012</c:v>
                </c:pt>
                <c:pt idx="23" formatCode="General">
                  <c:v>2013</c:v>
                </c:pt>
                <c:pt idx="24" formatCode="General">
                  <c:v>2014</c:v>
                </c:pt>
                <c:pt idx="25" formatCode="General">
                  <c:v>2015</c:v>
                </c:pt>
                <c:pt idx="26" formatCode="General">
                  <c:v>2016</c:v>
                </c:pt>
                <c:pt idx="27" formatCode="General">
                  <c:v>2017</c:v>
                </c:pt>
                <c:pt idx="28" formatCode="General">
                  <c:v>2018</c:v>
                </c:pt>
                <c:pt idx="29" formatCode="General">
                  <c:v>2019</c:v>
                </c:pt>
                <c:pt idx="30" formatCode="General">
                  <c:v>2020</c:v>
                </c:pt>
              </c:numCache>
            </c:numRef>
          </c:cat>
          <c:val>
            <c:numRef>
              <c:f>'graphique 4'!$C$5:$AG$5</c:f>
              <c:numCache>
                <c:formatCode>0.0</c:formatCode>
                <c:ptCount val="31"/>
                <c:pt idx="0">
                  <c:v>13.981617158890973</c:v>
                </c:pt>
                <c:pt idx="1">
                  <c:v>14.042570175542863</c:v>
                </c:pt>
                <c:pt idx="2">
                  <c:v>13.415833073337442</c:v>
                </c:pt>
                <c:pt idx="3">
                  <c:v>13.250036758402171</c:v>
                </c:pt>
                <c:pt idx="4">
                  <c:v>13.059490819641118</c:v>
                </c:pt>
                <c:pt idx="5">
                  <c:v>12.33549034583497</c:v>
                </c:pt>
                <c:pt idx="6">
                  <c:v>12.793719006953491</c:v>
                </c:pt>
                <c:pt idx="7">
                  <c:v>12.928639179167412</c:v>
                </c:pt>
                <c:pt idx="8">
                  <c:v>13.458670117734517</c:v>
                </c:pt>
                <c:pt idx="9">
                  <c:v>13.584745948656652</c:v>
                </c:pt>
                <c:pt idx="10">
                  <c:v>13.28215762386683</c:v>
                </c:pt>
                <c:pt idx="11">
                  <c:v>14.054889983190163</c:v>
                </c:pt>
                <c:pt idx="12">
                  <c:v>14.390252108028168</c:v>
                </c:pt>
                <c:pt idx="13">
                  <c:v>14.057102754430614</c:v>
                </c:pt>
                <c:pt idx="14">
                  <c:v>14.544471400385902</c:v>
                </c:pt>
                <c:pt idx="15">
                  <c:v>14.22717231235081</c:v>
                </c:pt>
                <c:pt idx="16">
                  <c:v>14.816601401998771</c:v>
                </c:pt>
                <c:pt idx="17">
                  <c:v>14.709117902880282</c:v>
                </c:pt>
                <c:pt idx="18">
                  <c:v>14.456397261033761</c:v>
                </c:pt>
                <c:pt idx="19">
                  <c:v>14.558030184468844</c:v>
                </c:pt>
                <c:pt idx="20">
                  <c:v>14.845127301911134</c:v>
                </c:pt>
                <c:pt idx="21">
                  <c:v>14.595179178054664</c:v>
                </c:pt>
                <c:pt idx="22">
                  <c:v>14.598311714702156</c:v>
                </c:pt>
                <c:pt idx="23">
                  <c:v>15.218344124321058</c:v>
                </c:pt>
                <c:pt idx="24">
                  <c:v>15.489089684619223</c:v>
                </c:pt>
                <c:pt idx="25">
                  <c:v>15.077794563638342</c:v>
                </c:pt>
                <c:pt idx="26">
                  <c:v>14.825366011108475</c:v>
                </c:pt>
                <c:pt idx="27">
                  <c:v>14.990580682721367</c:v>
                </c:pt>
                <c:pt idx="28">
                  <c:v>15.488273978716517</c:v>
                </c:pt>
                <c:pt idx="29">
                  <c:v>16.110096154613196</c:v>
                </c:pt>
                <c:pt idx="30">
                  <c:v>15.399087616629751</c:v>
                </c:pt>
              </c:numCache>
            </c:numRef>
          </c:val>
          <c:smooth val="0"/>
          <c:extLst>
            <c:ext xmlns:c16="http://schemas.microsoft.com/office/drawing/2014/chart" uri="{C3380CC4-5D6E-409C-BE32-E72D297353CC}">
              <c16:uniqueId val="{00000001-FD96-438E-814C-3EA1AB0963F9}"/>
            </c:ext>
          </c:extLst>
        </c:ser>
        <c:dLbls>
          <c:showLegendKey val="0"/>
          <c:showVal val="0"/>
          <c:showCatName val="0"/>
          <c:showSerName val="0"/>
          <c:showPercent val="0"/>
          <c:showBubbleSize val="0"/>
        </c:dLbls>
        <c:marker val="1"/>
        <c:smooth val="0"/>
        <c:axId val="-2108904472"/>
        <c:axId val="-2108907752"/>
      </c:lineChart>
      <c:catAx>
        <c:axId val="-2126610120"/>
        <c:scaling>
          <c:orientation val="minMax"/>
        </c:scaling>
        <c:delete val="0"/>
        <c:axPos val="b"/>
        <c:numFmt formatCode="0"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2108895208"/>
        <c:crosses val="autoZero"/>
        <c:auto val="1"/>
        <c:lblAlgn val="ctr"/>
        <c:lblOffset val="100"/>
        <c:tickLblSkip val="1"/>
        <c:noMultiLvlLbl val="0"/>
      </c:catAx>
      <c:valAx>
        <c:axId val="-2108895208"/>
        <c:scaling>
          <c:orientation val="minMax"/>
          <c:min val="0.3"/>
        </c:scaling>
        <c:delete val="0"/>
        <c:axPos val="l"/>
        <c:majorGridlines/>
        <c:numFmt formatCode="#,##0.00" sourceLinked="0"/>
        <c:majorTickMark val="none"/>
        <c:minorTickMark val="none"/>
        <c:tickLblPos val="nextTo"/>
        <c:txPr>
          <a:bodyPr rot="0" vert="horz"/>
          <a:lstStyle/>
          <a:p>
            <a:pPr>
              <a:defRPr sz="1000" b="0" i="0" u="none" strike="noStrike" baseline="0">
                <a:solidFill>
                  <a:srgbClr val="C00000"/>
                </a:solidFill>
                <a:latin typeface="Calibri"/>
                <a:ea typeface="Calibri"/>
                <a:cs typeface="Calibri"/>
              </a:defRPr>
            </a:pPr>
            <a:endParaRPr lang="fr-FR"/>
          </a:p>
        </c:txPr>
        <c:crossAx val="-2126610120"/>
        <c:crosses val="autoZero"/>
        <c:crossBetween val="between"/>
      </c:valAx>
      <c:valAx>
        <c:axId val="-2108907752"/>
        <c:scaling>
          <c:orientation val="minMax"/>
          <c:max val="17"/>
          <c:min val="11"/>
        </c:scaling>
        <c:delete val="0"/>
        <c:axPos val="r"/>
        <c:numFmt formatCode="0" sourceLinked="0"/>
        <c:majorTickMark val="out"/>
        <c:minorTickMark val="none"/>
        <c:tickLblPos val="nextTo"/>
        <c:txPr>
          <a:bodyPr/>
          <a:lstStyle/>
          <a:p>
            <a:pPr>
              <a:defRPr baseline="0">
                <a:solidFill>
                  <a:srgbClr val="0066CC"/>
                </a:solidFill>
              </a:defRPr>
            </a:pPr>
            <a:endParaRPr lang="fr-FR"/>
          </a:p>
        </c:txPr>
        <c:crossAx val="-2108904472"/>
        <c:crosses val="max"/>
        <c:crossBetween val="between"/>
      </c:valAx>
      <c:catAx>
        <c:axId val="-2108904472"/>
        <c:scaling>
          <c:orientation val="minMax"/>
        </c:scaling>
        <c:delete val="1"/>
        <c:axPos val="b"/>
        <c:numFmt formatCode="0" sourceLinked="1"/>
        <c:majorTickMark val="out"/>
        <c:minorTickMark val="none"/>
        <c:tickLblPos val="none"/>
        <c:crossAx val="-2108907752"/>
        <c:crosses val="autoZero"/>
        <c:auto val="1"/>
        <c:lblAlgn val="ctr"/>
        <c:lblOffset val="100"/>
        <c:noMultiLvlLbl val="0"/>
      </c:catAx>
    </c:plotArea>
    <c:legend>
      <c:legendPos val="r"/>
      <c:layout>
        <c:manualLayout>
          <c:xMode val="edge"/>
          <c:yMode val="edge"/>
          <c:x val="0.40333435064802903"/>
          <c:y val="0.53210371343724905"/>
          <c:w val="0.46665564763588202"/>
          <c:h val="0.17959659152195101"/>
        </c:manualLayout>
      </c:layout>
      <c:overlay val="0"/>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4" l="0.70000000000000095" r="0.70000000000000095" t="0.750000000000004"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425495465761398E-2"/>
          <c:y val="5.0925925925925902E-2"/>
          <c:w val="0.85673817718892897"/>
          <c:h val="0.84167468649752097"/>
        </c:manualLayout>
      </c:layout>
      <c:barChart>
        <c:barDir val="col"/>
        <c:grouping val="clustered"/>
        <c:varyColors val="0"/>
        <c:ser>
          <c:idx val="0"/>
          <c:order val="0"/>
          <c:tx>
            <c:strRef>
              <c:f>'graphique 5'!$C$3</c:f>
              <c:strCache>
                <c:ptCount val="1"/>
                <c:pt idx="0">
                  <c:v>1990</c:v>
                </c:pt>
              </c:strCache>
            </c:strRef>
          </c:tx>
          <c:spPr>
            <a:solidFill>
              <a:schemeClr val="accent1"/>
            </a:solidFill>
            <a:ln>
              <a:noFill/>
            </a:ln>
            <a:effectLst/>
          </c:spPr>
          <c:invertIfNegative val="0"/>
          <c:cat>
            <c:strRef>
              <c:f>'graphique 5'!$B$5:$B$12</c:f>
              <c:strCache>
                <c:ptCount val="8"/>
                <c:pt idx="0">
                  <c:v>15-17 ans</c:v>
                </c:pt>
                <c:pt idx="1">
                  <c:v>18-19 ans</c:v>
                </c:pt>
                <c:pt idx="2">
                  <c:v>20 à 24 ans</c:v>
                </c:pt>
                <c:pt idx="3">
                  <c:v>25 à 29 ans</c:v>
                </c:pt>
                <c:pt idx="4">
                  <c:v>30 à 34 ans</c:v>
                </c:pt>
                <c:pt idx="5">
                  <c:v>35 à 39 ans</c:v>
                </c:pt>
                <c:pt idx="6">
                  <c:v>40 à 44 ans</c:v>
                </c:pt>
                <c:pt idx="7">
                  <c:v>45 à 49 ans</c:v>
                </c:pt>
              </c:strCache>
            </c:strRef>
          </c:cat>
          <c:val>
            <c:numRef>
              <c:f>'graphique 5'!$C$5:$C$12</c:f>
              <c:numCache>
                <c:formatCode>0.0</c:formatCode>
                <c:ptCount val="8"/>
                <c:pt idx="0">
                  <c:v>7.0002290595987766</c:v>
                </c:pt>
                <c:pt idx="1">
                  <c:v>16.419136805586337</c:v>
                </c:pt>
                <c:pt idx="2">
                  <c:v>21.801601687243576</c:v>
                </c:pt>
                <c:pt idx="3">
                  <c:v>21.713849410931331</c:v>
                </c:pt>
                <c:pt idx="4">
                  <c:v>18.771527215532185</c:v>
                </c:pt>
                <c:pt idx="5">
                  <c:v>13.205485251407923</c:v>
                </c:pt>
                <c:pt idx="6">
                  <c:v>5.7378477627651421</c:v>
                </c:pt>
                <c:pt idx="7">
                  <c:v>0.65102896126860355</c:v>
                </c:pt>
              </c:numCache>
            </c:numRef>
          </c:val>
          <c:extLst>
            <c:ext xmlns:c16="http://schemas.microsoft.com/office/drawing/2014/chart" uri="{C3380CC4-5D6E-409C-BE32-E72D297353CC}">
              <c16:uniqueId val="{00000000-633B-46D9-9F95-9D3B537A6C5C}"/>
            </c:ext>
          </c:extLst>
        </c:ser>
        <c:ser>
          <c:idx val="1"/>
          <c:order val="1"/>
          <c:spPr>
            <a:solidFill>
              <a:schemeClr val="accent2"/>
            </a:solidFill>
            <a:ln>
              <a:noFill/>
            </a:ln>
            <a:effectLst/>
          </c:spPr>
          <c:invertIfNegative val="0"/>
          <c:cat>
            <c:strRef>
              <c:f>'graphique 5'!$B$5:$B$12</c:f>
              <c:strCache>
                <c:ptCount val="8"/>
                <c:pt idx="0">
                  <c:v>15-17 ans</c:v>
                </c:pt>
                <c:pt idx="1">
                  <c:v>18-19 ans</c:v>
                </c:pt>
                <c:pt idx="2">
                  <c:v>20 à 24 ans</c:v>
                </c:pt>
                <c:pt idx="3">
                  <c:v>25 à 29 ans</c:v>
                </c:pt>
                <c:pt idx="4">
                  <c:v>30 à 34 ans</c:v>
                </c:pt>
                <c:pt idx="5">
                  <c:v>35 à 39 ans</c:v>
                </c:pt>
                <c:pt idx="6">
                  <c:v>40 à 44 ans</c:v>
                </c:pt>
                <c:pt idx="7">
                  <c:v>45 à 49 ans</c:v>
                </c:pt>
              </c:strCache>
            </c:strRef>
          </c:cat>
          <c:val>
            <c:numRef>
              <c:f>'graphique 5'!$D$5:$D$12</c:f>
              <c:numCache>
                <c:formatCode>General</c:formatCode>
                <c:ptCount val="8"/>
              </c:numCache>
            </c:numRef>
          </c:val>
          <c:extLst>
            <c:ext xmlns:c16="http://schemas.microsoft.com/office/drawing/2014/chart" uri="{C3380CC4-5D6E-409C-BE32-E72D297353CC}">
              <c16:uniqueId val="{00000001-633B-46D9-9F95-9D3B537A6C5C}"/>
            </c:ext>
          </c:extLst>
        </c:ser>
        <c:ser>
          <c:idx val="2"/>
          <c:order val="2"/>
          <c:tx>
            <c:strRef>
              <c:f>'graphique 5'!$E$3</c:f>
              <c:strCache>
                <c:ptCount val="1"/>
                <c:pt idx="0">
                  <c:v>2000</c:v>
                </c:pt>
              </c:strCache>
            </c:strRef>
          </c:tx>
          <c:spPr>
            <a:solidFill>
              <a:schemeClr val="tx2">
                <a:lumMod val="60000"/>
                <a:lumOff val="40000"/>
              </a:schemeClr>
            </a:solidFill>
            <a:ln>
              <a:noFill/>
            </a:ln>
            <a:effectLst/>
          </c:spPr>
          <c:invertIfNegative val="0"/>
          <c:cat>
            <c:strRef>
              <c:f>'graphique 5'!$B$5:$B$12</c:f>
              <c:strCache>
                <c:ptCount val="8"/>
                <c:pt idx="0">
                  <c:v>15-17 ans</c:v>
                </c:pt>
                <c:pt idx="1">
                  <c:v>18-19 ans</c:v>
                </c:pt>
                <c:pt idx="2">
                  <c:v>20 à 24 ans</c:v>
                </c:pt>
                <c:pt idx="3">
                  <c:v>25 à 29 ans</c:v>
                </c:pt>
                <c:pt idx="4">
                  <c:v>30 à 34 ans</c:v>
                </c:pt>
                <c:pt idx="5">
                  <c:v>35 à 39 ans</c:v>
                </c:pt>
                <c:pt idx="6">
                  <c:v>40 à 44 ans</c:v>
                </c:pt>
                <c:pt idx="7">
                  <c:v>45 à 49 ans</c:v>
                </c:pt>
              </c:strCache>
            </c:strRef>
          </c:cat>
          <c:val>
            <c:numRef>
              <c:f>'graphique 5'!$E$5:$E$12</c:f>
              <c:numCache>
                <c:formatCode>0.0</c:formatCode>
                <c:ptCount val="8"/>
                <c:pt idx="0">
                  <c:v>7.9509977164533341</c:v>
                </c:pt>
                <c:pt idx="1">
                  <c:v>20.778644878429645</c:v>
                </c:pt>
                <c:pt idx="2">
                  <c:v>24.525690877262132</c:v>
                </c:pt>
                <c:pt idx="3">
                  <c:v>20.606679089001943</c:v>
                </c:pt>
                <c:pt idx="4">
                  <c:v>17.15333100630745</c:v>
                </c:pt>
                <c:pt idx="5">
                  <c:v>12.954574157462591</c:v>
                </c:pt>
                <c:pt idx="6">
                  <c:v>5.3153940981763972</c:v>
                </c:pt>
                <c:pt idx="7">
                  <c:v>0.59942524508225792</c:v>
                </c:pt>
              </c:numCache>
            </c:numRef>
          </c:val>
          <c:extLst>
            <c:ext xmlns:c16="http://schemas.microsoft.com/office/drawing/2014/chart" uri="{C3380CC4-5D6E-409C-BE32-E72D297353CC}">
              <c16:uniqueId val="{00000002-633B-46D9-9F95-9D3B537A6C5C}"/>
            </c:ext>
          </c:extLst>
        </c:ser>
        <c:ser>
          <c:idx val="3"/>
          <c:order val="3"/>
          <c:spPr>
            <a:solidFill>
              <a:schemeClr val="accent4"/>
            </a:solidFill>
            <a:ln>
              <a:noFill/>
            </a:ln>
            <a:effectLst/>
          </c:spPr>
          <c:invertIfNegative val="0"/>
          <c:cat>
            <c:strRef>
              <c:f>'graphique 5'!$B$5:$B$12</c:f>
              <c:strCache>
                <c:ptCount val="8"/>
                <c:pt idx="0">
                  <c:v>15-17 ans</c:v>
                </c:pt>
                <c:pt idx="1">
                  <c:v>18-19 ans</c:v>
                </c:pt>
                <c:pt idx="2">
                  <c:v>20 à 24 ans</c:v>
                </c:pt>
                <c:pt idx="3">
                  <c:v>25 à 29 ans</c:v>
                </c:pt>
                <c:pt idx="4">
                  <c:v>30 à 34 ans</c:v>
                </c:pt>
                <c:pt idx="5">
                  <c:v>35 à 39 ans</c:v>
                </c:pt>
                <c:pt idx="6">
                  <c:v>40 à 44 ans</c:v>
                </c:pt>
                <c:pt idx="7">
                  <c:v>45 à 49 ans</c:v>
                </c:pt>
              </c:strCache>
            </c:strRef>
          </c:cat>
          <c:val>
            <c:numRef>
              <c:f>'graphique 5'!$F$5:$F$12</c:f>
              <c:numCache>
                <c:formatCode>General</c:formatCode>
                <c:ptCount val="8"/>
              </c:numCache>
            </c:numRef>
          </c:val>
          <c:extLst>
            <c:ext xmlns:c16="http://schemas.microsoft.com/office/drawing/2014/chart" uri="{C3380CC4-5D6E-409C-BE32-E72D297353CC}">
              <c16:uniqueId val="{00000003-633B-46D9-9F95-9D3B537A6C5C}"/>
            </c:ext>
          </c:extLst>
        </c:ser>
        <c:ser>
          <c:idx val="4"/>
          <c:order val="4"/>
          <c:tx>
            <c:strRef>
              <c:f>'graphique 5'!$G$3</c:f>
              <c:strCache>
                <c:ptCount val="1"/>
                <c:pt idx="0">
                  <c:v>2010</c:v>
                </c:pt>
              </c:strCache>
            </c:strRef>
          </c:tx>
          <c:spPr>
            <a:solidFill>
              <a:schemeClr val="accent5"/>
            </a:solidFill>
            <a:ln>
              <a:noFill/>
            </a:ln>
            <a:effectLst/>
          </c:spPr>
          <c:invertIfNegative val="0"/>
          <c:cat>
            <c:strRef>
              <c:f>'graphique 5'!$B$5:$B$12</c:f>
              <c:strCache>
                <c:ptCount val="8"/>
                <c:pt idx="0">
                  <c:v>15-17 ans</c:v>
                </c:pt>
                <c:pt idx="1">
                  <c:v>18-19 ans</c:v>
                </c:pt>
                <c:pt idx="2">
                  <c:v>20 à 24 ans</c:v>
                </c:pt>
                <c:pt idx="3">
                  <c:v>25 à 29 ans</c:v>
                </c:pt>
                <c:pt idx="4">
                  <c:v>30 à 34 ans</c:v>
                </c:pt>
                <c:pt idx="5">
                  <c:v>35 à 39 ans</c:v>
                </c:pt>
                <c:pt idx="6">
                  <c:v>40 à 44 ans</c:v>
                </c:pt>
                <c:pt idx="7">
                  <c:v>45 à 49 ans</c:v>
                </c:pt>
              </c:strCache>
            </c:strRef>
          </c:cat>
          <c:val>
            <c:numRef>
              <c:f>'graphique 5'!$G$5:$G$12</c:f>
              <c:numCache>
                <c:formatCode>0.0</c:formatCode>
                <c:ptCount val="8"/>
                <c:pt idx="0">
                  <c:v>10.503210013185559</c:v>
                </c:pt>
                <c:pt idx="1">
                  <c:v>22.169917060643879</c:v>
                </c:pt>
                <c:pt idx="2">
                  <c:v>27.157112637454826</c:v>
                </c:pt>
                <c:pt idx="3">
                  <c:v>24.014611586206907</c:v>
                </c:pt>
                <c:pt idx="4">
                  <c:v>19.544474747129005</c:v>
                </c:pt>
                <c:pt idx="5">
                  <c:v>13.62630583252113</c:v>
                </c:pt>
                <c:pt idx="6">
                  <c:v>6.0152323015010536</c:v>
                </c:pt>
                <c:pt idx="7">
                  <c:v>0.59838269169589953</c:v>
                </c:pt>
              </c:numCache>
            </c:numRef>
          </c:val>
          <c:extLst>
            <c:ext xmlns:c16="http://schemas.microsoft.com/office/drawing/2014/chart" uri="{C3380CC4-5D6E-409C-BE32-E72D297353CC}">
              <c16:uniqueId val="{00000004-633B-46D9-9F95-9D3B537A6C5C}"/>
            </c:ext>
          </c:extLst>
        </c:ser>
        <c:ser>
          <c:idx val="5"/>
          <c:order val="5"/>
          <c:spPr>
            <a:solidFill>
              <a:schemeClr val="accent6"/>
            </a:solidFill>
            <a:ln>
              <a:noFill/>
            </a:ln>
            <a:effectLst/>
          </c:spPr>
          <c:invertIfNegative val="0"/>
          <c:cat>
            <c:strRef>
              <c:f>'graphique 5'!$B$5:$B$12</c:f>
              <c:strCache>
                <c:ptCount val="8"/>
                <c:pt idx="0">
                  <c:v>15-17 ans</c:v>
                </c:pt>
                <c:pt idx="1">
                  <c:v>18-19 ans</c:v>
                </c:pt>
                <c:pt idx="2">
                  <c:v>20 à 24 ans</c:v>
                </c:pt>
                <c:pt idx="3">
                  <c:v>25 à 29 ans</c:v>
                </c:pt>
                <c:pt idx="4">
                  <c:v>30 à 34 ans</c:v>
                </c:pt>
                <c:pt idx="5">
                  <c:v>35 à 39 ans</c:v>
                </c:pt>
                <c:pt idx="6">
                  <c:v>40 à 44 ans</c:v>
                </c:pt>
                <c:pt idx="7">
                  <c:v>45 à 49 ans</c:v>
                </c:pt>
              </c:strCache>
            </c:strRef>
          </c:cat>
          <c:val>
            <c:numRef>
              <c:f>'graphique 5'!$H$5:$H$12</c:f>
              <c:numCache>
                <c:formatCode>General</c:formatCode>
                <c:ptCount val="8"/>
              </c:numCache>
            </c:numRef>
          </c:val>
          <c:extLst>
            <c:ext xmlns:c16="http://schemas.microsoft.com/office/drawing/2014/chart" uri="{C3380CC4-5D6E-409C-BE32-E72D297353CC}">
              <c16:uniqueId val="{00000005-633B-46D9-9F95-9D3B537A6C5C}"/>
            </c:ext>
          </c:extLst>
        </c:ser>
        <c:ser>
          <c:idx val="6"/>
          <c:order val="6"/>
          <c:tx>
            <c:strRef>
              <c:f>'graphique 5'!$I$3</c:f>
              <c:strCache>
                <c:ptCount val="1"/>
                <c:pt idx="0">
                  <c:v>2019</c:v>
                </c:pt>
              </c:strCache>
            </c:strRef>
          </c:tx>
          <c:spPr>
            <a:solidFill>
              <a:schemeClr val="accent1">
                <a:lumMod val="60000"/>
              </a:schemeClr>
            </a:solidFill>
            <a:ln>
              <a:noFill/>
            </a:ln>
            <a:effectLst/>
          </c:spPr>
          <c:invertIfNegative val="0"/>
          <c:cat>
            <c:strRef>
              <c:f>'graphique 5'!$B$5:$B$12</c:f>
              <c:strCache>
                <c:ptCount val="8"/>
                <c:pt idx="0">
                  <c:v>15-17 ans</c:v>
                </c:pt>
                <c:pt idx="1">
                  <c:v>18-19 ans</c:v>
                </c:pt>
                <c:pt idx="2">
                  <c:v>20 à 24 ans</c:v>
                </c:pt>
                <c:pt idx="3">
                  <c:v>25 à 29 ans</c:v>
                </c:pt>
                <c:pt idx="4">
                  <c:v>30 à 34 ans</c:v>
                </c:pt>
                <c:pt idx="5">
                  <c:v>35 à 39 ans</c:v>
                </c:pt>
                <c:pt idx="6">
                  <c:v>40 à 44 ans</c:v>
                </c:pt>
                <c:pt idx="7">
                  <c:v>45 à 49 ans</c:v>
                </c:pt>
              </c:strCache>
            </c:strRef>
          </c:cat>
          <c:val>
            <c:numRef>
              <c:f>'graphique 5'!$I$5:$I$12</c:f>
              <c:numCache>
                <c:formatCode>0.0</c:formatCode>
                <c:ptCount val="8"/>
                <c:pt idx="0">
                  <c:v>6.0003697844978117</c:v>
                </c:pt>
                <c:pt idx="1">
                  <c:v>17.32555594962308</c:v>
                </c:pt>
                <c:pt idx="2">
                  <c:v>27.471283664859655</c:v>
                </c:pt>
                <c:pt idx="3">
                  <c:v>28.221084714869498</c:v>
                </c:pt>
                <c:pt idx="4">
                  <c:v>24.141706147298301</c:v>
                </c:pt>
                <c:pt idx="5">
                  <c:v>17.399860812174786</c:v>
                </c:pt>
                <c:pt idx="6">
                  <c:v>7.2311552403649078</c:v>
                </c:pt>
                <c:pt idx="7">
                  <c:v>0.68742956129732435</c:v>
                </c:pt>
              </c:numCache>
            </c:numRef>
          </c:val>
          <c:extLst>
            <c:ext xmlns:c16="http://schemas.microsoft.com/office/drawing/2014/chart" uri="{C3380CC4-5D6E-409C-BE32-E72D297353CC}">
              <c16:uniqueId val="{00000006-633B-46D9-9F95-9D3B537A6C5C}"/>
            </c:ext>
          </c:extLst>
        </c:ser>
        <c:ser>
          <c:idx val="7"/>
          <c:order val="7"/>
          <c:tx>
            <c:strRef>
              <c:f>'graphique 5'!$J$3</c:f>
              <c:strCache>
                <c:ptCount val="1"/>
                <c:pt idx="0">
                  <c:v>2020</c:v>
                </c:pt>
              </c:strCache>
            </c:strRef>
          </c:tx>
          <c:spPr>
            <a:solidFill>
              <a:schemeClr val="accent2">
                <a:lumMod val="60000"/>
              </a:schemeClr>
            </a:solidFill>
            <a:ln>
              <a:noFill/>
            </a:ln>
            <a:effectLst/>
          </c:spPr>
          <c:invertIfNegative val="0"/>
          <c:cat>
            <c:strRef>
              <c:f>'graphique 5'!$B$5:$B$12</c:f>
              <c:strCache>
                <c:ptCount val="8"/>
                <c:pt idx="0">
                  <c:v>15-17 ans</c:v>
                </c:pt>
                <c:pt idx="1">
                  <c:v>18-19 ans</c:v>
                </c:pt>
                <c:pt idx="2">
                  <c:v>20 à 24 ans</c:v>
                </c:pt>
                <c:pt idx="3">
                  <c:v>25 à 29 ans</c:v>
                </c:pt>
                <c:pt idx="4">
                  <c:v>30 à 34 ans</c:v>
                </c:pt>
                <c:pt idx="5">
                  <c:v>35 à 39 ans</c:v>
                </c:pt>
                <c:pt idx="6">
                  <c:v>40 à 44 ans</c:v>
                </c:pt>
                <c:pt idx="7">
                  <c:v>45 à 49 ans</c:v>
                </c:pt>
              </c:strCache>
            </c:strRef>
          </c:cat>
          <c:val>
            <c:numRef>
              <c:f>'graphique 5'!$J$5:$J$12</c:f>
              <c:numCache>
                <c:formatCode>0.0</c:formatCode>
                <c:ptCount val="8"/>
                <c:pt idx="0">
                  <c:v>5.451575300858658</c:v>
                </c:pt>
                <c:pt idx="1">
                  <c:v>15.033270149666311</c:v>
                </c:pt>
                <c:pt idx="2">
                  <c:v>25.699960795849631</c:v>
                </c:pt>
                <c:pt idx="3">
                  <c:v>27.120361428725385</c:v>
                </c:pt>
                <c:pt idx="4">
                  <c:v>23.373032589861822</c:v>
                </c:pt>
                <c:pt idx="5">
                  <c:v>16.972032061646427</c:v>
                </c:pt>
                <c:pt idx="6">
                  <c:v>7.322710531545245</c:v>
                </c:pt>
                <c:pt idx="7">
                  <c:v>0.66995679194406499</c:v>
                </c:pt>
              </c:numCache>
            </c:numRef>
          </c:val>
          <c:extLst>
            <c:ext xmlns:c16="http://schemas.microsoft.com/office/drawing/2014/chart" uri="{C3380CC4-5D6E-409C-BE32-E72D297353CC}">
              <c16:uniqueId val="{00000007-633B-46D9-9F95-9D3B537A6C5C}"/>
            </c:ext>
          </c:extLst>
        </c:ser>
        <c:dLbls>
          <c:showLegendKey val="0"/>
          <c:showVal val="0"/>
          <c:showCatName val="0"/>
          <c:showSerName val="0"/>
          <c:showPercent val="0"/>
          <c:showBubbleSize val="0"/>
        </c:dLbls>
        <c:gapWidth val="209"/>
        <c:overlap val="18"/>
        <c:axId val="-2117400840"/>
        <c:axId val="-2108873848"/>
      </c:barChart>
      <c:catAx>
        <c:axId val="-2117400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08873848"/>
        <c:crosses val="autoZero"/>
        <c:auto val="1"/>
        <c:lblAlgn val="ctr"/>
        <c:lblOffset val="100"/>
        <c:noMultiLvlLbl val="0"/>
      </c:catAx>
      <c:valAx>
        <c:axId val="-2108873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17400840"/>
        <c:crosses val="autoZero"/>
        <c:crossBetween val="between"/>
      </c:valAx>
      <c:spPr>
        <a:noFill/>
        <a:ln>
          <a:noFill/>
        </a:ln>
        <a:effectLst/>
      </c:spPr>
    </c:plotArea>
    <c:legend>
      <c:legendPos val="b"/>
      <c:legendEntry>
        <c:idx val="1"/>
        <c:delete val="1"/>
      </c:legendEntry>
      <c:legendEntry>
        <c:idx val="3"/>
        <c:delete val="1"/>
      </c:legendEntry>
      <c:legendEntry>
        <c:idx val="5"/>
        <c:delete val="1"/>
      </c:legendEntry>
      <c:layout>
        <c:manualLayout>
          <c:xMode val="edge"/>
          <c:yMode val="edge"/>
          <c:x val="0.81856806072893595"/>
          <c:y val="7.9281860600758203E-2"/>
          <c:w val="0.107990161409465"/>
          <c:h val="0.47627369495479699"/>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strRef>
              <c:f>'graphique 6'!$B$5:$B$16</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'graphique 6'!$C$5:$C$16</c:f>
              <c:numCache>
                <c:formatCode>General</c:formatCode>
                <c:ptCount val="12"/>
                <c:pt idx="0">
                  <c:v>6</c:v>
                </c:pt>
                <c:pt idx="1">
                  <c:v>9</c:v>
                </c:pt>
                <c:pt idx="2">
                  <c:v>9</c:v>
                </c:pt>
                <c:pt idx="3">
                  <c:v>129</c:v>
                </c:pt>
                <c:pt idx="4">
                  <c:v>174</c:v>
                </c:pt>
                <c:pt idx="5">
                  <c:v>98</c:v>
                </c:pt>
                <c:pt idx="6">
                  <c:v>35</c:v>
                </c:pt>
                <c:pt idx="7">
                  <c:v>11</c:v>
                </c:pt>
                <c:pt idx="8">
                  <c:v>8</c:v>
                </c:pt>
                <c:pt idx="9">
                  <c:v>12</c:v>
                </c:pt>
                <c:pt idx="10">
                  <c:v>107</c:v>
                </c:pt>
                <c:pt idx="11">
                  <c:v>130</c:v>
                </c:pt>
              </c:numCache>
            </c:numRef>
          </c:val>
          <c:smooth val="0"/>
          <c:extLst>
            <c:ext xmlns:c16="http://schemas.microsoft.com/office/drawing/2014/chart" uri="{C3380CC4-5D6E-409C-BE32-E72D297353CC}">
              <c16:uniqueId val="{00000000-0613-4006-BC38-074DC4483272}"/>
            </c:ext>
          </c:extLst>
        </c:ser>
        <c:dLbls>
          <c:showLegendKey val="0"/>
          <c:showVal val="0"/>
          <c:showCatName val="0"/>
          <c:showSerName val="0"/>
          <c:showPercent val="0"/>
          <c:showBubbleSize val="0"/>
        </c:dLbls>
        <c:smooth val="0"/>
        <c:axId val="-2108957656"/>
        <c:axId val="-2126540760"/>
      </c:lineChart>
      <c:catAx>
        <c:axId val="-210895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6540760"/>
        <c:crosses val="autoZero"/>
        <c:auto val="1"/>
        <c:lblAlgn val="ctr"/>
        <c:lblOffset val="100"/>
        <c:noMultiLvlLbl val="0"/>
      </c:catAx>
      <c:valAx>
        <c:axId val="-2126540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08957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9</xdr:col>
      <xdr:colOff>295275</xdr:colOff>
      <xdr:row>3</xdr:row>
      <xdr:rowOff>66675</xdr:rowOff>
    </xdr:from>
    <xdr:to>
      <xdr:col>16</xdr:col>
      <xdr:colOff>304800</xdr:colOff>
      <xdr:row>18</xdr:row>
      <xdr:rowOff>66674</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514350</xdr:colOff>
      <xdr:row>1</xdr:row>
      <xdr:rowOff>104775</xdr:rowOff>
    </xdr:from>
    <xdr:to>
      <xdr:col>12</xdr:col>
      <xdr:colOff>495300</xdr:colOff>
      <xdr:row>19</xdr:row>
      <xdr:rowOff>76200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28574</xdr:colOff>
      <xdr:row>5</xdr:row>
      <xdr:rowOff>23811</xdr:rowOff>
    </xdr:from>
    <xdr:to>
      <xdr:col>14</xdr:col>
      <xdr:colOff>342900</xdr:colOff>
      <xdr:row>28</xdr:row>
      <xdr:rowOff>133350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9</xdr:row>
      <xdr:rowOff>38100</xdr:rowOff>
    </xdr:from>
    <xdr:to>
      <xdr:col>22</xdr:col>
      <xdr:colOff>133350</xdr:colOff>
      <xdr:row>23</xdr:row>
      <xdr:rowOff>104776</xdr:rowOff>
    </xdr:to>
    <xdr:graphicFrame macro="">
      <xdr:nvGraphicFramePr>
        <xdr:cNvPr id="2"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14</xdr:row>
      <xdr:rowOff>61912</xdr:rowOff>
    </xdr:from>
    <xdr:to>
      <xdr:col>16</xdr:col>
      <xdr:colOff>57150</xdr:colOff>
      <xdr:row>27</xdr:row>
      <xdr:rowOff>80962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752475</xdr:colOff>
      <xdr:row>4</xdr:row>
      <xdr:rowOff>33337</xdr:rowOff>
    </xdr:from>
    <xdr:to>
      <xdr:col>10</xdr:col>
      <xdr:colOff>752475</xdr:colOff>
      <xdr:row>18</xdr:row>
      <xdr:rowOff>109537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3"/>
  <sheetViews>
    <sheetView workbookViewId="0">
      <selection activeCell="B17" sqref="B17"/>
    </sheetView>
  </sheetViews>
  <sheetFormatPr baseColWidth="10" defaultRowHeight="11.25"/>
  <cols>
    <col min="1" max="1" width="11.42578125" style="100"/>
    <col min="2" max="2" width="27.5703125" style="100" customWidth="1"/>
    <col min="3" max="3" width="13.7109375" style="100" customWidth="1"/>
    <col min="4" max="16384" width="11.42578125" style="100"/>
  </cols>
  <sheetData>
    <row r="2" spans="1:3">
      <c r="A2" s="261"/>
      <c r="B2" s="262" t="s">
        <v>258</v>
      </c>
    </row>
    <row r="3" spans="1:3">
      <c r="B3" s="260" t="s">
        <v>240</v>
      </c>
      <c r="C3" s="260" t="s">
        <v>241</v>
      </c>
    </row>
    <row r="4" spans="1:3">
      <c r="B4" s="101" t="s">
        <v>417</v>
      </c>
      <c r="C4" s="2" t="s">
        <v>429</v>
      </c>
    </row>
    <row r="5" spans="1:3">
      <c r="B5" s="101" t="s">
        <v>418</v>
      </c>
      <c r="C5" s="2" t="s">
        <v>430</v>
      </c>
    </row>
    <row r="6" spans="1:3">
      <c r="B6" s="101" t="s">
        <v>419</v>
      </c>
      <c r="C6" s="2" t="s">
        <v>431</v>
      </c>
    </row>
    <row r="7" spans="1:3">
      <c r="B7" s="101" t="s">
        <v>420</v>
      </c>
      <c r="C7" s="2" t="s">
        <v>432</v>
      </c>
    </row>
    <row r="8" spans="1:3">
      <c r="B8" s="101" t="s">
        <v>421</v>
      </c>
      <c r="C8" s="2" t="s">
        <v>433</v>
      </c>
    </row>
    <row r="9" spans="1:3">
      <c r="B9" s="101" t="s">
        <v>422</v>
      </c>
      <c r="C9" s="2" t="s">
        <v>434</v>
      </c>
    </row>
    <row r="10" spans="1:3">
      <c r="B10" s="101" t="s">
        <v>423</v>
      </c>
      <c r="C10" s="2" t="s">
        <v>435</v>
      </c>
    </row>
    <row r="11" spans="1:3" s="102" customFormat="1">
      <c r="B11" s="101" t="s">
        <v>428</v>
      </c>
      <c r="C11" s="2" t="s">
        <v>436</v>
      </c>
    </row>
    <row r="12" spans="1:3" s="102" customFormat="1">
      <c r="B12" s="101" t="s">
        <v>424</v>
      </c>
      <c r="C12" s="2" t="s">
        <v>437</v>
      </c>
    </row>
    <row r="13" spans="1:3" s="102" customFormat="1">
      <c r="B13" s="101" t="s">
        <v>425</v>
      </c>
      <c r="C13" s="2" t="s">
        <v>438</v>
      </c>
    </row>
    <row r="14" spans="1:3">
      <c r="B14" s="101" t="s">
        <v>426</v>
      </c>
      <c r="C14" s="2" t="s">
        <v>439</v>
      </c>
    </row>
    <row r="15" spans="1:3">
      <c r="B15" s="101" t="s">
        <v>427</v>
      </c>
      <c r="C15" s="2" t="s">
        <v>440</v>
      </c>
    </row>
    <row r="16" spans="1:3">
      <c r="B16" s="98" t="s">
        <v>243</v>
      </c>
      <c r="C16" s="98" t="s">
        <v>244</v>
      </c>
    </row>
    <row r="17" spans="2:3">
      <c r="B17" s="98" t="s">
        <v>251</v>
      </c>
      <c r="C17" s="98" t="s">
        <v>242</v>
      </c>
    </row>
    <row r="18" spans="2:3">
      <c r="B18" s="98" t="s">
        <v>252</v>
      </c>
      <c r="C18" s="98" t="s">
        <v>246</v>
      </c>
    </row>
    <row r="19" spans="2:3">
      <c r="B19" s="98" t="s">
        <v>253</v>
      </c>
      <c r="C19" s="98" t="s">
        <v>245</v>
      </c>
    </row>
    <row r="20" spans="2:3">
      <c r="B20" s="98" t="s">
        <v>254</v>
      </c>
      <c r="C20" s="98" t="s">
        <v>247</v>
      </c>
    </row>
    <row r="21" spans="2:3">
      <c r="B21" s="98" t="s">
        <v>255</v>
      </c>
      <c r="C21" s="98" t="s">
        <v>248</v>
      </c>
    </row>
    <row r="22" spans="2:3">
      <c r="B22" s="98" t="s">
        <v>256</v>
      </c>
      <c r="C22" s="98" t="s">
        <v>249</v>
      </c>
    </row>
    <row r="23" spans="2:3">
      <c r="B23" s="98" t="s">
        <v>257</v>
      </c>
      <c r="C23" s="98" t="s">
        <v>250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9"/>
  <sheetViews>
    <sheetView workbookViewId="0">
      <selection activeCell="B2" sqref="B2"/>
    </sheetView>
  </sheetViews>
  <sheetFormatPr baseColWidth="10" defaultColWidth="10.85546875" defaultRowHeight="11.25"/>
  <cols>
    <col min="1" max="1" width="3.85546875" style="1" customWidth="1"/>
    <col min="2" max="2" width="16" style="1" customWidth="1"/>
    <col min="3" max="16384" width="10.85546875" style="1"/>
  </cols>
  <sheetData>
    <row r="2" spans="2:3">
      <c r="B2" s="2" t="s">
        <v>234</v>
      </c>
    </row>
    <row r="3" spans="2:3">
      <c r="B3" s="2"/>
    </row>
    <row r="4" spans="2:3">
      <c r="B4" s="1" t="s">
        <v>134</v>
      </c>
    </row>
    <row r="5" spans="2:3">
      <c r="B5" s="43" t="s">
        <v>33</v>
      </c>
      <c r="C5" s="27">
        <v>0.44947303161810293</v>
      </c>
    </row>
    <row r="6" spans="2:3">
      <c r="B6" s="1" t="s">
        <v>34</v>
      </c>
      <c r="C6" s="27">
        <v>0.17482993197278907</v>
      </c>
    </row>
    <row r="7" spans="2:3">
      <c r="B7" s="1" t="s">
        <v>35</v>
      </c>
      <c r="C7" s="27">
        <v>0.10433763188745604</v>
      </c>
    </row>
    <row r="8" spans="2:3">
      <c r="B8" s="1" t="s">
        <v>36</v>
      </c>
      <c r="C8" s="27">
        <v>0.38078902229845624</v>
      </c>
    </row>
    <row r="9" spans="2:3">
      <c r="B9" s="1" t="s">
        <v>37</v>
      </c>
      <c r="C9" s="27">
        <v>6.9632495164410058E-2</v>
      </c>
    </row>
    <row r="10" spans="2:3">
      <c r="B10" s="1" t="s">
        <v>38</v>
      </c>
      <c r="C10" s="27">
        <v>2.9177162048698579E-2</v>
      </c>
    </row>
    <row r="11" spans="2:3">
      <c r="B11" s="1" t="s">
        <v>39</v>
      </c>
      <c r="C11" s="27">
        <v>0.42544316996871745</v>
      </c>
    </row>
    <row r="12" spans="2:3">
      <c r="B12" s="1" t="s">
        <v>40</v>
      </c>
      <c r="C12" s="27">
        <v>0.17017828200972451</v>
      </c>
    </row>
    <row r="13" spans="2:3">
      <c r="B13" s="1" t="s">
        <v>41</v>
      </c>
      <c r="C13" s="27">
        <v>0.11070110701107017</v>
      </c>
    </row>
    <row r="14" spans="2:3">
      <c r="B14" s="1" t="s">
        <v>42</v>
      </c>
      <c r="C14" s="27">
        <v>0.10961737331954502</v>
      </c>
    </row>
    <row r="15" spans="2:3">
      <c r="B15" s="1" t="s">
        <v>43</v>
      </c>
      <c r="C15" s="27">
        <v>0.10624999999999996</v>
      </c>
    </row>
    <row r="16" spans="2:3">
      <c r="B16" s="1" t="s">
        <v>44</v>
      </c>
      <c r="C16" s="27">
        <v>0.11388455538221531</v>
      </c>
    </row>
    <row r="17" spans="2:3">
      <c r="B17" s="1" t="s">
        <v>45</v>
      </c>
      <c r="C17" s="27">
        <v>6.9896907216494886E-2</v>
      </c>
    </row>
    <row r="18" spans="2:3">
      <c r="B18" s="1" t="s">
        <v>46</v>
      </c>
      <c r="C18" s="27">
        <v>0.10089552238805966</v>
      </c>
    </row>
    <row r="19" spans="2:3">
      <c r="B19" s="1" t="s">
        <v>47</v>
      </c>
      <c r="C19" s="27">
        <v>0.140625</v>
      </c>
    </row>
    <row r="20" spans="2:3">
      <c r="B20" s="1" t="s">
        <v>48</v>
      </c>
      <c r="C20" s="27">
        <v>0.10086455331412103</v>
      </c>
    </row>
    <row r="21" spans="2:3">
      <c r="B21" s="1" t="s">
        <v>49</v>
      </c>
      <c r="C21" s="27">
        <v>0.12676056338028174</v>
      </c>
    </row>
    <row r="22" spans="2:3">
      <c r="B22" s="1" t="s">
        <v>50</v>
      </c>
      <c r="C22" s="27">
        <v>0.14128943758573387</v>
      </c>
    </row>
    <row r="23" spans="2:3">
      <c r="B23" s="1" t="s">
        <v>51</v>
      </c>
      <c r="C23" s="27">
        <v>8.3860759493670889E-2</v>
      </c>
    </row>
    <row r="24" spans="2:3">
      <c r="B24" s="1" t="s">
        <v>52</v>
      </c>
      <c r="C24" s="27">
        <v>8.5846867749419964E-2</v>
      </c>
    </row>
    <row r="25" spans="2:3">
      <c r="B25" s="1" t="s">
        <v>53</v>
      </c>
      <c r="C25" s="27">
        <v>0.16252518468770982</v>
      </c>
    </row>
    <row r="26" spans="2:3">
      <c r="B26" s="1" t="s">
        <v>54</v>
      </c>
      <c r="C26" s="27">
        <v>0.3452914798206278</v>
      </c>
    </row>
    <row r="27" spans="2:3">
      <c r="B27" s="1" t="s">
        <v>55</v>
      </c>
      <c r="C27" s="27">
        <v>0.19246519246519245</v>
      </c>
    </row>
    <row r="28" spans="2:3">
      <c r="B28" s="1" t="s">
        <v>56</v>
      </c>
      <c r="C28" s="27">
        <v>0.26923076923076927</v>
      </c>
    </row>
    <row r="29" spans="2:3">
      <c r="B29" s="1" t="s">
        <v>57</v>
      </c>
      <c r="C29" s="27">
        <v>0.16794871794871791</v>
      </c>
    </row>
    <row r="30" spans="2:3">
      <c r="B30" s="1" t="s">
        <v>58</v>
      </c>
      <c r="C30" s="27">
        <v>0.38671875</v>
      </c>
    </row>
    <row r="31" spans="2:3">
      <c r="B31" s="1" t="s">
        <v>59</v>
      </c>
      <c r="C31" s="27">
        <v>0.16972111553784863</v>
      </c>
    </row>
    <row r="32" spans="2:3">
      <c r="B32" s="1" t="s">
        <v>60</v>
      </c>
      <c r="C32" s="27">
        <v>8.5137085137085178E-2</v>
      </c>
    </row>
    <row r="33" spans="2:3">
      <c r="B33" s="1" t="s">
        <v>61</v>
      </c>
      <c r="C33" s="27">
        <v>0.17060810810810811</v>
      </c>
    </row>
    <row r="34" spans="2:3">
      <c r="B34" s="1" t="s">
        <v>62</v>
      </c>
      <c r="C34" s="27">
        <v>0.33774834437086088</v>
      </c>
    </row>
    <row r="35" spans="2:3">
      <c r="B35" s="1" t="s">
        <v>63</v>
      </c>
      <c r="C35" s="27">
        <v>0.19138391155165846</v>
      </c>
    </row>
    <row r="36" spans="2:3">
      <c r="B36" s="1" t="s">
        <v>64</v>
      </c>
      <c r="C36" s="27">
        <v>7.2788987365642099E-2</v>
      </c>
    </row>
    <row r="37" spans="2:3">
      <c r="B37" s="1" t="s">
        <v>65</v>
      </c>
      <c r="C37" s="27">
        <v>0.31313131313131315</v>
      </c>
    </row>
    <row r="38" spans="2:3">
      <c r="B38" s="1" t="s">
        <v>66</v>
      </c>
      <c r="C38" s="27">
        <v>4.8851094626379599E-2</v>
      </c>
    </row>
    <row r="39" spans="2:3">
      <c r="B39" s="1" t="s">
        <v>67</v>
      </c>
      <c r="C39" s="27">
        <v>5.9518693596905869E-2</v>
      </c>
    </row>
    <row r="40" spans="2:3">
      <c r="B40" s="1" t="s">
        <v>68</v>
      </c>
      <c r="C40" s="27">
        <v>6.1090909090909085E-2</v>
      </c>
    </row>
    <row r="41" spans="2:3">
      <c r="B41" s="1" t="s">
        <v>69</v>
      </c>
      <c r="C41" s="27">
        <v>0.14090019569471623</v>
      </c>
    </row>
    <row r="42" spans="2:3">
      <c r="B42" s="1" t="s">
        <v>70</v>
      </c>
      <c r="C42" s="27">
        <v>6.8917987594762198E-2</v>
      </c>
    </row>
    <row r="43" spans="2:3">
      <c r="B43" s="1" t="s">
        <v>71</v>
      </c>
      <c r="C43" s="27">
        <v>0.11924342105263153</v>
      </c>
    </row>
    <row r="44" spans="2:3">
      <c r="B44" s="1" t="s">
        <v>72</v>
      </c>
      <c r="C44" s="27">
        <v>0.18225806451612903</v>
      </c>
    </row>
    <row r="45" spans="2:3">
      <c r="B45" s="1" t="s">
        <v>73</v>
      </c>
      <c r="C45" s="27">
        <v>0.25622119815668198</v>
      </c>
    </row>
    <row r="46" spans="2:3">
      <c r="B46" s="1" t="s">
        <v>74</v>
      </c>
      <c r="C46" s="27">
        <v>0.12769010043041606</v>
      </c>
    </row>
    <row r="47" spans="2:3">
      <c r="B47" s="1" t="s">
        <v>75</v>
      </c>
      <c r="C47" s="27">
        <v>9.2951991828396308E-2</v>
      </c>
    </row>
    <row r="48" spans="2:3">
      <c r="B48" s="1" t="s">
        <v>76</v>
      </c>
      <c r="C48" s="27">
        <v>0.52531645569620256</v>
      </c>
    </row>
    <row r="49" spans="2:3">
      <c r="B49" s="1" t="s">
        <v>77</v>
      </c>
      <c r="C49" s="27">
        <v>6.0372670807453455E-2</v>
      </c>
    </row>
    <row r="50" spans="2:3">
      <c r="B50" s="1" t="s">
        <v>78</v>
      </c>
      <c r="C50" s="27">
        <v>0.13323572474377743</v>
      </c>
    </row>
    <row r="51" spans="2:3">
      <c r="B51" s="1" t="s">
        <v>79</v>
      </c>
      <c r="C51" s="27">
        <v>0.37259100642398291</v>
      </c>
    </row>
    <row r="52" spans="2:3">
      <c r="B52" s="1" t="s">
        <v>80</v>
      </c>
      <c r="C52" s="27">
        <v>0.11122047244094491</v>
      </c>
    </row>
    <row r="53" spans="2:3">
      <c r="B53" s="1" t="s">
        <v>81</v>
      </c>
      <c r="C53" s="27">
        <v>0.27570093457943923</v>
      </c>
    </row>
    <row r="54" spans="2:3">
      <c r="B54" s="1" t="s">
        <v>82</v>
      </c>
      <c r="C54" s="27">
        <v>0.10508664058133033</v>
      </c>
    </row>
    <row r="55" spans="2:3">
      <c r="B55" s="1" t="s">
        <v>83</v>
      </c>
      <c r="C55" s="27">
        <v>8.7809917355371914E-2</v>
      </c>
    </row>
    <row r="56" spans="2:3">
      <c r="B56" s="1" t="s">
        <v>84</v>
      </c>
      <c r="C56" s="27">
        <v>0.10742305371152683</v>
      </c>
    </row>
    <row r="57" spans="2:3">
      <c r="B57" s="1" t="s">
        <v>85</v>
      </c>
      <c r="C57" s="27">
        <v>0.25862068965517238</v>
      </c>
    </row>
    <row r="58" spans="2:3">
      <c r="B58" s="1" t="s">
        <v>86</v>
      </c>
      <c r="C58" s="27">
        <v>0.19844357976653693</v>
      </c>
    </row>
    <row r="59" spans="2:3">
      <c r="B59" s="1" t="s">
        <v>87</v>
      </c>
      <c r="C59" s="27">
        <v>0.10479041916167664</v>
      </c>
    </row>
    <row r="60" spans="2:3">
      <c r="B60" s="1" t="s">
        <v>88</v>
      </c>
      <c r="C60" s="27">
        <v>0.38438438438438438</v>
      </c>
    </row>
    <row r="61" spans="2:3">
      <c r="B61" s="1" t="s">
        <v>89</v>
      </c>
      <c r="C61" s="27">
        <v>8.3621683967704752E-2</v>
      </c>
    </row>
    <row r="62" spans="2:3">
      <c r="B62" s="1" t="s">
        <v>90</v>
      </c>
      <c r="C62" s="27">
        <v>0.12067079839591688</v>
      </c>
    </row>
    <row r="63" spans="2:3">
      <c r="B63" s="1" t="s">
        <v>91</v>
      </c>
      <c r="C63" s="27">
        <v>0.17866666666666664</v>
      </c>
    </row>
    <row r="64" spans="2:3">
      <c r="B64" s="1" t="s">
        <v>92</v>
      </c>
      <c r="C64" s="27">
        <v>4.2078302231979503E-2</v>
      </c>
    </row>
    <row r="65" spans="2:3">
      <c r="B65" s="1" t="s">
        <v>93</v>
      </c>
      <c r="C65" s="27">
        <v>0.26839999999999997</v>
      </c>
    </row>
    <row r="66" spans="2:3">
      <c r="B66" s="1" t="s">
        <v>94</v>
      </c>
      <c r="C66" s="27">
        <v>0.15630550621669625</v>
      </c>
    </row>
    <row r="67" spans="2:3">
      <c r="B67" s="1" t="s">
        <v>95</v>
      </c>
      <c r="C67" s="27">
        <v>0.12065860560843833</v>
      </c>
    </row>
    <row r="68" spans="2:3">
      <c r="B68" s="1" t="s">
        <v>96</v>
      </c>
      <c r="C68" s="27">
        <v>7.337278106508871E-2</v>
      </c>
    </row>
    <row r="69" spans="2:3">
      <c r="B69" s="1" t="s">
        <v>97</v>
      </c>
      <c r="C69" s="27">
        <v>0.11157517899761338</v>
      </c>
    </row>
    <row r="70" spans="2:3">
      <c r="B70" s="1" t="s">
        <v>98</v>
      </c>
      <c r="C70" s="27">
        <v>0.11052631578947369</v>
      </c>
    </row>
    <row r="71" spans="2:3">
      <c r="B71" s="1" t="s">
        <v>99</v>
      </c>
      <c r="C71" s="27">
        <v>3.8202247191011285E-2</v>
      </c>
    </row>
    <row r="72" spans="2:3">
      <c r="B72" s="1" t="s">
        <v>100</v>
      </c>
      <c r="C72" s="27">
        <v>4.2940320232896623E-2</v>
      </c>
    </row>
    <row r="73" spans="2:3">
      <c r="B73" s="1" t="s">
        <v>101</v>
      </c>
      <c r="C73" s="27">
        <v>5.3875755909840617E-2</v>
      </c>
    </row>
    <row r="74" spans="2:3">
      <c r="B74" s="1" t="s">
        <v>102</v>
      </c>
      <c r="C74" s="27">
        <v>7.2924629261580831E-2</v>
      </c>
    </row>
    <row r="75" spans="2:3">
      <c r="B75" s="1" t="s">
        <v>103</v>
      </c>
      <c r="C75" s="27">
        <v>0.38793103448275867</v>
      </c>
    </row>
    <row r="76" spans="2:3">
      <c r="B76" s="1" t="s">
        <v>104</v>
      </c>
      <c r="C76" s="27">
        <v>0.17332200509770601</v>
      </c>
    </row>
    <row r="77" spans="2:3">
      <c r="B77" s="1" t="s">
        <v>105</v>
      </c>
      <c r="C77" s="27">
        <v>9.3541202672605794E-2</v>
      </c>
    </row>
    <row r="78" spans="2:3">
      <c r="B78" s="1" t="s">
        <v>106</v>
      </c>
      <c r="C78" s="27">
        <v>0.1049233252623083</v>
      </c>
    </row>
    <row r="79" spans="2:3">
      <c r="B79" s="1" t="s">
        <v>107</v>
      </c>
      <c r="C79" s="27">
        <v>5.153099327856614E-2</v>
      </c>
    </row>
    <row r="80" spans="2:3">
      <c r="B80" s="1" t="s">
        <v>108</v>
      </c>
      <c r="C80" s="27">
        <v>0.13801288572397419</v>
      </c>
    </row>
    <row r="81" spans="2:3">
      <c r="B81" s="1" t="s">
        <v>109</v>
      </c>
      <c r="C81" s="27">
        <v>5.0271351042559309E-2</v>
      </c>
    </row>
    <row r="82" spans="2:3">
      <c r="B82" s="1" t="s">
        <v>110</v>
      </c>
      <c r="C82" s="27">
        <v>0.29661421077730088</v>
      </c>
    </row>
    <row r="83" spans="2:3">
      <c r="B83" s="1" t="s">
        <v>111</v>
      </c>
      <c r="C83" s="27">
        <v>0.31205835422840211</v>
      </c>
    </row>
    <row r="84" spans="2:3">
      <c r="B84" s="1" t="s">
        <v>112</v>
      </c>
      <c r="C84" s="27">
        <v>0.13026819923371646</v>
      </c>
    </row>
    <row r="85" spans="2:3">
      <c r="B85" s="1" t="s">
        <v>113</v>
      </c>
      <c r="C85" s="27">
        <v>0.11464546056991387</v>
      </c>
    </row>
    <row r="86" spans="2:3">
      <c r="B86" s="1" t="s">
        <v>114</v>
      </c>
      <c r="C86" s="27">
        <v>8.5009140767824509E-2</v>
      </c>
    </row>
    <row r="87" spans="2:3">
      <c r="B87" s="1" t="s">
        <v>115</v>
      </c>
      <c r="C87" s="27">
        <v>0.17452229299363053</v>
      </c>
    </row>
    <row r="88" spans="2:3">
      <c r="B88" s="1" t="s">
        <v>116</v>
      </c>
      <c r="C88" s="27">
        <v>0.12767837419924899</v>
      </c>
    </row>
    <row r="89" spans="2:3">
      <c r="B89" s="1" t="s">
        <v>117</v>
      </c>
      <c r="C89" s="27">
        <v>0.15210643015521064</v>
      </c>
    </row>
    <row r="90" spans="2:3">
      <c r="B90" s="1" t="s">
        <v>118</v>
      </c>
      <c r="C90" s="27">
        <v>0.19181197877179679</v>
      </c>
    </row>
    <row r="91" spans="2:3">
      <c r="B91" s="1" t="s">
        <v>119</v>
      </c>
      <c r="C91" s="27">
        <v>8.5632730732635554E-2</v>
      </c>
    </row>
    <row r="92" spans="2:3">
      <c r="B92" s="1" t="s">
        <v>120</v>
      </c>
      <c r="C92" s="27">
        <v>3.9134912461380011E-2</v>
      </c>
    </row>
    <row r="93" spans="2:3">
      <c r="B93" s="1" t="s">
        <v>121</v>
      </c>
      <c r="C93" s="27">
        <v>9.3858632676709131E-2</v>
      </c>
    </row>
    <row r="94" spans="2:3">
      <c r="B94" s="1" t="s">
        <v>122</v>
      </c>
      <c r="C94" s="27">
        <v>0.14994487320837924</v>
      </c>
    </row>
    <row r="95" spans="2:3">
      <c r="B95" s="1" t="s">
        <v>123</v>
      </c>
      <c r="C95" s="27">
        <v>7.2500000000000009E-2</v>
      </c>
    </row>
    <row r="96" spans="2:3">
      <c r="B96" s="1" t="s">
        <v>124</v>
      </c>
      <c r="C96" s="27">
        <v>0.27913793103448281</v>
      </c>
    </row>
    <row r="97" spans="2:3">
      <c r="B97" s="1" t="s">
        <v>125</v>
      </c>
      <c r="C97" s="27">
        <v>0.68280581693755349</v>
      </c>
    </row>
    <row r="98" spans="2:3">
      <c r="B98" s="1" t="s">
        <v>126</v>
      </c>
      <c r="C98" s="27">
        <v>0.43879191548001839</v>
      </c>
    </row>
    <row r="99" spans="2:3">
      <c r="B99" s="1" t="s">
        <v>127</v>
      </c>
      <c r="C99" s="27">
        <v>0.53312962367320682</v>
      </c>
    </row>
    <row r="100" spans="2:3">
      <c r="B100" s="1" t="s">
        <v>128</v>
      </c>
      <c r="C100" s="27">
        <v>0.29310947883875482</v>
      </c>
    </row>
    <row r="101" spans="2:3">
      <c r="B101" s="1" t="s">
        <v>129</v>
      </c>
      <c r="C101" s="27">
        <v>3.0084612973989344E-2</v>
      </c>
    </row>
    <row r="102" spans="2:3">
      <c r="B102" s="1" t="s">
        <v>130</v>
      </c>
      <c r="C102" s="27">
        <v>1.9221041982802278E-2</v>
      </c>
    </row>
    <row r="103" spans="2:3">
      <c r="B103" s="1" t="s">
        <v>131</v>
      </c>
      <c r="C103" s="27">
        <v>4.9133858267716546E-2</v>
      </c>
    </row>
    <row r="104" spans="2:3">
      <c r="B104" s="1" t="s">
        <v>132</v>
      </c>
      <c r="C104" s="27">
        <v>1.4453477868112019E-2</v>
      </c>
    </row>
    <row r="105" spans="2:3">
      <c r="B105" s="1" t="s">
        <v>133</v>
      </c>
      <c r="C105" s="27">
        <v>1.6414970453053179E-2</v>
      </c>
    </row>
    <row r="106" spans="2:3">
      <c r="C106" s="27"/>
    </row>
    <row r="107" spans="2:3">
      <c r="B107" s="1" t="s">
        <v>233</v>
      </c>
    </row>
    <row r="108" spans="2:3">
      <c r="B108" s="1" t="s">
        <v>183</v>
      </c>
    </row>
    <row r="109" spans="2:3">
      <c r="B109" s="1" t="s">
        <v>191</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6"/>
  <sheetViews>
    <sheetView zoomScale="140" zoomScaleNormal="140" zoomScalePageLayoutView="140" workbookViewId="0">
      <selection activeCell="B2" sqref="B2"/>
    </sheetView>
  </sheetViews>
  <sheetFormatPr baseColWidth="10" defaultColWidth="10.85546875" defaultRowHeight="11.25"/>
  <cols>
    <col min="1" max="1" width="3.42578125" style="1" customWidth="1"/>
    <col min="2" max="16384" width="10.85546875" style="1"/>
  </cols>
  <sheetData>
    <row r="2" spans="2:6">
      <c r="B2" s="2" t="s">
        <v>212</v>
      </c>
    </row>
    <row r="4" spans="2:6">
      <c r="C4" s="2" t="s">
        <v>156</v>
      </c>
      <c r="D4" s="2" t="s">
        <v>202</v>
      </c>
    </row>
    <row r="5" spans="2:6">
      <c r="C5" s="2"/>
      <c r="D5" s="2"/>
      <c r="F5" s="2"/>
    </row>
    <row r="6" spans="2:6">
      <c r="B6" s="1">
        <v>1990</v>
      </c>
      <c r="C6" s="3">
        <v>208325.43712248397</v>
      </c>
      <c r="D6" s="4">
        <v>0.26268195044640891</v>
      </c>
      <c r="E6" s="3"/>
    </row>
    <row r="7" spans="2:6">
      <c r="B7" s="1">
        <v>1991</v>
      </c>
      <c r="C7" s="3">
        <v>211533.21878019947</v>
      </c>
      <c r="D7" s="4">
        <v>0.26773713327063842</v>
      </c>
      <c r="E7" s="3"/>
    </row>
    <row r="8" spans="2:6">
      <c r="B8" s="1">
        <v>1992</v>
      </c>
      <c r="C8" s="3">
        <v>204105.24018284387</v>
      </c>
      <c r="D8" s="4">
        <v>0.26344488281178419</v>
      </c>
      <c r="E8" s="3"/>
    </row>
    <row r="9" spans="2:6">
      <c r="B9" s="1">
        <v>1993</v>
      </c>
      <c r="C9" s="3">
        <v>203679.29959289712</v>
      </c>
      <c r="D9" s="4">
        <v>0.27475738708832403</v>
      </c>
      <c r="E9" s="3"/>
    </row>
    <row r="10" spans="2:6">
      <c r="B10" s="1">
        <v>1994</v>
      </c>
      <c r="C10" s="3">
        <v>202425.91442085546</v>
      </c>
      <c r="D10" s="4">
        <v>0.27326271497225263</v>
      </c>
      <c r="E10" s="3"/>
    </row>
    <row r="11" spans="2:6">
      <c r="B11" s="1">
        <v>1995</v>
      </c>
      <c r="C11" s="1">
        <v>193762.99999999997</v>
      </c>
      <c r="D11" s="4">
        <v>0.25526771340266485</v>
      </c>
    </row>
    <row r="12" spans="2:6">
      <c r="B12" s="1">
        <v>1996</v>
      </c>
      <c r="C12" s="1">
        <v>202567.00000000006</v>
      </c>
      <c r="D12" s="4">
        <v>0.26513033553744109</v>
      </c>
    </row>
    <row r="13" spans="2:6">
      <c r="B13" s="1">
        <v>1997</v>
      </c>
      <c r="C13" s="1">
        <v>204157</v>
      </c>
      <c r="D13" s="4">
        <v>0.26955546988053614</v>
      </c>
    </row>
    <row r="14" spans="2:6">
      <c r="B14" s="1">
        <v>1998</v>
      </c>
      <c r="C14" s="1">
        <v>211075.00000000003</v>
      </c>
      <c r="D14" s="4">
        <v>0.27487088263407244</v>
      </c>
    </row>
    <row r="15" spans="2:6">
      <c r="B15" s="1">
        <v>1999</v>
      </c>
      <c r="C15" s="1">
        <v>210735</v>
      </c>
      <c r="D15" s="4">
        <v>0.27163713141083479</v>
      </c>
    </row>
    <row r="16" spans="2:6">
      <c r="B16" s="1">
        <v>2000</v>
      </c>
      <c r="C16" s="1">
        <v>205099</v>
      </c>
      <c r="D16" s="4">
        <v>0.25402245465410789</v>
      </c>
    </row>
    <row r="17" spans="2:13">
      <c r="B17" s="1">
        <v>2001</v>
      </c>
      <c r="C17" s="1">
        <v>215611</v>
      </c>
      <c r="D17" s="4">
        <v>0.26842862727424388</v>
      </c>
    </row>
    <row r="18" spans="2:13">
      <c r="B18" s="1">
        <v>2002</v>
      </c>
      <c r="C18" s="1">
        <v>220070</v>
      </c>
      <c r="D18" s="4">
        <v>0.27760503062144826</v>
      </c>
    </row>
    <row r="19" spans="2:13">
      <c r="B19" s="1">
        <v>2003</v>
      </c>
      <c r="C19" s="1">
        <v>216436</v>
      </c>
      <c r="D19" s="4">
        <v>0.27291802220305555</v>
      </c>
    </row>
    <row r="20" spans="2:13">
      <c r="B20" s="1">
        <v>2004</v>
      </c>
      <c r="C20" s="1">
        <v>221587</v>
      </c>
      <c r="D20" s="4">
        <v>0.27720516762764258</v>
      </c>
    </row>
    <row r="21" spans="2:13">
      <c r="B21" s="1">
        <v>2005</v>
      </c>
      <c r="C21" s="1">
        <v>219422</v>
      </c>
      <c r="D21" s="4">
        <v>0.27195837495754949</v>
      </c>
    </row>
    <row r="22" spans="2:13">
      <c r="B22" s="1">
        <v>2006</v>
      </c>
      <c r="C22" s="1">
        <v>228688</v>
      </c>
      <c r="D22" s="4">
        <v>0.27574298970762717</v>
      </c>
    </row>
    <row r="23" spans="2:13">
      <c r="B23" s="1">
        <v>2007</v>
      </c>
      <c r="C23" s="1">
        <v>226812</v>
      </c>
      <c r="D23" s="4">
        <v>0.277037516565796</v>
      </c>
    </row>
    <row r="24" spans="2:13">
      <c r="B24" s="1">
        <v>2008</v>
      </c>
      <c r="C24" s="1">
        <v>222142</v>
      </c>
      <c r="D24" s="4">
        <v>0.26815659991984586</v>
      </c>
    </row>
    <row r="25" spans="2:13">
      <c r="B25" s="1">
        <v>2009</v>
      </c>
      <c r="C25" s="1">
        <v>222241</v>
      </c>
      <c r="D25" s="4">
        <v>0.269500303768549</v>
      </c>
    </row>
    <row r="26" spans="2:13">
      <c r="B26" s="1">
        <v>2010</v>
      </c>
      <c r="C26" s="1">
        <v>225792</v>
      </c>
      <c r="D26" s="4">
        <v>0.27112424486580794</v>
      </c>
      <c r="F26" s="5" t="s">
        <v>180</v>
      </c>
    </row>
    <row r="27" spans="2:13">
      <c r="B27" s="1">
        <v>2011</v>
      </c>
      <c r="C27" s="1">
        <v>222006</v>
      </c>
      <c r="D27" s="4">
        <v>0.26962304801832415</v>
      </c>
      <c r="F27" s="5" t="s">
        <v>181</v>
      </c>
    </row>
    <row r="28" spans="2:13">
      <c r="B28" s="1">
        <v>2012</v>
      </c>
      <c r="C28" s="1">
        <v>219148</v>
      </c>
      <c r="D28" s="4">
        <v>0.26691285638946372</v>
      </c>
      <c r="F28" s="5" t="s">
        <v>182</v>
      </c>
    </row>
    <row r="29" spans="2:13" ht="37.5" customHeight="1">
      <c r="B29" s="1">
        <v>2013</v>
      </c>
      <c r="C29" s="1">
        <v>229021</v>
      </c>
      <c r="D29" s="4">
        <v>0.28221586918214192</v>
      </c>
      <c r="F29" s="274" t="s">
        <v>198</v>
      </c>
      <c r="G29" s="274"/>
      <c r="H29" s="274"/>
      <c r="I29" s="274"/>
      <c r="J29" s="274"/>
      <c r="K29" s="274"/>
      <c r="L29" s="274"/>
      <c r="M29" s="274"/>
    </row>
    <row r="30" spans="2:13">
      <c r="B30" s="1">
        <v>2014</v>
      </c>
      <c r="C30" s="6">
        <v>227233</v>
      </c>
      <c r="D30" s="4">
        <v>0.27759921325734671</v>
      </c>
      <c r="E30" s="6"/>
    </row>
    <row r="31" spans="2:13">
      <c r="B31" s="1">
        <v>2015</v>
      </c>
      <c r="C31" s="6">
        <v>220439</v>
      </c>
      <c r="D31" s="4">
        <v>0.27591157371944108</v>
      </c>
      <c r="E31" s="6"/>
    </row>
    <row r="32" spans="2:13">
      <c r="B32" s="1">
        <v>2016</v>
      </c>
      <c r="C32" s="6">
        <v>216061</v>
      </c>
      <c r="D32" s="4">
        <v>0.27523694267515925</v>
      </c>
      <c r="E32" s="6"/>
    </row>
    <row r="33" spans="2:12">
      <c r="B33" s="1">
        <v>2017</v>
      </c>
      <c r="C33" s="6">
        <v>217786</v>
      </c>
      <c r="D33" s="4">
        <v>0.2839452411994785</v>
      </c>
      <c r="E33" s="6"/>
    </row>
    <row r="34" spans="2:12">
      <c r="B34" s="1">
        <v>2018</v>
      </c>
      <c r="C34" s="1">
        <v>224023</v>
      </c>
      <c r="D34" s="4">
        <v>0.29554485488126647</v>
      </c>
    </row>
    <row r="35" spans="2:12">
      <c r="B35" s="1">
        <v>2019</v>
      </c>
      <c r="C35" s="7">
        <v>233197</v>
      </c>
      <c r="D35" s="4">
        <v>0.30842496679946879</v>
      </c>
      <c r="E35" s="7"/>
      <c r="J35" s="8"/>
      <c r="L35" s="9"/>
    </row>
    <row r="36" spans="2:12">
      <c r="B36" s="1">
        <v>2020</v>
      </c>
      <c r="C36" s="1">
        <v>222025</v>
      </c>
      <c r="D36" s="10">
        <v>0.30166440217391305</v>
      </c>
      <c r="E36" s="11"/>
      <c r="F36" s="12"/>
      <c r="H36" s="3"/>
      <c r="J36" s="8"/>
      <c r="L36" s="9"/>
    </row>
  </sheetData>
  <mergeCells count="1">
    <mergeCell ref="F29:M29"/>
  </mergeCell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5"/>
  <sheetViews>
    <sheetView workbookViewId="0">
      <selection activeCell="B2" sqref="B2"/>
    </sheetView>
  </sheetViews>
  <sheetFormatPr baseColWidth="10" defaultColWidth="10.85546875" defaultRowHeight="11.25"/>
  <cols>
    <col min="1" max="1" width="4.140625" style="1" customWidth="1"/>
    <col min="2" max="16384" width="10.85546875" style="1"/>
  </cols>
  <sheetData>
    <row r="2" spans="2:11">
      <c r="B2" s="2" t="s">
        <v>217</v>
      </c>
    </row>
    <row r="3" spans="2:11">
      <c r="B3" s="2"/>
    </row>
    <row r="4" spans="2:11">
      <c r="B4" s="1" t="s">
        <v>175</v>
      </c>
    </row>
    <row r="5" spans="2:11" ht="22.5">
      <c r="D5" s="42" t="s">
        <v>173</v>
      </c>
      <c r="E5" s="42" t="s">
        <v>174</v>
      </c>
      <c r="F5" s="42" t="s">
        <v>7</v>
      </c>
      <c r="G5" s="42" t="s">
        <v>8</v>
      </c>
      <c r="H5" s="42" t="s">
        <v>9</v>
      </c>
      <c r="I5" s="42" t="s">
        <v>10</v>
      </c>
      <c r="J5" s="42" t="s">
        <v>11</v>
      </c>
      <c r="K5" s="42" t="s">
        <v>12</v>
      </c>
    </row>
    <row r="6" spans="2:11">
      <c r="B6" s="275">
        <v>2018</v>
      </c>
      <c r="C6" s="6" t="s">
        <v>136</v>
      </c>
      <c r="D6" s="4">
        <v>0.54230067000111215</v>
      </c>
      <c r="E6" s="4">
        <v>1.586937109325169</v>
      </c>
      <c r="F6" s="4">
        <v>2.5384993984765747</v>
      </c>
      <c r="G6" s="4">
        <v>2.5972145460330021</v>
      </c>
      <c r="H6" s="4">
        <v>2.1591779515268885</v>
      </c>
      <c r="I6" s="4">
        <v>1.4727322307981134</v>
      </c>
      <c r="J6" s="4">
        <v>0.59621859281136091</v>
      </c>
      <c r="K6" s="4">
        <v>5.5232592274308538E-2</v>
      </c>
    </row>
    <row r="7" spans="2:11">
      <c r="B7" s="275"/>
      <c r="C7" s="6" t="s">
        <v>137</v>
      </c>
      <c r="D7" s="4">
        <v>0.50982757598906958</v>
      </c>
      <c r="E7" s="4">
        <v>1.5065697155249393</v>
      </c>
      <c r="F7" s="4">
        <v>2.2291910066143159</v>
      </c>
      <c r="G7" s="4">
        <v>2.1842299009040795</v>
      </c>
      <c r="H7" s="4">
        <v>1.8903646322604888</v>
      </c>
      <c r="I7" s="4">
        <v>1.309301084155003</v>
      </c>
      <c r="J7" s="4">
        <v>0.51916591415016067</v>
      </c>
      <c r="K7" s="4">
        <v>4.9143960055093423E-2</v>
      </c>
    </row>
    <row r="8" spans="2:11">
      <c r="B8" s="275"/>
      <c r="C8" s="6" t="s">
        <v>138</v>
      </c>
      <c r="D8" s="4">
        <v>0.53418239649810151</v>
      </c>
      <c r="E8" s="4">
        <v>1.5958668197474168</v>
      </c>
      <c r="F8" s="4">
        <v>2.4674127329784064</v>
      </c>
      <c r="G8" s="4">
        <v>2.4259023969424862</v>
      </c>
      <c r="H8" s="4">
        <v>2.0584933928769287</v>
      </c>
      <c r="I8" s="4">
        <v>1.4556020539545014</v>
      </c>
      <c r="J8" s="4">
        <v>0.56708892161017543</v>
      </c>
      <c r="K8" s="4">
        <v>6.262593139764118E-2</v>
      </c>
    </row>
    <row r="9" spans="2:11">
      <c r="B9" s="275"/>
      <c r="C9" s="6" t="s">
        <v>139</v>
      </c>
      <c r="D9" s="4">
        <v>0.46192976232130667</v>
      </c>
      <c r="E9" s="4">
        <v>1.4785049113407323</v>
      </c>
      <c r="F9" s="4">
        <v>2.1657013893373258</v>
      </c>
      <c r="G9" s="4">
        <v>2.2382748050814447</v>
      </c>
      <c r="H9" s="4">
        <v>1.8301465947904172</v>
      </c>
      <c r="I9" s="4">
        <v>1.3440244155947574</v>
      </c>
      <c r="J9" s="4">
        <v>0.55252408600958269</v>
      </c>
      <c r="K9" s="4">
        <v>4.9143960055093423E-2</v>
      </c>
    </row>
    <row r="10" spans="2:11">
      <c r="B10" s="275"/>
      <c r="C10" s="6" t="s">
        <v>140</v>
      </c>
      <c r="D10" s="4">
        <v>0.48790823753094076</v>
      </c>
      <c r="E10" s="4">
        <v>1.3662456946039037</v>
      </c>
      <c r="F10" s="4">
        <v>2.2270204214082647</v>
      </c>
      <c r="G10" s="4">
        <v>2.1842299009040795</v>
      </c>
      <c r="H10" s="4">
        <v>1.934203363538701</v>
      </c>
      <c r="I10" s="4">
        <v>1.3764328582718615</v>
      </c>
      <c r="J10" s="4">
        <v>0.54735591853840471</v>
      </c>
      <c r="K10" s="4">
        <v>5.9581615288033622E-2</v>
      </c>
    </row>
    <row r="11" spans="2:11">
      <c r="B11" s="275"/>
      <c r="C11" s="6" t="s">
        <v>141</v>
      </c>
      <c r="D11" s="4">
        <v>0.53905336059990794</v>
      </c>
      <c r="E11" s="4">
        <v>1.5614236509758899</v>
      </c>
      <c r="F11" s="4">
        <v>2.4429936494103335</v>
      </c>
      <c r="G11" s="4">
        <v>2.4151953876243288</v>
      </c>
      <c r="H11" s="4">
        <v>1.9727429075195468</v>
      </c>
      <c r="I11" s="4">
        <v>1.4352310328431788</v>
      </c>
      <c r="J11" s="4">
        <v>0.55111458579017047</v>
      </c>
      <c r="K11" s="4">
        <v>5.740710378117108E-2</v>
      </c>
    </row>
    <row r="12" spans="2:11">
      <c r="B12" s="275"/>
      <c r="C12" s="6" t="s">
        <v>142</v>
      </c>
      <c r="D12" s="4">
        <v>0.50495661188726315</v>
      </c>
      <c r="E12" s="4">
        <v>1.3764510779436152</v>
      </c>
      <c r="F12" s="4">
        <v>2.1477940613874056</v>
      </c>
      <c r="G12" s="4">
        <v>2.1388525756985559</v>
      </c>
      <c r="H12" s="4">
        <v>1.7708920459198667</v>
      </c>
      <c r="I12" s="4">
        <v>1.2903189963012707</v>
      </c>
      <c r="J12" s="4">
        <v>0.52386424821486799</v>
      </c>
      <c r="K12" s="4">
        <v>6.3495736000386188E-2</v>
      </c>
    </row>
    <row r="13" spans="2:11">
      <c r="B13" s="275"/>
      <c r="C13" s="6" t="s">
        <v>143</v>
      </c>
      <c r="D13" s="4">
        <v>0.48303727342913438</v>
      </c>
      <c r="E13" s="4">
        <v>1.3164944508228091</v>
      </c>
      <c r="F13" s="4">
        <v>2.1331426112465617</v>
      </c>
      <c r="G13" s="4">
        <v>2.1373230029388193</v>
      </c>
      <c r="H13" s="4">
        <v>1.7713737902196272</v>
      </c>
      <c r="I13" s="4">
        <v>1.3018934401145221</v>
      </c>
      <c r="J13" s="4">
        <v>0.52762291546663387</v>
      </c>
      <c r="K13" s="4">
        <v>4.349023013725082E-2</v>
      </c>
    </row>
    <row r="14" spans="2:11">
      <c r="B14" s="275"/>
      <c r="C14" s="6" t="s">
        <v>144</v>
      </c>
      <c r="D14" s="4">
        <v>0.46355341702190878</v>
      </c>
      <c r="E14" s="4">
        <v>1.3101160862354893</v>
      </c>
      <c r="F14" s="4">
        <v>2.0642265309544441</v>
      </c>
      <c r="G14" s="4">
        <v>2.181680612971185</v>
      </c>
      <c r="H14" s="4">
        <v>1.8373727592868256</v>
      </c>
      <c r="I14" s="4">
        <v>1.3440244155947574</v>
      </c>
      <c r="J14" s="4">
        <v>0.55722242007429001</v>
      </c>
      <c r="K14" s="4">
        <v>5.7842006082543584E-2</v>
      </c>
    </row>
    <row r="15" spans="2:11">
      <c r="B15" s="275"/>
      <c r="C15" s="6" t="s">
        <v>145</v>
      </c>
      <c r="D15" s="4">
        <v>0.5146985400908759</v>
      </c>
      <c r="E15" s="4">
        <v>1.5856614364077051</v>
      </c>
      <c r="F15" s="4">
        <v>2.427256906666464</v>
      </c>
      <c r="G15" s="4">
        <v>2.2673366875164431</v>
      </c>
      <c r="H15" s="4">
        <v>1.9679254645219411</v>
      </c>
      <c r="I15" s="4">
        <v>1.3778217915294517</v>
      </c>
      <c r="J15" s="4">
        <v>0.53936875062840217</v>
      </c>
      <c r="K15" s="4">
        <v>5.0883569260583454E-2</v>
      </c>
    </row>
    <row r="16" spans="2:11">
      <c r="B16" s="275"/>
      <c r="C16" s="6" t="s">
        <v>146</v>
      </c>
      <c r="D16" s="4">
        <v>0.45299966146799492</v>
      </c>
      <c r="E16" s="4">
        <v>1.4631968363311647</v>
      </c>
      <c r="F16" s="4">
        <v>2.3105879518412262</v>
      </c>
      <c r="G16" s="4">
        <v>2.2449029537069705</v>
      </c>
      <c r="H16" s="4">
        <v>1.8865106778624041</v>
      </c>
      <c r="I16" s="4">
        <v>1.3315240162764459</v>
      </c>
      <c r="J16" s="4">
        <v>0.53138158271839975</v>
      </c>
      <c r="K16" s="4">
        <v>4.8274155452348408E-2</v>
      </c>
    </row>
    <row r="17" spans="2:11">
      <c r="B17" s="275"/>
      <c r="C17" s="6" t="s">
        <v>147</v>
      </c>
      <c r="D17" s="4">
        <v>0.47654265462672585</v>
      </c>
      <c r="E17" s="4">
        <v>1.2897053195560659</v>
      </c>
      <c r="F17" s="4">
        <v>2.1450808298798418</v>
      </c>
      <c r="G17" s="4">
        <v>2.1597567367482915</v>
      </c>
      <c r="H17" s="4">
        <v>1.8075046127016703</v>
      </c>
      <c r="I17" s="4">
        <v>1.3528209928928285</v>
      </c>
      <c r="J17" s="4">
        <v>0.48110940822603121</v>
      </c>
      <c r="K17" s="4">
        <v>5.3058080767445996E-2</v>
      </c>
    </row>
    <row r="18" spans="2:11">
      <c r="B18" s="275">
        <v>2019</v>
      </c>
      <c r="C18" s="6" t="s">
        <v>136</v>
      </c>
      <c r="D18" s="4">
        <v>0.53413316350637874</v>
      </c>
      <c r="E18" s="4">
        <v>1.6437646360451048</v>
      </c>
      <c r="F18" s="4">
        <v>2.5334279261959045</v>
      </c>
      <c r="G18" s="4">
        <v>2.6365538879915582</v>
      </c>
      <c r="H18" s="4">
        <v>2.2570618750894567</v>
      </c>
      <c r="I18" s="4">
        <v>1.6310785212906675</v>
      </c>
      <c r="J18" s="4">
        <v>0.66174657845301244</v>
      </c>
      <c r="K18" s="4">
        <v>5.7394498476436948E-2</v>
      </c>
    </row>
    <row r="19" spans="2:11">
      <c r="B19" s="275"/>
      <c r="C19" s="6" t="s">
        <v>137</v>
      </c>
      <c r="D19" s="4">
        <v>0.53248967684943604</v>
      </c>
      <c r="E19" s="4">
        <v>1.4576306145189568</v>
      </c>
      <c r="F19" s="4">
        <v>2.3487552193056089</v>
      </c>
      <c r="G19" s="4">
        <v>2.3701352530768487</v>
      </c>
      <c r="H19" s="4">
        <v>1.9387275915402544</v>
      </c>
      <c r="I19" s="4">
        <v>1.3918782521327537</v>
      </c>
      <c r="J19" s="4">
        <v>0.56947690302601284</v>
      </c>
      <c r="K19" s="4">
        <v>5.3046430410040209E-2</v>
      </c>
    </row>
    <row r="20" spans="2:11">
      <c r="B20" s="275"/>
      <c r="C20" s="6" t="s">
        <v>138</v>
      </c>
      <c r="D20" s="4">
        <v>0.49140251042586847</v>
      </c>
      <c r="E20" s="4">
        <v>1.5003911329776665</v>
      </c>
      <c r="F20" s="4">
        <v>2.3769164532009035</v>
      </c>
      <c r="G20" s="4">
        <v>2.4274856441543791</v>
      </c>
      <c r="H20" s="4">
        <v>2.093347100692724</v>
      </c>
      <c r="I20" s="4">
        <v>1.4863600540159374</v>
      </c>
      <c r="J20" s="4">
        <v>0.61513116951333036</v>
      </c>
      <c r="K20" s="4">
        <v>6.4351407382671727E-2</v>
      </c>
    </row>
    <row r="21" spans="2:11">
      <c r="B21" s="275"/>
      <c r="C21" s="6" t="s">
        <v>139</v>
      </c>
      <c r="D21" s="4">
        <v>0.48893728044045442</v>
      </c>
      <c r="E21" s="4">
        <v>1.437508017597211</v>
      </c>
      <c r="F21" s="4">
        <v>2.2366518459147255</v>
      </c>
      <c r="G21" s="4">
        <v>2.3049643541251092</v>
      </c>
      <c r="H21" s="4">
        <v>2.0057453354453498</v>
      </c>
      <c r="I21" s="4">
        <v>1.4089310651555724</v>
      </c>
      <c r="J21" s="4">
        <v>0.61176717093005428</v>
      </c>
      <c r="K21" s="4">
        <v>6.3481793769392378E-2</v>
      </c>
    </row>
    <row r="22" spans="2:11">
      <c r="B22" s="275"/>
      <c r="C22" s="6" t="s">
        <v>140</v>
      </c>
      <c r="D22" s="4">
        <v>0.51605481028000899</v>
      </c>
      <c r="E22" s="4">
        <v>1.5519552875896399</v>
      </c>
      <c r="F22" s="4">
        <v>2.3877476970067857</v>
      </c>
      <c r="G22" s="4">
        <v>2.4811864648906119</v>
      </c>
      <c r="H22" s="4">
        <v>2.11871810374251</v>
      </c>
      <c r="I22" s="4">
        <v>1.5444317956612112</v>
      </c>
      <c r="J22" s="4">
        <v>0.64684887044136141</v>
      </c>
      <c r="K22" s="4">
        <v>6.7829861835789124E-2</v>
      </c>
    </row>
    <row r="23" spans="2:11">
      <c r="B23" s="275"/>
      <c r="C23" s="6" t="s">
        <v>141</v>
      </c>
      <c r="D23" s="4">
        <v>0.49386774041128256</v>
      </c>
      <c r="E23" s="4">
        <v>1.3180300983743456</v>
      </c>
      <c r="F23" s="4">
        <v>2.1554175173706072</v>
      </c>
      <c r="G23" s="4">
        <v>2.2017336501855547</v>
      </c>
      <c r="H23" s="4">
        <v>1.9123991921489671</v>
      </c>
      <c r="I23" s="4">
        <v>1.4370451623013001</v>
      </c>
      <c r="J23" s="4">
        <v>0.59254432188276274</v>
      </c>
      <c r="K23" s="4">
        <v>4.5654714697165755E-2</v>
      </c>
    </row>
    <row r="24" spans="2:11">
      <c r="B24" s="275"/>
      <c r="C24" s="6" t="s">
        <v>142</v>
      </c>
      <c r="D24" s="4">
        <v>0.56535940998829015</v>
      </c>
      <c r="E24" s="4">
        <v>1.5506976252820308</v>
      </c>
      <c r="F24" s="4">
        <v>2.3433395974026676</v>
      </c>
      <c r="G24" s="4">
        <v>2.5036052541300102</v>
      </c>
      <c r="H24" s="4">
        <v>2.0397329055686479</v>
      </c>
      <c r="I24" s="4">
        <v>1.4974213381388468</v>
      </c>
      <c r="J24" s="4">
        <v>0.65069344025081977</v>
      </c>
      <c r="K24" s="4">
        <v>6.6525441415870107E-2</v>
      </c>
    </row>
    <row r="25" spans="2:11">
      <c r="B25" s="275"/>
      <c r="C25" s="6" t="s">
        <v>143</v>
      </c>
      <c r="D25" s="4">
        <v>0.45113708733077224</v>
      </c>
      <c r="E25" s="4">
        <v>1.3167724360667366</v>
      </c>
      <c r="F25" s="4">
        <v>2.1175081640500188</v>
      </c>
      <c r="G25" s="4">
        <v>2.1636738451977391</v>
      </c>
      <c r="H25" s="4">
        <v>1.8314992012921021</v>
      </c>
      <c r="I25" s="4">
        <v>1.2960137897342066</v>
      </c>
      <c r="J25" s="4">
        <v>0.54689005539544522</v>
      </c>
      <c r="K25" s="4">
        <v>4.8263555537003795E-2</v>
      </c>
    </row>
    <row r="26" spans="2:11">
      <c r="B26" s="275"/>
      <c r="C26" s="6" t="s">
        <v>144</v>
      </c>
      <c r="D26" s="4">
        <v>0.48482856379809769</v>
      </c>
      <c r="E26" s="4">
        <v>1.4148700960602472</v>
      </c>
      <c r="F26" s="4">
        <v>2.2447752787691373</v>
      </c>
      <c r="G26" s="4">
        <v>2.2934942759096031</v>
      </c>
      <c r="H26" s="4">
        <v>2.0210636769093715</v>
      </c>
      <c r="I26" s="4">
        <v>1.4494891069395732</v>
      </c>
      <c r="J26" s="4">
        <v>0.5935054643351273</v>
      </c>
      <c r="K26" s="4">
        <v>6.6525441415870107E-2</v>
      </c>
    </row>
    <row r="27" spans="2:11">
      <c r="B27" s="275"/>
      <c r="C27" s="6" t="s">
        <v>145</v>
      </c>
      <c r="D27" s="4">
        <v>0.51687655360848039</v>
      </c>
      <c r="E27" s="4">
        <v>1.4437963291352565</v>
      </c>
      <c r="F27" s="4">
        <v>2.4067023736670801</v>
      </c>
      <c r="G27" s="4">
        <v>2.4227933394298535</v>
      </c>
      <c r="H27" s="4">
        <v>2.1029210641077376</v>
      </c>
      <c r="I27" s="4">
        <v>1.5029519802003015</v>
      </c>
      <c r="J27" s="4">
        <v>0.62089802422751783</v>
      </c>
      <c r="K27" s="4">
        <v>6.2177373349473361E-2</v>
      </c>
    </row>
    <row r="28" spans="2:11">
      <c r="B28" s="275"/>
      <c r="C28" s="6" t="s">
        <v>146</v>
      </c>
      <c r="D28" s="4">
        <v>0.41744561086344678</v>
      </c>
      <c r="E28" s="4">
        <v>1.3456986691417461</v>
      </c>
      <c r="F28" s="4">
        <v>2.0915131789159007</v>
      </c>
      <c r="G28" s="4">
        <v>2.2184174003171999</v>
      </c>
      <c r="H28" s="4">
        <v>1.8831986037331756</v>
      </c>
      <c r="I28" s="4">
        <v>1.3550073050563896</v>
      </c>
      <c r="J28" s="4">
        <v>0.56467119076418992</v>
      </c>
      <c r="K28" s="4">
        <v>4.9567975956922819E-2</v>
      </c>
    </row>
    <row r="29" spans="2:11">
      <c r="B29" s="275"/>
      <c r="C29" s="6" t="s">
        <v>147</v>
      </c>
      <c r="D29" s="4">
        <v>0.52509398689319386</v>
      </c>
      <c r="E29" s="4">
        <v>1.4060664599069832</v>
      </c>
      <c r="F29" s="4">
        <v>2.3254680451229617</v>
      </c>
      <c r="G29" s="4">
        <v>2.3007934165921982</v>
      </c>
      <c r="H29" s="4">
        <v>2.0181914878848675</v>
      </c>
      <c r="I29" s="4">
        <v>1.452715314808755</v>
      </c>
      <c r="J29" s="4">
        <v>0.57236033038310663</v>
      </c>
      <c r="K29" s="4">
        <v>4.3915487470607063E-2</v>
      </c>
    </row>
    <row r="30" spans="2:11">
      <c r="B30" s="275">
        <v>2020</v>
      </c>
      <c r="C30" s="6" t="s">
        <v>136</v>
      </c>
      <c r="D30" s="4">
        <v>0.59104565827710187</v>
      </c>
      <c r="E30" s="4">
        <v>1.6116771314615173</v>
      </c>
      <c r="F30" s="4">
        <v>2.6491034941169573</v>
      </c>
      <c r="G30" s="4">
        <v>2.7866822474341393</v>
      </c>
      <c r="H30" s="4">
        <v>2.3760462514129519</v>
      </c>
      <c r="I30" s="4">
        <v>1.6411526597635511</v>
      </c>
      <c r="J30" s="4">
        <v>0.66513093288110214</v>
      </c>
      <c r="K30" s="4">
        <v>6.1700788807389391E-2</v>
      </c>
    </row>
    <row r="31" spans="2:11">
      <c r="B31" s="275"/>
      <c r="C31" s="6" t="s">
        <v>137</v>
      </c>
      <c r="D31" s="4">
        <v>0.47940370060253823</v>
      </c>
      <c r="E31" s="4">
        <v>1.4413774039410812</v>
      </c>
      <c r="F31" s="4">
        <v>2.3103021946257511</v>
      </c>
      <c r="G31" s="4">
        <v>2.3878300963795849</v>
      </c>
      <c r="H31" s="4">
        <v>1.9490632106456021</v>
      </c>
      <c r="I31" s="4">
        <v>1.4122719506461636</v>
      </c>
      <c r="J31" s="4">
        <v>0.5995342636484482</v>
      </c>
      <c r="K31" s="4">
        <v>5.8637629079362971E-2</v>
      </c>
    </row>
    <row r="32" spans="2:11">
      <c r="B32" s="275"/>
      <c r="C32" s="6" t="s">
        <v>138</v>
      </c>
      <c r="D32" s="4">
        <v>0.50567239652596496</v>
      </c>
      <c r="E32" s="4">
        <v>1.5586127236109466</v>
      </c>
      <c r="F32" s="4">
        <v>2.5485386639505201</v>
      </c>
      <c r="G32" s="4">
        <v>2.4882034853866912</v>
      </c>
      <c r="H32" s="4">
        <v>2.1053695023550785</v>
      </c>
      <c r="I32" s="4">
        <v>1.573726879722958</v>
      </c>
      <c r="J32" s="4">
        <v>0.67670681568686464</v>
      </c>
      <c r="K32" s="4">
        <v>5.4261686610753791E-2</v>
      </c>
    </row>
    <row r="33" spans="2:11">
      <c r="B33" s="275"/>
      <c r="C33" s="6" t="s">
        <v>139</v>
      </c>
      <c r="D33" s="4">
        <v>0.40223940632747213</v>
      </c>
      <c r="E33" s="4">
        <v>1.3401848122260396</v>
      </c>
      <c r="F33" s="4">
        <v>2.2473819532916699</v>
      </c>
      <c r="G33" s="4">
        <v>2.3751513525050028</v>
      </c>
      <c r="H33" s="4">
        <v>2.0577151451265796</v>
      </c>
      <c r="I33" s="4">
        <v>1.4347472106596948</v>
      </c>
      <c r="J33" s="4">
        <v>0.61689808785709188</v>
      </c>
      <c r="K33" s="4">
        <v>5.4261686610753791E-2</v>
      </c>
    </row>
    <row r="34" spans="2:11">
      <c r="B34" s="275"/>
      <c r="C34" s="6" t="s">
        <v>140</v>
      </c>
      <c r="D34" s="4">
        <v>0.28238848117683757</v>
      </c>
      <c r="E34" s="4">
        <v>0.83792402164040591</v>
      </c>
      <c r="F34" s="4">
        <v>1.5584859776595499</v>
      </c>
      <c r="G34" s="4">
        <v>1.8146452170495295</v>
      </c>
      <c r="H34" s="4">
        <v>1.6021394900221306</v>
      </c>
      <c r="I34" s="4">
        <v>1.1824738839772038</v>
      </c>
      <c r="J34" s="4">
        <v>0.53152595216459364</v>
      </c>
      <c r="K34" s="4">
        <v>4.6822584414118192E-2</v>
      </c>
    </row>
    <row r="35" spans="2:11">
      <c r="B35" s="275"/>
      <c r="C35" s="6" t="s">
        <v>141</v>
      </c>
      <c r="D35" s="4">
        <v>0.29470193239094389</v>
      </c>
      <c r="E35" s="4">
        <v>0.94405283734154721</v>
      </c>
      <c r="F35" s="4">
        <v>1.6956198369774191</v>
      </c>
      <c r="G35" s="4">
        <v>1.904452986161151</v>
      </c>
      <c r="H35" s="4">
        <v>1.6841049844551488</v>
      </c>
      <c r="I35" s="4">
        <v>1.2443955187083606</v>
      </c>
      <c r="J35" s="4">
        <v>0.55901867382827952</v>
      </c>
      <c r="K35" s="4">
        <v>5.6012063598197465E-2</v>
      </c>
    </row>
    <row r="36" spans="2:11">
      <c r="B36" s="275"/>
      <c r="C36" s="6" t="s">
        <v>142</v>
      </c>
      <c r="D36" s="4">
        <v>0.42440361851286346</v>
      </c>
      <c r="E36" s="4">
        <v>1.127927180823757</v>
      </c>
      <c r="F36" s="4">
        <v>2.1037947358882536</v>
      </c>
      <c r="G36" s="4">
        <v>2.2346286078950537</v>
      </c>
      <c r="H36" s="4">
        <v>1.9366730777661925</v>
      </c>
      <c r="I36" s="4">
        <v>1.4585985070005849</v>
      </c>
      <c r="J36" s="4">
        <v>0.62172137235949287</v>
      </c>
      <c r="K36" s="4">
        <v>6.0388006066806638E-2</v>
      </c>
    </row>
    <row r="37" spans="2:11">
      <c r="B37" s="275"/>
      <c r="C37" s="6" t="s">
        <v>143</v>
      </c>
      <c r="D37" s="4">
        <v>0.4161946510367926</v>
      </c>
      <c r="E37" s="4">
        <v>1.188395924653477</v>
      </c>
      <c r="F37" s="4">
        <v>1.9709631152940823</v>
      </c>
      <c r="G37" s="4">
        <v>2.0534282266874881</v>
      </c>
      <c r="H37" s="4">
        <v>1.7989519853758309</v>
      </c>
      <c r="I37" s="4">
        <v>1.3228295893678259</v>
      </c>
      <c r="J37" s="4">
        <v>0.56673592903212111</v>
      </c>
      <c r="K37" s="4">
        <v>5.3824092363892871E-2</v>
      </c>
    </row>
    <row r="38" spans="2:11">
      <c r="B38" s="275"/>
      <c r="C38" s="6" t="s">
        <v>144</v>
      </c>
      <c r="D38" s="4">
        <v>0.42768720550329181</v>
      </c>
      <c r="E38" s="4">
        <v>1.2649073964380209</v>
      </c>
      <c r="F38" s="4">
        <v>2.1468171231252322</v>
      </c>
      <c r="G38" s="4">
        <v>2.306474823184351</v>
      </c>
      <c r="H38" s="4">
        <v>1.9695545842538567</v>
      </c>
      <c r="I38" s="4">
        <v>1.5072184572339375</v>
      </c>
      <c r="J38" s="4">
        <v>0.65837833457774075</v>
      </c>
      <c r="K38" s="4">
        <v>6.0825600313667558E-2</v>
      </c>
    </row>
    <row r="39" spans="2:11">
      <c r="B39" s="275"/>
      <c r="C39" s="6" t="s">
        <v>145</v>
      </c>
      <c r="D39" s="4">
        <v>0.39238864535618712</v>
      </c>
      <c r="E39" s="4">
        <v>1.2587371164553962</v>
      </c>
      <c r="F39" s="4">
        <v>2.1860750514789751</v>
      </c>
      <c r="G39" s="4">
        <v>2.2821738974247356</v>
      </c>
      <c r="H39" s="4">
        <v>1.9709842149707115</v>
      </c>
      <c r="I39" s="4">
        <v>1.3746602910316832</v>
      </c>
      <c r="J39" s="4">
        <v>0.5976049498474878</v>
      </c>
      <c r="K39" s="4">
        <v>5.7324846338780218E-2</v>
      </c>
    </row>
    <row r="40" spans="2:11">
      <c r="B40" s="275"/>
      <c r="C40" s="6" t="s">
        <v>146</v>
      </c>
      <c r="D40" s="4">
        <v>0.4170155477843997</v>
      </c>
      <c r="E40" s="4">
        <v>1.262439284444971</v>
      </c>
      <c r="F40" s="4">
        <v>2.2032840063737669</v>
      </c>
      <c r="G40" s="4">
        <v>2.2483639137591842</v>
      </c>
      <c r="H40" s="4">
        <v>1.9462039492118923</v>
      </c>
      <c r="I40" s="4">
        <v>1.3778710424621876</v>
      </c>
      <c r="J40" s="4">
        <v>0.60532220505132939</v>
      </c>
      <c r="K40" s="4">
        <v>5.6449657845058378E-2</v>
      </c>
    </row>
    <row r="41" spans="2:11">
      <c r="B41" s="275"/>
      <c r="C41" s="6" t="s">
        <v>147</v>
      </c>
      <c r="D41" s="4">
        <v>0.41537375428918549</v>
      </c>
      <c r="E41" s="4">
        <v>1.1859278126604273</v>
      </c>
      <c r="F41" s="4">
        <v>2.0736790648223686</v>
      </c>
      <c r="G41" s="4">
        <v>2.2298740789420854</v>
      </c>
      <c r="H41" s="4">
        <v>1.9657422356755767</v>
      </c>
      <c r="I41" s="4">
        <v>1.4338298531081222</v>
      </c>
      <c r="J41" s="4">
        <v>0.61979205855853248</v>
      </c>
      <c r="K41" s="4">
        <v>4.7697772907840025E-2</v>
      </c>
    </row>
    <row r="43" spans="2:11">
      <c r="B43" s="1" t="s">
        <v>218</v>
      </c>
    </row>
    <row r="44" spans="2:11">
      <c r="B44" s="273" t="s">
        <v>189</v>
      </c>
      <c r="C44" s="273"/>
      <c r="D44" s="273"/>
      <c r="E44" s="273"/>
      <c r="F44" s="273"/>
      <c r="G44" s="273"/>
      <c r="H44" s="273"/>
      <c r="I44" s="273"/>
      <c r="J44" s="273"/>
    </row>
    <row r="45" spans="2:11">
      <c r="B45" s="273" t="s">
        <v>190</v>
      </c>
      <c r="C45" s="273"/>
      <c r="D45" s="273"/>
      <c r="E45" s="273"/>
      <c r="F45" s="273"/>
      <c r="G45" s="273"/>
      <c r="H45" s="273"/>
      <c r="I45" s="273"/>
      <c r="J45" s="273"/>
    </row>
  </sheetData>
  <mergeCells count="5">
    <mergeCell ref="B6:B17"/>
    <mergeCell ref="B18:B29"/>
    <mergeCell ref="B30:B41"/>
    <mergeCell ref="B44:J44"/>
    <mergeCell ref="B45:J45"/>
  </mergeCell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88"/>
  <sheetViews>
    <sheetView workbookViewId="0">
      <selection activeCell="B2" sqref="B2"/>
    </sheetView>
  </sheetViews>
  <sheetFormatPr baseColWidth="10" defaultColWidth="10.85546875" defaultRowHeight="11.25" customHeight="1"/>
  <cols>
    <col min="1" max="1" width="3.42578125" style="1" customWidth="1"/>
    <col min="2" max="2" width="21" style="1" bestFit="1" customWidth="1"/>
    <col min="3" max="22" width="6.7109375" style="1" customWidth="1"/>
    <col min="23" max="16384" width="10.85546875" style="1"/>
  </cols>
  <sheetData>
    <row r="2" spans="2:23">
      <c r="B2" s="2" t="s">
        <v>224</v>
      </c>
      <c r="P2" s="21"/>
      <c r="Q2" s="21"/>
      <c r="R2" s="21"/>
      <c r="S2" s="21"/>
      <c r="T2" s="21"/>
      <c r="U2" s="21"/>
    </row>
    <row r="3" spans="2:23">
      <c r="B3" s="2"/>
    </row>
    <row r="4" spans="2:23">
      <c r="C4" s="22">
        <v>2001</v>
      </c>
      <c r="D4" s="22">
        <v>2002</v>
      </c>
      <c r="E4" s="22">
        <v>2003</v>
      </c>
      <c r="F4" s="22">
        <v>2004</v>
      </c>
      <c r="G4" s="22">
        <v>2005</v>
      </c>
      <c r="H4" s="22">
        <v>2006</v>
      </c>
      <c r="I4" s="22">
        <v>2007</v>
      </c>
      <c r="J4" s="22">
        <v>2008</v>
      </c>
      <c r="K4" s="22">
        <v>2009</v>
      </c>
      <c r="L4" s="22">
        <v>2010</v>
      </c>
      <c r="M4" s="22">
        <v>2011</v>
      </c>
      <c r="N4" s="22">
        <v>2012</v>
      </c>
      <c r="O4" s="22">
        <v>2013</v>
      </c>
      <c r="P4" s="22">
        <v>2014</v>
      </c>
      <c r="Q4" s="22">
        <v>2015</v>
      </c>
      <c r="R4" s="22">
        <v>2016</v>
      </c>
      <c r="S4" s="22">
        <v>2017</v>
      </c>
      <c r="T4" s="22">
        <v>2018</v>
      </c>
      <c r="U4" s="22">
        <v>2019</v>
      </c>
      <c r="V4" s="2">
        <v>2020</v>
      </c>
    </row>
    <row r="5" spans="2:23">
      <c r="B5" s="2" t="s">
        <v>24</v>
      </c>
      <c r="C5" s="23">
        <f>+C8+C10+C12</f>
        <v>0.30555862177718207</v>
      </c>
      <c r="D5" s="24">
        <v>0.34899599760731809</v>
      </c>
      <c r="E5" s="24">
        <v>0.38374002930964957</v>
      </c>
      <c r="F5" s="24">
        <v>0.41639205867257612</v>
      </c>
      <c r="G5" s="23">
        <f t="shared" ref="G5:V5" si="0">+G8+G10+G12</f>
        <v>0.44724730163360565</v>
      </c>
      <c r="H5" s="23">
        <f t="shared" si="0"/>
        <v>0.47493193543164453</v>
      </c>
      <c r="I5" s="23">
        <f t="shared" si="0"/>
        <v>0.48746058479119636</v>
      </c>
      <c r="J5" s="23">
        <f t="shared" si="0"/>
        <v>0.50134537205489293</v>
      </c>
      <c r="K5" s="23">
        <f t="shared" si="0"/>
        <v>0.51613700390451234</v>
      </c>
      <c r="L5" s="23">
        <f t="shared" si="0"/>
        <v>0.53982230438224454</v>
      </c>
      <c r="M5" s="23">
        <f t="shared" si="0"/>
        <v>0.55227898964116118</v>
      </c>
      <c r="N5" s="23">
        <f t="shared" si="0"/>
        <v>0.56792990942070321</v>
      </c>
      <c r="O5" s="23">
        <f t="shared" si="0"/>
        <v>0.57690508970912824</v>
      </c>
      <c r="P5" s="23">
        <f t="shared" si="0"/>
        <v>0.58984276576652239</v>
      </c>
      <c r="Q5" s="23">
        <f t="shared" si="0"/>
        <v>0.61072014102324057</v>
      </c>
      <c r="R5" s="23">
        <f t="shared" si="0"/>
        <v>0.64259335248256044</v>
      </c>
      <c r="S5" s="23">
        <f t="shared" si="0"/>
        <v>0.67599659558806613</v>
      </c>
      <c r="T5" s="23">
        <f t="shared" si="0"/>
        <v>0.69036365906294028</v>
      </c>
      <c r="U5" s="23">
        <f t="shared" si="0"/>
        <v>0.67906984880888333</v>
      </c>
      <c r="V5" s="23">
        <f t="shared" si="0"/>
        <v>0.72407942171865802</v>
      </c>
    </row>
    <row r="6" spans="2:23">
      <c r="B6" s="2"/>
      <c r="C6" s="23"/>
      <c r="D6" s="23"/>
      <c r="E6" s="23"/>
      <c r="F6" s="23"/>
      <c r="G6" s="23"/>
      <c r="H6" s="23"/>
      <c r="I6" s="23"/>
      <c r="J6" s="23"/>
      <c r="K6" s="23"/>
      <c r="L6" s="23"/>
      <c r="M6" s="23"/>
      <c r="N6" s="23"/>
      <c r="O6" s="23"/>
      <c r="P6" s="23"/>
      <c r="Q6" s="23"/>
      <c r="R6" s="23"/>
      <c r="S6" s="23"/>
      <c r="T6" s="23"/>
      <c r="U6" s="2"/>
    </row>
    <row r="7" spans="2:23">
      <c r="B7" s="2"/>
      <c r="C7" s="22">
        <v>2001</v>
      </c>
      <c r="D7" s="22">
        <v>2002</v>
      </c>
      <c r="E7" s="22">
        <v>2003</v>
      </c>
      <c r="F7" s="22">
        <v>2004</v>
      </c>
      <c r="G7" s="22">
        <v>2005</v>
      </c>
      <c r="H7" s="22">
        <v>2006</v>
      </c>
      <c r="I7" s="22">
        <v>2007</v>
      </c>
      <c r="J7" s="22">
        <v>2008</v>
      </c>
      <c r="K7" s="22">
        <v>2009</v>
      </c>
      <c r="L7" s="22">
        <v>2010</v>
      </c>
      <c r="M7" s="22">
        <v>2011</v>
      </c>
      <c r="N7" s="22">
        <v>2012</v>
      </c>
      <c r="O7" s="22">
        <v>2013</v>
      </c>
      <c r="P7" s="22">
        <v>2014</v>
      </c>
      <c r="Q7" s="22">
        <v>2015</v>
      </c>
      <c r="R7" s="22">
        <v>2016</v>
      </c>
      <c r="S7" s="22">
        <v>2017</v>
      </c>
      <c r="T7" s="22">
        <v>2018</v>
      </c>
      <c r="U7" s="2">
        <v>2019</v>
      </c>
      <c r="V7" s="2">
        <v>2020</v>
      </c>
    </row>
    <row r="8" spans="2:23">
      <c r="B8" s="2" t="s">
        <v>26</v>
      </c>
      <c r="C8" s="23">
        <v>0.22196919452161532</v>
      </c>
      <c r="D8" s="23">
        <v>0.25089117674235389</v>
      </c>
      <c r="E8" s="23">
        <v>0.27443864152724912</v>
      </c>
      <c r="F8" s="23">
        <v>0.31059412144457527</v>
      </c>
      <c r="G8" s="23">
        <v>0.32106476079346563</v>
      </c>
      <c r="H8" s="23">
        <v>0.31224610887705501</v>
      </c>
      <c r="I8" s="23">
        <v>0.31740829571106094</v>
      </c>
      <c r="J8" s="23">
        <v>0.32297913437998338</v>
      </c>
      <c r="K8" s="23">
        <v>0.32344549633137581</v>
      </c>
      <c r="L8" s="23">
        <v>0.32847154349297047</v>
      </c>
      <c r="M8" s="23">
        <v>0.34026778748370862</v>
      </c>
      <c r="N8" s="23">
        <v>0.34767847772023092</v>
      </c>
      <c r="O8" s="23">
        <v>0.35938722437116194</v>
      </c>
      <c r="P8" s="23">
        <v>0.35023406108132243</v>
      </c>
      <c r="Q8" s="23">
        <v>0.35797434363454522</v>
      </c>
      <c r="R8" s="23">
        <v>0.38627037714029916</v>
      </c>
      <c r="S8" s="23">
        <v>0.39359602511903941</v>
      </c>
      <c r="T8" s="23">
        <v>0.38825821755337175</v>
      </c>
      <c r="U8" s="23">
        <v>0.38712710637609282</v>
      </c>
      <c r="V8" s="23">
        <v>0.40193680105944674</v>
      </c>
      <c r="W8" s="24"/>
    </row>
    <row r="9" spans="2:23">
      <c r="B9" s="2" t="s">
        <v>30</v>
      </c>
      <c r="C9" s="23">
        <v>0.45023213101372378</v>
      </c>
      <c r="D9" s="23">
        <v>0.42921892553020763</v>
      </c>
      <c r="E9" s="23">
        <v>0.40494526570475936</v>
      </c>
      <c r="F9" s="23">
        <v>0.38717104013974862</v>
      </c>
      <c r="G9" s="23">
        <v>0.38016408984830802</v>
      </c>
      <c r="H9" s="23">
        <v>0.37149321979757843</v>
      </c>
      <c r="I9" s="23">
        <v>0.37584967550790066</v>
      </c>
      <c r="J9" s="23">
        <v>0.37513644633110976</v>
      </c>
      <c r="K9" s="23">
        <v>0.3642833714498816</v>
      </c>
      <c r="L9" s="23">
        <v>0.35378144942662426</v>
      </c>
      <c r="M9" s="23">
        <v>0.34664002922301945</v>
      </c>
      <c r="N9" s="23">
        <v>0.33608341509046524</v>
      </c>
      <c r="O9" s="23">
        <v>0.31895801918748223</v>
      </c>
      <c r="P9" s="23">
        <v>0.32205390256516797</v>
      </c>
      <c r="Q9" s="23">
        <v>0.3085705413045563</v>
      </c>
      <c r="R9" s="23">
        <v>0.2886279703062633</v>
      </c>
      <c r="S9" s="23">
        <v>0.26457341338301932</v>
      </c>
      <c r="T9" s="23">
        <v>0.25628243771067793</v>
      </c>
      <c r="U9" s="23">
        <v>0.25355673056317268</v>
      </c>
      <c r="V9" s="23">
        <v>0.21187555179517364</v>
      </c>
      <c r="W9" s="24"/>
    </row>
    <row r="10" spans="2:23">
      <c r="B10" s="2" t="s">
        <v>27</v>
      </c>
      <c r="C10" s="23">
        <v>8.3589427255566728E-2</v>
      </c>
      <c r="D10" s="23">
        <v>9.8104820864964234E-2</v>
      </c>
      <c r="E10" s="23">
        <v>0.10930138778240044</v>
      </c>
      <c r="F10" s="23">
        <v>0.11185109938100482</v>
      </c>
      <c r="G10" s="23">
        <v>0.10088079784130688</v>
      </c>
      <c r="H10" s="23">
        <v>9.7496116534592392E-2</v>
      </c>
      <c r="I10" s="23">
        <v>8.4621807985327327E-2</v>
      </c>
      <c r="J10" s="23">
        <v>8.0084450733328844E-2</v>
      </c>
      <c r="K10" s="23">
        <v>7.9936916738181998E-2</v>
      </c>
      <c r="L10" s="23">
        <v>7.6111039859895535E-2</v>
      </c>
      <c r="M10" s="23">
        <v>7.3819692166156317E-2</v>
      </c>
      <c r="N10" s="23">
        <v>7.0551461361199205E-2</v>
      </c>
      <c r="O10" s="23">
        <v>5.434122249175026E-2</v>
      </c>
      <c r="P10" s="23">
        <v>6.3791038046529316E-2</v>
      </c>
      <c r="Q10" s="23">
        <v>6.2177183279977712E-2</v>
      </c>
      <c r="R10" s="23">
        <v>6.1984742791062038E-2</v>
      </c>
      <c r="S10" s="23">
        <v>5.8095829595381038E-2</v>
      </c>
      <c r="T10" s="23">
        <v>5.3492125773600387E-2</v>
      </c>
      <c r="U10" s="23">
        <v>4.8016409287516784E-2</v>
      </c>
      <c r="V10" s="23">
        <v>4.4263169511477338E-2</v>
      </c>
      <c r="W10" s="24"/>
    </row>
    <row r="11" spans="2:23">
      <c r="B11" s="2" t="s">
        <v>31</v>
      </c>
      <c r="C11" s="23">
        <v>0.24420924720909415</v>
      </c>
      <c r="D11" s="23">
        <v>0.22178507686247428</v>
      </c>
      <c r="E11" s="23">
        <v>0.21131470498559107</v>
      </c>
      <c r="F11" s="23">
        <v>0.19038373903467132</v>
      </c>
      <c r="G11" s="23">
        <v>0.17258860851808633</v>
      </c>
      <c r="H11" s="23">
        <v>0.15357484477077707</v>
      </c>
      <c r="I11" s="23">
        <v>0.13668973970090292</v>
      </c>
      <c r="J11" s="23">
        <v>0.12351818161399726</v>
      </c>
      <c r="K11" s="23">
        <v>0.11957962464560597</v>
      </c>
      <c r="L11" s="23">
        <v>0.10639624619113114</v>
      </c>
      <c r="M11" s="23">
        <v>0.1010809811358194</v>
      </c>
      <c r="N11" s="23">
        <v>9.5986675488831594E-2</v>
      </c>
      <c r="O11" s="23">
        <v>0.1041368911033895</v>
      </c>
      <c r="P11" s="23">
        <v>7.5248758967921034E-2</v>
      </c>
      <c r="Q11" s="23">
        <v>6.7273748578578901E-2</v>
      </c>
      <c r="R11" s="23">
        <v>6.015219905248629E-2</v>
      </c>
      <c r="S11" s="23">
        <v>5.1912681434453566E-2</v>
      </c>
      <c r="T11" s="23">
        <v>4.3780877133531897E-2</v>
      </c>
      <c r="U11" s="23">
        <v>3.9698055114563244E-2</v>
      </c>
      <c r="V11" s="23">
        <v>3.3811249264273105E-2</v>
      </c>
      <c r="W11" s="24"/>
    </row>
    <row r="12" spans="2:23">
      <c r="B12" s="2" t="s">
        <v>32</v>
      </c>
      <c r="C12" s="23">
        <v>0</v>
      </c>
      <c r="D12" s="23">
        <v>0</v>
      </c>
      <c r="E12" s="23">
        <v>0</v>
      </c>
      <c r="F12" s="23">
        <v>0</v>
      </c>
      <c r="G12" s="23">
        <v>2.530174299883314E-2</v>
      </c>
      <c r="H12" s="23">
        <v>6.5189710019997113E-2</v>
      </c>
      <c r="I12" s="23">
        <v>8.5430481094808122E-2</v>
      </c>
      <c r="J12" s="23">
        <v>9.8281786941580754E-2</v>
      </c>
      <c r="K12" s="23">
        <v>0.11275459083495459</v>
      </c>
      <c r="L12" s="23">
        <v>0.13523972102937859</v>
      </c>
      <c r="M12" s="23">
        <v>0.13819150999129623</v>
      </c>
      <c r="N12" s="23">
        <v>0.1496999703392731</v>
      </c>
      <c r="O12" s="23">
        <v>0.16317664284621605</v>
      </c>
      <c r="P12" s="23">
        <v>0.17581766663867068</v>
      </c>
      <c r="Q12" s="23">
        <v>0.19056861410871759</v>
      </c>
      <c r="R12" s="23">
        <v>0.19433823255119931</v>
      </c>
      <c r="S12" s="23">
        <v>0.22430474087364571</v>
      </c>
      <c r="T12" s="23">
        <v>0.24861331573596818</v>
      </c>
      <c r="U12" s="25">
        <v>0.24392633314527379</v>
      </c>
      <c r="V12" s="25">
        <v>0.27787945114773394</v>
      </c>
      <c r="W12" s="24"/>
    </row>
    <row r="13" spans="2:23">
      <c r="B13" s="2" t="s">
        <v>25</v>
      </c>
      <c r="C13" s="26">
        <v>0</v>
      </c>
      <c r="D13" s="26">
        <v>0</v>
      </c>
      <c r="E13" s="26">
        <v>0</v>
      </c>
      <c r="F13" s="26">
        <v>0</v>
      </c>
      <c r="G13" s="26">
        <v>0</v>
      </c>
      <c r="H13" s="26">
        <v>0</v>
      </c>
      <c r="I13" s="26">
        <v>0</v>
      </c>
      <c r="J13" s="26">
        <v>0</v>
      </c>
      <c r="K13" s="26">
        <v>0</v>
      </c>
      <c r="L13" s="26">
        <v>0</v>
      </c>
      <c r="M13" s="26">
        <v>0</v>
      </c>
      <c r="N13" s="26">
        <v>0</v>
      </c>
      <c r="O13" s="26">
        <v>0</v>
      </c>
      <c r="P13" s="26">
        <v>1.2854572700388554E-2</v>
      </c>
      <c r="Q13" s="26">
        <v>1.3435569093624269E-2</v>
      </c>
      <c r="R13" s="26">
        <v>8.6264781586898945E-3</v>
      </c>
      <c r="S13" s="26">
        <v>7.5173095944609299E-3</v>
      </c>
      <c r="T13" s="26">
        <v>9.5730260928498807E-3</v>
      </c>
      <c r="U13" s="23">
        <v>2.7675365513380654E-2</v>
      </c>
      <c r="V13" s="23">
        <v>3.0233777221895231E-2</v>
      </c>
      <c r="W13" s="24"/>
    </row>
    <row r="14" spans="2:23">
      <c r="C14" s="27">
        <v>1</v>
      </c>
      <c r="D14" s="27">
        <f>SUM(D8:D13)</f>
        <v>1</v>
      </c>
      <c r="E14" s="27">
        <f t="shared" ref="E14:F14" si="1">SUM(E8:E13)</f>
        <v>1</v>
      </c>
      <c r="F14" s="27">
        <f t="shared" si="1"/>
        <v>1</v>
      </c>
      <c r="G14" s="27">
        <v>1</v>
      </c>
      <c r="H14" s="27">
        <v>1</v>
      </c>
      <c r="I14" s="27">
        <v>1</v>
      </c>
      <c r="J14" s="27">
        <v>1</v>
      </c>
      <c r="K14" s="27">
        <v>1</v>
      </c>
      <c r="L14" s="27">
        <v>1</v>
      </c>
      <c r="M14" s="27">
        <v>1</v>
      </c>
      <c r="N14" s="27">
        <v>0.99999999999999989</v>
      </c>
      <c r="O14" s="27">
        <v>0.99999999999999989</v>
      </c>
      <c r="P14" s="27">
        <v>1</v>
      </c>
      <c r="Q14" s="27">
        <v>1</v>
      </c>
      <c r="R14" s="27">
        <v>0.99999999999999989</v>
      </c>
      <c r="S14" s="27">
        <v>1</v>
      </c>
      <c r="T14" s="27">
        <v>1</v>
      </c>
      <c r="U14" s="24">
        <v>1</v>
      </c>
      <c r="V14" s="24">
        <v>1</v>
      </c>
      <c r="W14" s="24"/>
    </row>
    <row r="15" spans="2:23">
      <c r="B15" s="1" t="s">
        <v>225</v>
      </c>
      <c r="C15" s="27"/>
      <c r="D15" s="27"/>
      <c r="E15" s="27"/>
      <c r="F15" s="27"/>
      <c r="G15" s="27"/>
      <c r="H15" s="27"/>
      <c r="I15" s="27"/>
      <c r="J15" s="27"/>
      <c r="K15" s="27"/>
      <c r="L15" s="27"/>
      <c r="M15" s="27"/>
      <c r="N15" s="27"/>
      <c r="O15" s="27"/>
      <c r="P15" s="27"/>
      <c r="Q15" s="27"/>
      <c r="R15" s="27"/>
      <c r="S15" s="27"/>
      <c r="T15" s="27"/>
      <c r="U15" s="24"/>
      <c r="V15" s="24"/>
      <c r="W15" s="24"/>
    </row>
    <row r="16" spans="2:23" ht="11.25" customHeight="1">
      <c r="B16" s="1" t="s">
        <v>187</v>
      </c>
    </row>
    <row r="17" spans="2:22" ht="11.25" customHeight="1">
      <c r="B17" s="1" t="s">
        <v>188</v>
      </c>
    </row>
    <row r="18" spans="2:22" ht="11.25" customHeight="1">
      <c r="C18" s="27"/>
      <c r="D18" s="27"/>
      <c r="E18" s="27"/>
      <c r="F18" s="27"/>
      <c r="G18" s="27"/>
      <c r="H18" s="27"/>
      <c r="I18" s="27"/>
      <c r="J18" s="27"/>
      <c r="K18" s="27"/>
      <c r="L18" s="27"/>
      <c r="M18" s="27"/>
      <c r="N18" s="27"/>
      <c r="O18" s="27"/>
      <c r="P18" s="27"/>
      <c r="Q18" s="27"/>
      <c r="R18" s="27"/>
      <c r="S18" s="27"/>
      <c r="T18" s="27"/>
      <c r="U18" s="27"/>
      <c r="V18" s="27"/>
    </row>
    <row r="19" spans="2:22" ht="11.25" customHeight="1">
      <c r="E19" s="24"/>
      <c r="F19" s="27"/>
      <c r="G19" s="27"/>
      <c r="H19" s="27"/>
      <c r="I19" s="27"/>
      <c r="J19" s="27"/>
      <c r="K19" s="27"/>
      <c r="L19" s="27"/>
      <c r="M19" s="27"/>
      <c r="N19" s="27"/>
      <c r="O19" s="27"/>
      <c r="P19" s="27"/>
      <c r="Q19" s="27"/>
      <c r="R19" s="27"/>
      <c r="S19" s="27"/>
      <c r="T19" s="27"/>
      <c r="U19" s="27"/>
      <c r="V19" s="27"/>
    </row>
    <row r="20" spans="2:22" ht="11.25" customHeight="1">
      <c r="E20" s="24"/>
      <c r="F20" s="27"/>
      <c r="G20" s="27"/>
      <c r="H20" s="27"/>
      <c r="I20" s="27"/>
      <c r="J20" s="27"/>
      <c r="K20" s="27"/>
      <c r="L20" s="27"/>
      <c r="M20" s="27"/>
      <c r="N20" s="27"/>
      <c r="O20" s="27"/>
      <c r="P20" s="27"/>
      <c r="Q20" s="27"/>
      <c r="R20" s="27"/>
      <c r="S20" s="27"/>
      <c r="T20" s="27"/>
      <c r="U20" s="27"/>
      <c r="V20" s="27"/>
    </row>
    <row r="21" spans="2:22" ht="11.25" customHeight="1">
      <c r="E21" s="24"/>
    </row>
    <row r="22" spans="2:22" ht="11.25" customHeight="1">
      <c r="E22" s="24"/>
    </row>
    <row r="23" spans="2:22" ht="11.25" customHeight="1">
      <c r="E23" s="24"/>
    </row>
    <row r="24" spans="2:22" ht="11.25" customHeight="1">
      <c r="E24" s="24"/>
    </row>
    <row r="25" spans="2:22" ht="11.25" customHeight="1">
      <c r="E25" s="28"/>
    </row>
    <row r="26" spans="2:22" ht="11.25" customHeight="1">
      <c r="E26" s="24"/>
    </row>
    <row r="27" spans="2:22" ht="11.25" customHeight="1">
      <c r="E27" s="24"/>
    </row>
    <row r="28" spans="2:22" ht="11.25" customHeight="1">
      <c r="E28" s="24"/>
    </row>
    <row r="29" spans="2:22" ht="11.25" customHeight="1">
      <c r="E29" s="28"/>
    </row>
    <row r="30" spans="2:22" ht="11.25" customHeight="1">
      <c r="E30" s="28"/>
    </row>
    <row r="31" spans="2:22" ht="11.25" customHeight="1">
      <c r="E31" s="28"/>
    </row>
    <row r="32" spans="2:22" ht="11.25" customHeight="1">
      <c r="E32" s="28"/>
    </row>
    <row r="33" spans="2:27" ht="11.25" customHeight="1">
      <c r="E33" s="28"/>
    </row>
    <row r="34" spans="2:27" ht="11.25" customHeight="1">
      <c r="E34" s="28"/>
    </row>
    <row r="35" spans="2:27" ht="11.25" customHeight="1">
      <c r="E35" s="28"/>
    </row>
    <row r="36" spans="2:27" ht="11.25" customHeight="1">
      <c r="E36" s="28"/>
    </row>
    <row r="37" spans="2:27" ht="11.25" customHeight="1">
      <c r="E37" s="28"/>
    </row>
    <row r="38" spans="2:27" ht="11.25" customHeight="1">
      <c r="D38" s="6"/>
      <c r="E38" s="28"/>
    </row>
    <row r="39" spans="2:27" ht="11.25" customHeight="1">
      <c r="D39" s="6"/>
      <c r="E39" s="28"/>
    </row>
    <row r="40" spans="2:27">
      <c r="B40" s="29"/>
      <c r="D40" s="6"/>
      <c r="E40" s="28"/>
      <c r="F40" s="21"/>
      <c r="G40" s="21"/>
      <c r="H40" s="21"/>
      <c r="I40" s="21"/>
      <c r="J40" s="21"/>
      <c r="K40" s="21"/>
      <c r="L40" s="21"/>
      <c r="M40" s="21"/>
      <c r="N40" s="21"/>
      <c r="O40" s="21"/>
      <c r="P40" s="21"/>
      <c r="Q40" s="21"/>
      <c r="R40" s="21"/>
      <c r="S40" s="21"/>
      <c r="T40" s="21"/>
      <c r="U40" s="21"/>
      <c r="V40" s="21"/>
      <c r="W40" s="21"/>
      <c r="X40" s="21"/>
      <c r="Y40" s="21"/>
      <c r="Z40" s="21"/>
      <c r="AA40" s="21"/>
    </row>
    <row r="41" spans="2:27">
      <c r="B41" s="21"/>
      <c r="D41" s="6"/>
      <c r="E41" s="28"/>
      <c r="F41" s="21"/>
      <c r="G41" s="21"/>
      <c r="H41" s="21"/>
      <c r="I41" s="21"/>
      <c r="J41" s="21"/>
      <c r="K41" s="21"/>
      <c r="L41" s="21"/>
      <c r="M41" s="21"/>
      <c r="N41" s="21"/>
      <c r="O41" s="21"/>
      <c r="P41" s="21"/>
      <c r="Q41" s="21"/>
      <c r="R41" s="21"/>
      <c r="S41" s="30"/>
      <c r="T41" s="21"/>
      <c r="U41" s="21"/>
      <c r="V41" s="21"/>
      <c r="W41" s="21"/>
      <c r="X41" s="21"/>
      <c r="Y41" s="21"/>
      <c r="Z41" s="21"/>
      <c r="AA41" s="21"/>
    </row>
    <row r="42" spans="2:27">
      <c r="B42" s="21"/>
      <c r="E42" s="28"/>
      <c r="F42" s="29"/>
      <c r="G42" s="29"/>
      <c r="H42" s="29"/>
      <c r="I42" s="29"/>
      <c r="J42" s="29"/>
      <c r="K42" s="29"/>
      <c r="L42" s="29"/>
      <c r="M42" s="29"/>
      <c r="N42" s="29"/>
      <c r="O42" s="29"/>
      <c r="P42" s="29"/>
      <c r="Q42" s="29"/>
      <c r="R42" s="29"/>
      <c r="S42" s="29"/>
      <c r="T42" s="31"/>
      <c r="U42" s="21"/>
      <c r="V42" s="21"/>
      <c r="W42" s="21"/>
      <c r="X42" s="21"/>
      <c r="Y42" s="21"/>
      <c r="Z42" s="21"/>
      <c r="AA42" s="21"/>
    </row>
    <row r="43" spans="2:27">
      <c r="B43" s="21"/>
      <c r="D43" s="7"/>
      <c r="E43" s="28"/>
      <c r="F43" s="21"/>
      <c r="G43" s="21"/>
      <c r="H43" s="21"/>
      <c r="I43" s="21"/>
      <c r="J43" s="21"/>
      <c r="K43" s="21"/>
      <c r="L43" s="21"/>
      <c r="M43" s="21"/>
      <c r="N43" s="21"/>
      <c r="O43" s="21"/>
      <c r="P43" s="21"/>
      <c r="Q43" s="21"/>
      <c r="R43" s="21"/>
      <c r="S43" s="32"/>
      <c r="T43" s="32"/>
      <c r="U43" s="21"/>
      <c r="V43" s="21"/>
      <c r="W43" s="21"/>
      <c r="X43" s="21"/>
      <c r="Y43" s="21"/>
      <c r="Z43" s="21"/>
      <c r="AA43" s="21"/>
    </row>
    <row r="44" spans="2:27">
      <c r="B44" s="21"/>
      <c r="E44" s="28"/>
      <c r="F44" s="21"/>
      <c r="G44" s="21"/>
      <c r="H44" s="21"/>
      <c r="I44" s="21"/>
      <c r="J44" s="21"/>
      <c r="K44" s="21"/>
      <c r="L44" s="21"/>
      <c r="M44" s="21"/>
      <c r="N44" s="21"/>
      <c r="O44" s="21"/>
      <c r="P44" s="21"/>
      <c r="Q44" s="21"/>
      <c r="R44" s="21"/>
      <c r="S44" s="32"/>
      <c r="T44" s="32"/>
      <c r="U44" s="21"/>
      <c r="V44" s="21"/>
      <c r="W44" s="21"/>
      <c r="X44" s="21"/>
      <c r="Y44" s="21"/>
      <c r="Z44" s="21"/>
      <c r="AA44" s="21"/>
    </row>
    <row r="45" spans="2:27">
      <c r="B45" s="21"/>
      <c r="C45" s="21"/>
      <c r="D45" s="21"/>
      <c r="E45" s="21"/>
      <c r="F45" s="21"/>
      <c r="G45" s="21"/>
      <c r="H45" s="21"/>
      <c r="I45" s="21"/>
      <c r="J45" s="21"/>
      <c r="K45" s="21"/>
      <c r="L45" s="21"/>
      <c r="M45" s="21"/>
      <c r="N45" s="21"/>
      <c r="O45" s="21"/>
      <c r="P45" s="21"/>
      <c r="Q45" s="21"/>
      <c r="R45" s="21"/>
      <c r="S45" s="32"/>
      <c r="T45" s="32"/>
      <c r="U45" s="21"/>
      <c r="V45" s="21"/>
      <c r="W45" s="21"/>
      <c r="X45" s="21"/>
      <c r="Y45" s="21"/>
      <c r="Z45" s="21"/>
      <c r="AA45" s="21"/>
    </row>
    <row r="46" spans="2:27">
      <c r="B46" s="21"/>
      <c r="C46" s="21"/>
      <c r="D46" s="21"/>
      <c r="E46" s="21"/>
      <c r="F46" s="21"/>
      <c r="G46" s="21"/>
      <c r="H46" s="21"/>
      <c r="I46" s="21"/>
      <c r="J46" s="21"/>
      <c r="K46" s="21"/>
      <c r="L46" s="21"/>
      <c r="M46" s="21"/>
      <c r="N46" s="21"/>
      <c r="O46" s="21"/>
      <c r="P46" s="21"/>
      <c r="Q46" s="21"/>
      <c r="R46" s="21"/>
      <c r="S46" s="32"/>
      <c r="T46" s="32"/>
      <c r="U46" s="21"/>
      <c r="V46" s="21"/>
      <c r="W46" s="21"/>
      <c r="X46" s="21"/>
      <c r="Y46" s="21"/>
      <c r="Z46" s="21"/>
      <c r="AA46" s="21"/>
    </row>
    <row r="47" spans="2:27">
      <c r="B47" s="21"/>
      <c r="C47" s="21"/>
      <c r="D47" s="21"/>
      <c r="E47" s="21"/>
      <c r="F47" s="21"/>
      <c r="G47" s="21"/>
      <c r="H47" s="21"/>
      <c r="I47" s="21"/>
      <c r="J47" s="21"/>
      <c r="K47" s="21"/>
      <c r="L47" s="21"/>
      <c r="M47" s="21"/>
      <c r="N47" s="21"/>
      <c r="O47" s="21"/>
      <c r="P47" s="21"/>
      <c r="Q47" s="21"/>
      <c r="R47" s="21"/>
      <c r="S47" s="32"/>
      <c r="T47" s="32"/>
      <c r="U47" s="21"/>
      <c r="V47" s="21"/>
      <c r="W47" s="21"/>
      <c r="X47" s="21"/>
      <c r="Y47" s="21"/>
      <c r="Z47" s="21"/>
      <c r="AA47" s="21"/>
    </row>
    <row r="48" spans="2:27">
      <c r="B48" s="21"/>
      <c r="C48" s="21"/>
      <c r="D48" s="21"/>
      <c r="E48" s="21"/>
      <c r="F48" s="21"/>
      <c r="G48" s="21"/>
      <c r="H48" s="21"/>
      <c r="I48" s="21"/>
      <c r="J48" s="21"/>
      <c r="K48" s="21"/>
      <c r="L48" s="21"/>
      <c r="M48" s="21"/>
      <c r="N48" s="21"/>
      <c r="O48" s="21"/>
      <c r="P48" s="21"/>
      <c r="Q48" s="21"/>
      <c r="R48" s="21"/>
      <c r="S48" s="32"/>
      <c r="T48" s="32"/>
      <c r="U48" s="21"/>
      <c r="V48" s="21"/>
      <c r="W48" s="21"/>
      <c r="X48" s="21"/>
      <c r="Y48" s="21"/>
      <c r="Z48" s="21"/>
      <c r="AA48" s="21"/>
    </row>
    <row r="49" spans="2:27">
      <c r="B49" s="21"/>
      <c r="C49" s="21"/>
      <c r="D49" s="21"/>
      <c r="E49" s="21"/>
      <c r="F49" s="21"/>
      <c r="G49" s="21"/>
      <c r="H49" s="21"/>
      <c r="I49" s="21"/>
      <c r="J49" s="21"/>
      <c r="K49" s="21"/>
      <c r="L49" s="21"/>
      <c r="M49" s="21"/>
      <c r="N49" s="21"/>
      <c r="O49" s="21"/>
      <c r="P49" s="21"/>
      <c r="Q49" s="21"/>
      <c r="R49" s="33"/>
      <c r="S49" s="32"/>
      <c r="T49" s="32"/>
      <c r="U49" s="21"/>
      <c r="V49" s="21"/>
      <c r="W49" s="21"/>
      <c r="X49" s="21"/>
      <c r="Y49" s="21"/>
      <c r="Z49" s="21"/>
      <c r="AA49" s="21"/>
    </row>
    <row r="50" spans="2:27">
      <c r="B50" s="21"/>
      <c r="C50" s="21"/>
      <c r="D50" s="34"/>
      <c r="E50" s="34"/>
      <c r="F50" s="34"/>
      <c r="G50" s="34"/>
      <c r="H50" s="21"/>
      <c r="I50" s="21"/>
      <c r="J50" s="21"/>
      <c r="K50" s="21"/>
      <c r="L50" s="21"/>
      <c r="M50" s="21"/>
      <c r="N50" s="21"/>
      <c r="O50" s="21"/>
      <c r="P50" s="21"/>
      <c r="Q50" s="21"/>
      <c r="R50" s="21"/>
      <c r="S50" s="32"/>
      <c r="T50" s="32"/>
      <c r="U50" s="21"/>
      <c r="V50" s="21"/>
      <c r="W50" s="21"/>
      <c r="X50" s="21"/>
      <c r="Y50" s="21"/>
      <c r="Z50" s="21"/>
      <c r="AA50" s="21"/>
    </row>
    <row r="51" spans="2:27">
      <c r="B51" s="21"/>
      <c r="C51" s="21"/>
      <c r="D51" s="21"/>
      <c r="E51" s="21"/>
      <c r="F51" s="21"/>
      <c r="G51" s="21"/>
      <c r="H51" s="21"/>
      <c r="I51" s="21"/>
      <c r="J51" s="21"/>
      <c r="K51" s="21"/>
      <c r="L51" s="21"/>
      <c r="M51" s="21"/>
      <c r="N51" s="21"/>
      <c r="O51" s="21"/>
      <c r="P51" s="21"/>
      <c r="Q51" s="21"/>
      <c r="R51" s="21"/>
      <c r="S51" s="32"/>
      <c r="T51" s="32"/>
      <c r="U51" s="21"/>
      <c r="V51" s="21"/>
      <c r="W51" s="21"/>
      <c r="X51" s="21"/>
      <c r="Y51" s="21"/>
      <c r="Z51" s="21"/>
      <c r="AA51" s="21"/>
    </row>
    <row r="52" spans="2:27">
      <c r="B52" s="21"/>
      <c r="C52" s="21"/>
      <c r="D52" s="21"/>
      <c r="E52" s="35"/>
      <c r="F52" s="35"/>
      <c r="G52" s="35"/>
      <c r="H52" s="35"/>
      <c r="I52" s="35"/>
      <c r="J52" s="35"/>
      <c r="K52" s="35"/>
      <c r="L52" s="35"/>
      <c r="M52" s="36"/>
      <c r="N52" s="37"/>
      <c r="O52" s="36"/>
      <c r="P52" s="35"/>
      <c r="Q52" s="21"/>
      <c r="R52" s="21"/>
      <c r="S52" s="21"/>
      <c r="T52" s="21"/>
      <c r="U52" s="21"/>
      <c r="V52" s="21"/>
      <c r="W52" s="21"/>
      <c r="X52" s="21"/>
      <c r="Y52" s="21"/>
      <c r="Z52" s="21"/>
      <c r="AA52" s="21"/>
    </row>
    <row r="53" spans="2:27">
      <c r="B53" s="21"/>
      <c r="C53" s="21"/>
      <c r="D53" s="21"/>
      <c r="E53" s="35"/>
      <c r="F53" s="35"/>
      <c r="G53" s="35"/>
      <c r="H53" s="35"/>
      <c r="I53" s="35"/>
      <c r="J53" s="35"/>
      <c r="K53" s="35"/>
      <c r="L53" s="35"/>
      <c r="M53" s="36"/>
      <c r="N53" s="36"/>
      <c r="O53" s="36"/>
      <c r="P53" s="35"/>
      <c r="Q53" s="21"/>
      <c r="R53" s="33"/>
      <c r="S53" s="21"/>
      <c r="T53" s="21"/>
      <c r="U53" s="21"/>
      <c r="V53" s="21"/>
      <c r="W53" s="21"/>
      <c r="X53" s="21"/>
      <c r="Y53" s="21"/>
      <c r="Z53" s="21"/>
      <c r="AA53" s="21"/>
    </row>
    <row r="54" spans="2:27">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row>
    <row r="55" spans="2:27">
      <c r="B55" s="21"/>
      <c r="C55" s="21"/>
      <c r="D55" s="21"/>
      <c r="E55" s="21"/>
      <c r="F55" s="21"/>
      <c r="G55" s="21"/>
      <c r="H55" s="21"/>
      <c r="I55" s="21"/>
      <c r="J55" s="21"/>
      <c r="K55" s="21"/>
      <c r="L55" s="21"/>
      <c r="M55" s="21"/>
      <c r="N55" s="21"/>
      <c r="O55" s="21"/>
      <c r="P55" s="21"/>
      <c r="Q55" s="33"/>
      <c r="R55" s="21"/>
      <c r="S55" s="21"/>
      <c r="T55" s="21"/>
      <c r="U55" s="21"/>
      <c r="V55" s="21"/>
      <c r="W55" s="21"/>
      <c r="X55" s="21"/>
      <c r="Y55" s="21"/>
      <c r="Z55" s="21"/>
      <c r="AA55" s="21"/>
    </row>
    <row r="56" spans="2:27">
      <c r="B56" s="21"/>
      <c r="C56" s="21"/>
      <c r="D56" s="29"/>
      <c r="E56" s="29"/>
      <c r="F56" s="29"/>
      <c r="G56" s="29"/>
      <c r="H56" s="29"/>
      <c r="I56" s="29"/>
      <c r="J56" s="29"/>
      <c r="K56" s="29"/>
      <c r="L56" s="29"/>
      <c r="M56" s="29"/>
      <c r="N56" s="29"/>
      <c r="O56" s="29"/>
      <c r="P56" s="29"/>
      <c r="Q56" s="21"/>
      <c r="R56" s="21"/>
      <c r="S56" s="21"/>
      <c r="T56" s="21"/>
      <c r="U56" s="21"/>
      <c r="V56" s="21"/>
      <c r="W56" s="21"/>
      <c r="X56" s="21"/>
      <c r="Y56" s="21"/>
      <c r="Z56" s="21"/>
      <c r="AA56" s="21"/>
    </row>
    <row r="57" spans="2:27">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row>
    <row r="58" spans="2:27">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row>
    <row r="59" spans="2:27">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row>
    <row r="60" spans="2:27">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row>
    <row r="61" spans="2:27">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row>
    <row r="62" spans="2:27">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row>
    <row r="63" spans="2:27">
      <c r="B63" s="21"/>
      <c r="C63" s="21"/>
      <c r="D63" s="21"/>
      <c r="E63" s="21"/>
      <c r="F63" s="21"/>
      <c r="G63" s="21"/>
      <c r="H63" s="21"/>
      <c r="I63" s="21"/>
      <c r="J63" s="21"/>
      <c r="K63" s="21"/>
      <c r="L63" s="21"/>
      <c r="M63" s="21"/>
      <c r="N63" s="21"/>
      <c r="O63" s="21"/>
      <c r="P63" s="21"/>
      <c r="Q63" s="21"/>
      <c r="R63" s="38"/>
      <c r="S63" s="21"/>
      <c r="T63" s="21"/>
      <c r="U63" s="21"/>
      <c r="V63" s="21"/>
      <c r="W63" s="21"/>
      <c r="X63" s="21"/>
      <c r="Y63" s="21"/>
      <c r="Z63" s="21"/>
      <c r="AA63" s="21"/>
    </row>
    <row r="64" spans="2:27">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row>
    <row r="65" spans="2:27">
      <c r="B65" s="21"/>
      <c r="C65" s="21"/>
      <c r="D65" s="21"/>
      <c r="E65" s="21"/>
      <c r="F65" s="21"/>
      <c r="G65" s="21"/>
      <c r="H65" s="21"/>
      <c r="I65" s="21"/>
      <c r="J65" s="21"/>
      <c r="K65" s="21"/>
      <c r="L65" s="21"/>
      <c r="M65" s="21"/>
      <c r="N65" s="21"/>
      <c r="O65" s="21"/>
      <c r="P65" s="21"/>
      <c r="Q65" s="33"/>
      <c r="R65" s="21"/>
      <c r="S65" s="21"/>
      <c r="T65" s="21"/>
      <c r="U65" s="21"/>
      <c r="V65" s="21"/>
      <c r="W65" s="21"/>
      <c r="X65" s="21"/>
      <c r="Y65" s="21"/>
      <c r="Z65" s="21"/>
      <c r="AA65" s="21"/>
    </row>
    <row r="66" spans="2:27">
      <c r="B66" s="21"/>
      <c r="C66" s="21"/>
      <c r="D66" s="21"/>
      <c r="E66" s="35"/>
      <c r="F66" s="35"/>
      <c r="G66" s="35"/>
      <c r="H66" s="35"/>
      <c r="I66" s="35"/>
      <c r="J66" s="35"/>
      <c r="K66" s="35"/>
      <c r="L66" s="35"/>
      <c r="M66" s="36"/>
      <c r="N66" s="39"/>
      <c r="O66" s="36"/>
      <c r="P66" s="35"/>
      <c r="Q66" s="21"/>
      <c r="R66" s="21"/>
      <c r="S66" s="21"/>
      <c r="T66" s="21"/>
      <c r="U66" s="21"/>
      <c r="V66" s="21"/>
      <c r="W66" s="21"/>
      <c r="X66" s="21"/>
      <c r="Y66" s="21"/>
      <c r="Z66" s="21"/>
      <c r="AA66" s="21"/>
    </row>
    <row r="67" spans="2:27">
      <c r="B67" s="21"/>
      <c r="C67" s="21"/>
      <c r="D67" s="21"/>
      <c r="E67" s="21"/>
      <c r="F67" s="21"/>
      <c r="G67" s="21"/>
      <c r="H67" s="21"/>
      <c r="I67" s="21"/>
      <c r="J67" s="21"/>
      <c r="K67" s="21"/>
      <c r="L67" s="21"/>
      <c r="M67" s="36"/>
      <c r="N67" s="36"/>
      <c r="O67" s="36"/>
      <c r="P67" s="21"/>
      <c r="Q67" s="21"/>
      <c r="R67" s="33"/>
      <c r="S67" s="21"/>
      <c r="T67" s="21"/>
      <c r="U67" s="21"/>
      <c r="V67" s="21"/>
      <c r="W67" s="21"/>
      <c r="X67" s="21"/>
      <c r="Y67" s="21"/>
      <c r="Z67" s="21"/>
      <c r="AA67" s="21"/>
    </row>
    <row r="68" spans="2:27">
      <c r="B68" s="21"/>
      <c r="C68" s="21"/>
      <c r="D68" s="21"/>
      <c r="E68" s="21"/>
      <c r="F68" s="21"/>
      <c r="G68" s="21"/>
      <c r="H68" s="21"/>
      <c r="I68" s="21"/>
      <c r="J68" s="21"/>
      <c r="K68" s="21"/>
      <c r="L68" s="21"/>
      <c r="M68" s="21"/>
      <c r="N68" s="30"/>
      <c r="O68" s="30"/>
      <c r="P68" s="21"/>
      <c r="Q68" s="21"/>
      <c r="R68" s="21"/>
      <c r="S68" s="21"/>
      <c r="T68" s="21"/>
      <c r="U68" s="21"/>
      <c r="V68" s="21"/>
      <c r="W68" s="21"/>
      <c r="X68" s="21"/>
      <c r="Y68" s="21"/>
      <c r="Z68" s="21"/>
      <c r="AA68" s="21"/>
    </row>
    <row r="69" spans="2:27">
      <c r="B69" s="40"/>
      <c r="C69" s="21"/>
      <c r="D69" s="21"/>
      <c r="E69" s="21"/>
      <c r="F69" s="21"/>
      <c r="G69" s="21"/>
      <c r="H69" s="21"/>
      <c r="I69" s="21"/>
      <c r="J69" s="21"/>
      <c r="K69" s="21"/>
      <c r="L69" s="21"/>
      <c r="M69" s="21"/>
      <c r="N69" s="21"/>
      <c r="O69" s="21"/>
      <c r="P69" s="21"/>
      <c r="Q69" s="21"/>
      <c r="R69" s="21"/>
      <c r="S69" s="21"/>
      <c r="T69" s="21"/>
      <c r="U69" s="21"/>
      <c r="V69" s="21"/>
      <c r="W69" s="21"/>
      <c r="X69" s="21"/>
      <c r="Y69" s="21"/>
      <c r="Z69" s="21"/>
      <c r="AA69" s="21"/>
    </row>
    <row r="70" spans="2:27">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row>
    <row r="71" spans="2:27">
      <c r="B71" s="21"/>
      <c r="C71" s="21"/>
      <c r="D71" s="21"/>
      <c r="E71" s="21"/>
      <c r="F71" s="21"/>
      <c r="G71" s="21"/>
      <c r="H71" s="21"/>
      <c r="I71" s="21"/>
      <c r="J71" s="21"/>
      <c r="K71" s="21"/>
      <c r="L71" s="21"/>
      <c r="M71" s="21"/>
      <c r="N71" s="34"/>
      <c r="O71" s="21"/>
      <c r="P71" s="21"/>
      <c r="Q71" s="21"/>
      <c r="R71" s="21"/>
      <c r="S71" s="21"/>
      <c r="T71" s="21"/>
      <c r="U71" s="21"/>
      <c r="V71" s="21"/>
      <c r="W71" s="21"/>
      <c r="X71" s="21"/>
      <c r="Y71" s="21"/>
      <c r="Z71" s="21"/>
      <c r="AA71" s="21"/>
    </row>
    <row r="72" spans="2:27">
      <c r="B72" s="21"/>
      <c r="C72" s="21"/>
      <c r="D72" s="21"/>
      <c r="E72" s="21"/>
      <c r="F72" s="21"/>
      <c r="G72" s="21"/>
      <c r="H72" s="21"/>
      <c r="I72" s="21"/>
      <c r="J72" s="21"/>
      <c r="K72" s="21"/>
      <c r="L72" s="21"/>
      <c r="M72" s="21"/>
      <c r="N72" s="21"/>
      <c r="O72" s="21"/>
      <c r="P72" s="21"/>
      <c r="Q72" s="21"/>
      <c r="R72" s="33"/>
      <c r="S72" s="21"/>
      <c r="T72" s="21"/>
      <c r="U72" s="21"/>
      <c r="V72" s="21"/>
      <c r="W72" s="21"/>
      <c r="X72" s="21"/>
      <c r="Y72" s="21"/>
      <c r="Z72" s="21"/>
      <c r="AA72" s="21"/>
    </row>
    <row r="73" spans="2:27">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row>
    <row r="74" spans="2:27" ht="11.25" customHeight="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row>
    <row r="75" spans="2:27" ht="11.25" customHeight="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row>
    <row r="76" spans="2:27" ht="11.25" customHeight="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row>
    <row r="77" spans="2:27" ht="11.25" customHeight="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row>
    <row r="78" spans="2:27" ht="11.25" customHeight="1">
      <c r="B78" s="29"/>
      <c r="C78" s="21"/>
      <c r="D78" s="21"/>
      <c r="E78" s="21"/>
      <c r="F78" s="21"/>
      <c r="G78" s="21"/>
      <c r="H78" s="21"/>
      <c r="I78" s="21"/>
      <c r="J78" s="21"/>
      <c r="K78" s="21"/>
      <c r="L78" s="21"/>
      <c r="M78" s="21"/>
      <c r="N78" s="21"/>
      <c r="O78" s="21"/>
      <c r="P78" s="21"/>
      <c r="Q78" s="21"/>
      <c r="R78" s="21"/>
      <c r="S78" s="21"/>
      <c r="T78" s="21"/>
      <c r="U78" s="21"/>
      <c r="V78" s="21"/>
      <c r="W78" s="21"/>
      <c r="X78" s="21"/>
      <c r="Y78" s="21"/>
      <c r="Z78" s="21"/>
      <c r="AA78" s="21"/>
    </row>
    <row r="79" spans="2:27" ht="11.25" customHeight="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row>
    <row r="80" spans="2:27" ht="11.25" customHeight="1">
      <c r="B80" s="21"/>
      <c r="C80" s="21"/>
      <c r="D80" s="41"/>
      <c r="E80" s="41"/>
      <c r="F80" s="41"/>
      <c r="G80" s="41"/>
      <c r="H80" s="41"/>
      <c r="I80" s="41"/>
      <c r="J80" s="21"/>
      <c r="K80" s="41"/>
      <c r="L80" s="41"/>
      <c r="M80" s="41"/>
      <c r="N80" s="41"/>
      <c r="O80" s="21"/>
      <c r="P80" s="41"/>
      <c r="Q80" s="41"/>
      <c r="R80" s="41"/>
      <c r="S80" s="21"/>
      <c r="T80" s="21"/>
      <c r="U80" s="21"/>
      <c r="V80" s="21"/>
      <c r="W80" s="21"/>
      <c r="X80" s="21"/>
      <c r="Y80" s="21"/>
      <c r="Z80" s="21"/>
      <c r="AA80" s="21"/>
    </row>
    <row r="81" spans="2:27" ht="11.25" customHeight="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row>
    <row r="82" spans="2:27" ht="11.25" customHeight="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row>
    <row r="83" spans="2:27" ht="11.25" customHeight="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row>
    <row r="84" spans="2:27" ht="11.25" customHeight="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row>
    <row r="85" spans="2:27" ht="11.25" customHeight="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row>
    <row r="86" spans="2:27" ht="11.25" customHeight="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row>
    <row r="87" spans="2:27" ht="11.25" customHeight="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row>
    <row r="88" spans="2:27" ht="11.25" customHeight="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row>
    <row r="89" spans="2:27" ht="11.25" customHeight="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row>
    <row r="90" spans="2:27" ht="11.25" customHeight="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row>
    <row r="91" spans="2:27" ht="11.25" customHeight="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row>
    <row r="92" spans="2:27" ht="11.25" customHeight="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row>
    <row r="93" spans="2:27" ht="11.25" customHeight="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row>
    <row r="94" spans="2:27" ht="11.25" customHeight="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row>
    <row r="95" spans="2:27" ht="11.25" customHeight="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row>
    <row r="96" spans="2:27" ht="11.25" customHeight="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row>
    <row r="97" spans="2:27" ht="11.25" customHeight="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row>
    <row r="98" spans="2:27" ht="11.25" customHeight="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row>
    <row r="99" spans="2:27" ht="11.25" customHeight="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row>
    <row r="100" spans="2:27" ht="11.25" customHeight="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row>
    <row r="101" spans="2:27" ht="11.25" customHeight="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row>
    <row r="102" spans="2:27" ht="11.25" customHeight="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row>
    <row r="103" spans="2:27" ht="11.25" customHeight="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row>
    <row r="104" spans="2:27" ht="11.25" customHeight="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row>
    <row r="105" spans="2:27" ht="11.25" customHeight="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row>
    <row r="106" spans="2:27" ht="11.25" customHeight="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row>
    <row r="107" spans="2:27" ht="11.25" customHeight="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row>
    <row r="108" spans="2:27" ht="11.25" customHeight="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row>
    <row r="109" spans="2:27" ht="11.25" customHeight="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row>
    <row r="110" spans="2:27" ht="11.25" customHeight="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row>
    <row r="111" spans="2:27" ht="11.25" customHeight="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row>
    <row r="112" spans="2:27" ht="11.25" customHeight="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row>
    <row r="113" spans="2:27" ht="11.25" customHeight="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row>
    <row r="114" spans="2:27" ht="11.25" customHeight="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row>
    <row r="115" spans="2:27" ht="11.25" customHeight="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row>
    <row r="116" spans="2:27" ht="11.25" customHeight="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row>
    <row r="117" spans="2:27" ht="11.25" customHeight="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row>
    <row r="118" spans="2:27" ht="11.25" customHeight="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row>
    <row r="119" spans="2:27" ht="11.25" customHeight="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row>
    <row r="120" spans="2:27" ht="11.25" customHeight="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row>
    <row r="121" spans="2:27" ht="11.25" customHeight="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row>
    <row r="122" spans="2:27" ht="11.25" customHeight="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row>
    <row r="123" spans="2:27" ht="11.25" customHeight="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row>
    <row r="124" spans="2:27" ht="11.25" customHeight="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row>
    <row r="125" spans="2:27" ht="11.25" customHeight="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row>
    <row r="126" spans="2:27" ht="11.25" customHeight="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row>
    <row r="127" spans="2:27" ht="11.25" customHeight="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row>
    <row r="128" spans="2:27" ht="11.25" customHeight="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row>
    <row r="129" spans="2:27" ht="11.25" customHeight="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row>
    <row r="130" spans="2:27" ht="11.25" customHeight="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row>
    <row r="131" spans="2:27" ht="11.25" customHeight="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row>
    <row r="132" spans="2:27" ht="11.25" customHeight="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row>
    <row r="133" spans="2:27" ht="11.25" customHeight="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row>
    <row r="134" spans="2:27" ht="11.25" customHeight="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row>
    <row r="135" spans="2:27" ht="11.25" customHeight="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row>
    <row r="136" spans="2:27" ht="11.25" customHeight="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row>
    <row r="137" spans="2:27" ht="11.25" customHeight="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row>
    <row r="138" spans="2:27" ht="11.25" customHeight="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row>
    <row r="139" spans="2:27" ht="11.25" customHeight="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row>
    <row r="140" spans="2:27" ht="11.25" customHeight="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row>
    <row r="141" spans="2:27" ht="11.25" customHeight="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row>
    <row r="142" spans="2:27" ht="11.25" customHeight="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row>
    <row r="143" spans="2:27" ht="11.25" customHeight="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row>
    <row r="144" spans="2:27" ht="11.25" customHeight="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row>
    <row r="145" spans="2:27" ht="11.25" customHeight="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row>
    <row r="146" spans="2:27" ht="11.25" customHeight="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row>
    <row r="147" spans="2:27" ht="11.25" customHeight="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row>
    <row r="148" spans="2:27" ht="11.25" customHeight="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row>
    <row r="149" spans="2:27" ht="11.25" customHeight="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row>
    <row r="150" spans="2:27" ht="11.25" customHeight="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row>
    <row r="151" spans="2:27" ht="11.25" customHeight="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row>
    <row r="152" spans="2:27" ht="11.25" customHeight="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row>
    <row r="153" spans="2:27" ht="11.25" customHeight="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row>
    <row r="154" spans="2:27" ht="11.25" customHeight="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row>
    <row r="155" spans="2:27" ht="11.25" customHeight="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row>
    <row r="156" spans="2:27" ht="11.25" customHeight="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row>
    <row r="157" spans="2:27" ht="11.25" customHeight="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row>
    <row r="158" spans="2:27" ht="11.25" customHeight="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row>
    <row r="159" spans="2:27" ht="11.25" customHeight="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row>
    <row r="160" spans="2:27" ht="11.25" customHeight="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row>
    <row r="161" spans="2:27" ht="11.25" customHeight="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row>
    <row r="162" spans="2:27" ht="11.25" customHeight="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row>
    <row r="163" spans="2:27" ht="11.25" customHeight="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row>
    <row r="164" spans="2:27" ht="11.25" customHeight="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row>
    <row r="165" spans="2:27" ht="11.25" customHeight="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row>
    <row r="166" spans="2:27" ht="11.25" customHeight="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row>
    <row r="167" spans="2:27" ht="11.25" customHeight="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row>
    <row r="168" spans="2:27" ht="11.25" customHeight="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row>
    <row r="169" spans="2:27" ht="11.25" customHeight="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row>
    <row r="170" spans="2:27" ht="11.25" customHeight="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row>
    <row r="171" spans="2:27" ht="11.25" customHeight="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row>
    <row r="172" spans="2:27" ht="11.25" customHeight="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row>
    <row r="173" spans="2:27" ht="11.25" customHeight="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row>
    <row r="174" spans="2:27" ht="11.25" customHeight="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row>
    <row r="175" spans="2:27" ht="11.25" customHeight="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row>
    <row r="176" spans="2:27" ht="11.25" customHeight="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row>
    <row r="177" spans="2:27" ht="11.25" customHeight="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row>
    <row r="178" spans="2:27" ht="11.25" customHeight="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row>
    <row r="179" spans="2:27" ht="11.25" customHeight="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row>
    <row r="180" spans="2:27" ht="11.25" customHeight="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row>
    <row r="181" spans="2:27" ht="11.25" customHeight="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row>
    <row r="182" spans="2:27" ht="11.25" customHeight="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row>
    <row r="183" spans="2:27" ht="11.25" customHeight="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row>
    <row r="184" spans="2:27" ht="11.25" customHeight="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row>
    <row r="185" spans="2:27" ht="11.25" customHeight="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row>
    <row r="186" spans="2:27" ht="11.25" customHeight="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row>
    <row r="187" spans="2:27" ht="11.25" customHeight="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row>
    <row r="188" spans="2:27" ht="11.25" customHeight="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8"/>
  <sheetViews>
    <sheetView zoomScale="118" zoomScaleNormal="118" zoomScalePageLayoutView="118" workbookViewId="0">
      <selection activeCell="B2" sqref="B2"/>
    </sheetView>
  </sheetViews>
  <sheetFormatPr baseColWidth="10" defaultColWidth="10.85546875" defaultRowHeight="11.25"/>
  <cols>
    <col min="1" max="1" width="3.7109375" style="1" customWidth="1"/>
    <col min="2" max="2" width="16" style="1" customWidth="1"/>
    <col min="3" max="16384" width="10.85546875" style="1"/>
  </cols>
  <sheetData>
    <row r="2" spans="2:3">
      <c r="B2" s="2" t="s">
        <v>232</v>
      </c>
    </row>
    <row r="3" spans="2:3" ht="22.5">
      <c r="B3" s="44" t="s">
        <v>178</v>
      </c>
      <c r="C3" s="45" t="s">
        <v>179</v>
      </c>
    </row>
    <row r="4" spans="2:3">
      <c r="B4" s="43" t="s">
        <v>33</v>
      </c>
      <c r="C4" s="8">
        <v>11.535194477953931</v>
      </c>
    </row>
    <row r="5" spans="2:3">
      <c r="B5" s="1" t="s">
        <v>34</v>
      </c>
      <c r="C5" s="8">
        <v>13.98853585392704</v>
      </c>
    </row>
    <row r="6" spans="2:3">
      <c r="B6" s="1" t="s">
        <v>35</v>
      </c>
      <c r="C6" s="8">
        <v>14.475577753322611</v>
      </c>
    </row>
    <row r="7" spans="2:3">
      <c r="B7" s="1" t="s">
        <v>36</v>
      </c>
      <c r="C7" s="8">
        <v>19.921407825046984</v>
      </c>
    </row>
    <row r="8" spans="2:3">
      <c r="B8" s="1" t="s">
        <v>37</v>
      </c>
      <c r="C8" s="8">
        <v>20.0995256978462</v>
      </c>
    </row>
    <row r="9" spans="2:3">
      <c r="B9" s="1" t="s">
        <v>38</v>
      </c>
      <c r="C9" s="8">
        <v>21.801008302326746</v>
      </c>
    </row>
    <row r="10" spans="2:3">
      <c r="B10" s="1" t="s">
        <v>39</v>
      </c>
      <c r="C10" s="8">
        <v>16.111510370531313</v>
      </c>
    </row>
    <row r="11" spans="2:3">
      <c r="B11" s="1" t="s">
        <v>40</v>
      </c>
      <c r="C11" s="8">
        <v>11.901552208912683</v>
      </c>
    </row>
    <row r="12" spans="2:3">
      <c r="B12" s="1" t="s">
        <v>41</v>
      </c>
      <c r="C12" s="8">
        <v>19.873828538088468</v>
      </c>
    </row>
    <row r="13" spans="2:3">
      <c r="B13" s="1" t="s">
        <v>42</v>
      </c>
      <c r="C13" s="8">
        <v>15.371423127004796</v>
      </c>
    </row>
    <row r="14" spans="2:3">
      <c r="B14" s="1" t="s">
        <v>43</v>
      </c>
      <c r="C14" s="8">
        <v>18.420939281253141</v>
      </c>
    </row>
    <row r="15" spans="2:3">
      <c r="B15" s="1" t="s">
        <v>44</v>
      </c>
      <c r="C15" s="8">
        <v>13.354166666666666</v>
      </c>
    </row>
    <row r="16" spans="2:3">
      <c r="B16" s="1" t="s">
        <v>45</v>
      </c>
      <c r="C16" s="8">
        <v>21.878324311073428</v>
      </c>
    </row>
    <row r="17" spans="2:3">
      <c r="B17" s="1" t="s">
        <v>46</v>
      </c>
      <c r="C17" s="8">
        <v>11.624698171783374</v>
      </c>
    </row>
    <row r="18" spans="2:3">
      <c r="B18" s="1" t="s">
        <v>47</v>
      </c>
      <c r="C18" s="8">
        <v>13.061757622760112</v>
      </c>
    </row>
    <row r="19" spans="2:3">
      <c r="B19" s="1" t="s">
        <v>48</v>
      </c>
      <c r="C19" s="8">
        <v>15.995097288187528</v>
      </c>
    </row>
    <row r="20" spans="2:3">
      <c r="B20" s="1" t="s">
        <v>49</v>
      </c>
      <c r="C20" s="8">
        <v>12.676834190067547</v>
      </c>
    </row>
    <row r="21" spans="2:3">
      <c r="B21" s="1" t="s">
        <v>50</v>
      </c>
      <c r="C21" s="8">
        <v>13.404579591986632</v>
      </c>
    </row>
    <row r="22" spans="2:3">
      <c r="B22" s="1" t="s">
        <v>51</v>
      </c>
      <c r="C22" s="8">
        <v>14.972045863735431</v>
      </c>
    </row>
    <row r="23" spans="2:3">
      <c r="B23" s="1" t="s">
        <v>52</v>
      </c>
      <c r="C23" s="8">
        <v>11.165069405646998</v>
      </c>
    </row>
    <row r="24" spans="2:3">
      <c r="B24" s="1" t="s">
        <v>53</v>
      </c>
      <c r="C24" s="8">
        <v>13.887597835988771</v>
      </c>
    </row>
    <row r="25" spans="2:3">
      <c r="B25" s="1" t="s">
        <v>54</v>
      </c>
      <c r="C25" s="8">
        <v>12.112324154038348</v>
      </c>
    </row>
    <row r="26" spans="2:3">
      <c r="B26" s="1" t="s">
        <v>55</v>
      </c>
      <c r="C26" s="8">
        <v>17.514213292471609</v>
      </c>
    </row>
    <row r="27" spans="2:3">
      <c r="B27" s="1" t="s">
        <v>56</v>
      </c>
      <c r="C27" s="8">
        <v>12.998728478641878</v>
      </c>
    </row>
    <row r="28" spans="2:3">
      <c r="B28" s="1" t="s">
        <v>57</v>
      </c>
      <c r="C28" s="8">
        <v>15.034706554402405</v>
      </c>
    </row>
    <row r="29" spans="2:3">
      <c r="B29" s="1" t="s">
        <v>58</v>
      </c>
      <c r="C29" s="8">
        <v>14.707811372729061</v>
      </c>
    </row>
    <row r="30" spans="2:3">
      <c r="B30" s="1" t="s">
        <v>59</v>
      </c>
      <c r="C30" s="8">
        <v>14.62880570243891</v>
      </c>
    </row>
    <row r="31" spans="2:3">
      <c r="B31" s="1" t="s">
        <v>60</v>
      </c>
      <c r="C31" s="8">
        <v>11.797711582643252</v>
      </c>
    </row>
    <row r="32" spans="2:3">
      <c r="B32" s="1" t="s">
        <v>61</v>
      </c>
      <c r="C32" s="8">
        <v>18.58061340634325</v>
      </c>
    </row>
    <row r="33" spans="2:3">
      <c r="B33" s="1" t="s">
        <v>62</v>
      </c>
      <c r="C33" s="8">
        <v>15.685459786532318</v>
      </c>
    </row>
    <row r="34" spans="2:3">
      <c r="B34" s="1" t="s">
        <v>63</v>
      </c>
      <c r="C34" s="8">
        <v>17.901839155512025</v>
      </c>
    </row>
    <row r="35" spans="2:3">
      <c r="B35" s="1" t="s">
        <v>64</v>
      </c>
      <c r="C35" s="8">
        <v>15.7655134185247</v>
      </c>
    </row>
    <row r="36" spans="2:3">
      <c r="B36" s="1" t="s">
        <v>65</v>
      </c>
      <c r="C36" s="8">
        <v>12.034020991675714</v>
      </c>
    </row>
    <row r="37" spans="2:3">
      <c r="B37" s="1" t="s">
        <v>66</v>
      </c>
      <c r="C37" s="8">
        <v>14.87567198930145</v>
      </c>
    </row>
    <row r="38" spans="2:3">
      <c r="B38" s="1" t="s">
        <v>67</v>
      </c>
      <c r="C38" s="8">
        <v>18.082415718207336</v>
      </c>
    </row>
    <row r="39" spans="2:3">
      <c r="B39" s="1" t="s">
        <v>68</v>
      </c>
      <c r="C39" s="8">
        <v>11.253828632651642</v>
      </c>
    </row>
    <row r="40" spans="2:3">
      <c r="B40" s="1" t="s">
        <v>69</v>
      </c>
      <c r="C40" s="8">
        <v>13.499233898663284</v>
      </c>
    </row>
    <row r="41" spans="2:3">
      <c r="B41" s="1" t="s">
        <v>70</v>
      </c>
      <c r="C41" s="8">
        <v>11.257995735607675</v>
      </c>
    </row>
    <row r="42" spans="2:3">
      <c r="B42" s="1" t="s">
        <v>71</v>
      </c>
      <c r="C42" s="8">
        <v>13.264909867568656</v>
      </c>
    </row>
    <row r="43" spans="2:3">
      <c r="B43" s="1" t="s">
        <v>72</v>
      </c>
      <c r="C43" s="8">
        <v>12.641451728004894</v>
      </c>
    </row>
    <row r="44" spans="2:3">
      <c r="B44" s="1" t="s">
        <v>73</v>
      </c>
      <c r="C44" s="8">
        <v>14.08523572398629</v>
      </c>
    </row>
    <row r="45" spans="2:3">
      <c r="B45" s="1" t="s">
        <v>74</v>
      </c>
      <c r="C45" s="8">
        <v>11.521613356475742</v>
      </c>
    </row>
    <row r="46" spans="2:3">
      <c r="B46" s="1" t="s">
        <v>75</v>
      </c>
      <c r="C46" s="8">
        <v>12.73345201488914</v>
      </c>
    </row>
    <row r="47" spans="2:3">
      <c r="B47" s="1" t="s">
        <v>76</v>
      </c>
      <c r="C47" s="8">
        <v>11.368531903690585</v>
      </c>
    </row>
    <row r="48" spans="2:3">
      <c r="B48" s="1" t="s">
        <v>77</v>
      </c>
      <c r="C48" s="8">
        <v>12.538473496036064</v>
      </c>
    </row>
    <row r="49" spans="2:3">
      <c r="B49" s="1" t="s">
        <v>78</v>
      </c>
      <c r="C49" s="8">
        <v>14.368177561602863</v>
      </c>
    </row>
    <row r="50" spans="2:3">
      <c r="B50" s="1" t="s">
        <v>79</v>
      </c>
      <c r="C50" s="8">
        <v>16.344777005553034</v>
      </c>
    </row>
    <row r="51" spans="2:3">
      <c r="B51" s="1" t="s">
        <v>80</v>
      </c>
      <c r="C51" s="8">
        <v>16.696159391794467</v>
      </c>
    </row>
    <row r="52" spans="2:3">
      <c r="B52" s="1" t="s">
        <v>81</v>
      </c>
      <c r="C52" s="8">
        <v>15.631848064280497</v>
      </c>
    </row>
    <row r="53" spans="2:3">
      <c r="B53" s="1" t="s">
        <v>82</v>
      </c>
      <c r="C53" s="8">
        <v>10.314500161164066</v>
      </c>
    </row>
    <row r="54" spans="2:3">
      <c r="B54" s="1" t="s">
        <v>83</v>
      </c>
      <c r="C54" s="8">
        <v>10.868106802629814</v>
      </c>
    </row>
    <row r="55" spans="2:3">
      <c r="B55" s="1" t="s">
        <v>84</v>
      </c>
      <c r="C55" s="8">
        <v>13.627152573242869</v>
      </c>
    </row>
    <row r="56" spans="2:3">
      <c r="B56" s="1" t="s">
        <v>85</v>
      </c>
      <c r="C56" s="8">
        <v>13.200570835495588</v>
      </c>
    </row>
    <row r="57" spans="2:3">
      <c r="B57" s="1" t="s">
        <v>86</v>
      </c>
      <c r="C57" s="8">
        <v>8.7880645820559984</v>
      </c>
    </row>
    <row r="58" spans="2:3">
      <c r="B58" s="1" t="s">
        <v>87</v>
      </c>
      <c r="C58" s="8">
        <v>12.412828652224222</v>
      </c>
    </row>
    <row r="59" spans="2:3">
      <c r="B59" s="1" t="s">
        <v>88</v>
      </c>
      <c r="C59" s="8">
        <v>9.9092396964737386</v>
      </c>
    </row>
    <row r="60" spans="2:3">
      <c r="B60" s="1" t="s">
        <v>89</v>
      </c>
      <c r="C60" s="8">
        <v>12.390717293565235</v>
      </c>
    </row>
    <row r="61" spans="2:3">
      <c r="B61" s="1" t="s">
        <v>90</v>
      </c>
      <c r="C61" s="8">
        <v>12.74333986719123</v>
      </c>
    </row>
    <row r="62" spans="2:3">
      <c r="B62" s="1" t="s">
        <v>91</v>
      </c>
      <c r="C62" s="8">
        <v>11.172188382112614</v>
      </c>
    </row>
    <row r="63" spans="2:3">
      <c r="B63" s="1" t="s">
        <v>92</v>
      </c>
      <c r="C63" s="8">
        <v>13.886331734854</v>
      </c>
    </row>
    <row r="64" spans="2:3">
      <c r="B64" s="1" t="s">
        <v>93</v>
      </c>
      <c r="C64" s="8">
        <v>13.879643189988018</v>
      </c>
    </row>
    <row r="65" spans="2:3">
      <c r="B65" s="1" t="s">
        <v>94</v>
      </c>
      <c r="C65" s="8">
        <v>11.418720210931955</v>
      </c>
    </row>
    <row r="66" spans="2:3">
      <c r="B66" s="1" t="s">
        <v>95</v>
      </c>
      <c r="C66" s="8">
        <v>12.780862486840336</v>
      </c>
    </row>
    <row r="67" spans="2:3">
      <c r="B67" s="1" t="s">
        <v>96</v>
      </c>
      <c r="C67" s="8">
        <v>12.160539015358811</v>
      </c>
    </row>
    <row r="68" spans="2:3">
      <c r="B68" s="1" t="s">
        <v>97</v>
      </c>
      <c r="C68" s="8">
        <v>12.476942374382055</v>
      </c>
    </row>
    <row r="69" spans="2:3">
      <c r="B69" s="1" t="s">
        <v>98</v>
      </c>
      <c r="C69" s="8">
        <v>13.772773401633403</v>
      </c>
    </row>
    <row r="70" spans="2:3">
      <c r="B70" s="1" t="s">
        <v>99</v>
      </c>
      <c r="C70" s="8">
        <v>19.664774976903789</v>
      </c>
    </row>
    <row r="71" spans="2:3">
      <c r="B71" s="1" t="s">
        <v>100</v>
      </c>
      <c r="C71" s="8">
        <v>10.719957649550027</v>
      </c>
    </row>
    <row r="72" spans="2:3">
      <c r="B72" s="1" t="s">
        <v>101</v>
      </c>
      <c r="C72" s="8">
        <v>11.491570535663604</v>
      </c>
    </row>
    <row r="73" spans="2:3">
      <c r="B73" s="1" t="s">
        <v>102</v>
      </c>
      <c r="C73" s="8">
        <v>14.486682878112124</v>
      </c>
    </row>
    <row r="74" spans="2:3">
      <c r="B74" s="1" t="s">
        <v>103</v>
      </c>
      <c r="C74" s="8">
        <v>13.126626683263551</v>
      </c>
    </row>
    <row r="75" spans="2:3">
      <c r="B75" s="1" t="s">
        <v>104</v>
      </c>
      <c r="C75" s="8">
        <v>11.932885092979587</v>
      </c>
    </row>
    <row r="76" spans="2:3">
      <c r="B76" s="1" t="s">
        <v>105</v>
      </c>
      <c r="C76" s="8">
        <v>12.062758583633336</v>
      </c>
    </row>
    <row r="77" spans="2:3">
      <c r="B77" s="1" t="s">
        <v>106</v>
      </c>
      <c r="C77" s="8">
        <v>13.859643259021581</v>
      </c>
    </row>
    <row r="78" spans="2:3">
      <c r="B78" s="1" t="s">
        <v>107</v>
      </c>
      <c r="C78" s="8">
        <v>14.528277384585417</v>
      </c>
    </row>
    <row r="79" spans="2:3">
      <c r="B79" s="1" t="s">
        <v>108</v>
      </c>
      <c r="C79" s="8">
        <v>15.311833734599475</v>
      </c>
    </row>
    <row r="80" spans="2:3">
      <c r="B80" s="1" t="s">
        <v>109</v>
      </c>
      <c r="C80" s="8">
        <v>13.114864259474958</v>
      </c>
    </row>
    <row r="81" spans="2:3">
      <c r="B81" s="1" t="s">
        <v>110</v>
      </c>
      <c r="C81" s="8">
        <v>18.996436285422508</v>
      </c>
    </row>
    <row r="82" spans="2:3">
      <c r="B82" s="1" t="s">
        <v>111</v>
      </c>
      <c r="C82" s="8">
        <v>13.582631538283241</v>
      </c>
    </row>
    <row r="83" spans="2:3">
      <c r="B83" s="1" t="s">
        <v>112</v>
      </c>
      <c r="C83" s="8">
        <v>11.078725451355481</v>
      </c>
    </row>
    <row r="84" spans="2:3">
      <c r="B84" s="1" t="s">
        <v>113</v>
      </c>
      <c r="C84" s="8">
        <v>12.279161993921369</v>
      </c>
    </row>
    <row r="85" spans="2:3">
      <c r="B85" s="1" t="s">
        <v>114</v>
      </c>
      <c r="C85" s="8">
        <v>14.959425120904942</v>
      </c>
    </row>
    <row r="86" spans="2:3">
      <c r="B86" s="1" t="s">
        <v>115</v>
      </c>
      <c r="C86" s="8">
        <v>15.460995680303355</v>
      </c>
    </row>
    <row r="87" spans="2:3">
      <c r="B87" s="1" t="s">
        <v>116</v>
      </c>
      <c r="C87" s="8">
        <v>22.383869823884009</v>
      </c>
    </row>
    <row r="88" spans="2:3">
      <c r="B88" s="1" t="s">
        <v>117</v>
      </c>
      <c r="C88" s="8">
        <v>20.239947075756763</v>
      </c>
    </row>
    <row r="89" spans="2:3">
      <c r="B89" s="1" t="s">
        <v>118</v>
      </c>
      <c r="C89" s="8">
        <v>10.327574075521852</v>
      </c>
    </row>
    <row r="90" spans="2:3">
      <c r="B90" s="1" t="s">
        <v>119</v>
      </c>
      <c r="C90" s="8">
        <v>11.253984894841567</v>
      </c>
    </row>
    <row r="91" spans="2:3">
      <c r="B91" s="1" t="s">
        <v>120</v>
      </c>
      <c r="C91" s="8">
        <v>13.050592842963677</v>
      </c>
    </row>
    <row r="92" spans="2:3">
      <c r="B92" s="1" t="s">
        <v>121</v>
      </c>
      <c r="C92" s="8">
        <v>12.946683068798944</v>
      </c>
    </row>
    <row r="93" spans="2:3">
      <c r="B93" s="1" t="s">
        <v>122</v>
      </c>
      <c r="C93" s="8">
        <v>14.684998709011102</v>
      </c>
    </row>
    <row r="94" spans="2:3">
      <c r="B94" s="1" t="s">
        <v>123</v>
      </c>
      <c r="C94" s="8">
        <v>14.253723385348168</v>
      </c>
    </row>
    <row r="95" spans="2:3">
      <c r="B95" s="1" t="s">
        <v>124</v>
      </c>
      <c r="C95" s="8">
        <v>19.319651205198767</v>
      </c>
    </row>
    <row r="96" spans="2:3">
      <c r="B96" s="1" t="s">
        <v>125</v>
      </c>
      <c r="C96" s="8">
        <v>14.454209065679926</v>
      </c>
    </row>
    <row r="97" spans="2:3">
      <c r="B97" s="1" t="s">
        <v>126</v>
      </c>
      <c r="C97" s="8">
        <v>21.316065034379569</v>
      </c>
    </row>
    <row r="98" spans="2:3">
      <c r="B98" s="1" t="s">
        <v>127</v>
      </c>
      <c r="C98" s="8">
        <v>18.157030788008729</v>
      </c>
    </row>
    <row r="99" spans="2:3">
      <c r="B99" s="1" t="s">
        <v>128</v>
      </c>
      <c r="C99" s="8">
        <v>19.297317514497419</v>
      </c>
    </row>
    <row r="100" spans="2:3">
      <c r="B100" s="1" t="s">
        <v>129</v>
      </c>
      <c r="C100" s="8">
        <v>39.268529799042589</v>
      </c>
    </row>
    <row r="101" spans="2:3">
      <c r="B101" s="1" t="s">
        <v>130</v>
      </c>
      <c r="C101" s="8">
        <v>27.187134904817537</v>
      </c>
    </row>
    <row r="102" spans="2:3">
      <c r="B102" s="1" t="s">
        <v>131</v>
      </c>
      <c r="C102" s="8">
        <v>42.364400560410971</v>
      </c>
    </row>
    <row r="103" spans="2:3">
      <c r="B103" s="1" t="s">
        <v>132</v>
      </c>
      <c r="C103" s="8">
        <v>21.79796289917827</v>
      </c>
    </row>
    <row r="104" spans="2:3">
      <c r="B104" s="1" t="s">
        <v>133</v>
      </c>
      <c r="C104" s="8">
        <v>21.279271223383446</v>
      </c>
    </row>
    <row r="105" spans="2:3">
      <c r="C105" s="8"/>
    </row>
    <row r="106" spans="2:3">
      <c r="B106" s="1" t="s">
        <v>231</v>
      </c>
      <c r="C106" s="8"/>
    </row>
    <row r="107" spans="2:3">
      <c r="B107" s="1" t="s">
        <v>183</v>
      </c>
    </row>
    <row r="108" spans="2:3">
      <c r="B108" s="1" t="s">
        <v>191</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9"/>
  <sheetViews>
    <sheetView workbookViewId="0">
      <selection activeCell="I127" activeCellId="1" sqref="B8:B127 I8:I127"/>
    </sheetView>
  </sheetViews>
  <sheetFormatPr baseColWidth="10" defaultColWidth="15.28515625" defaultRowHeight="15"/>
  <cols>
    <col min="1" max="1" width="8.28515625" customWidth="1"/>
    <col min="2" max="2" width="41.42578125" customWidth="1"/>
    <col min="3" max="10" width="14.5703125" customWidth="1"/>
    <col min="11" max="23" width="15.140625" customWidth="1"/>
    <col min="24" max="38" width="12.85546875" customWidth="1"/>
    <col min="39" max="39" width="9.5703125" customWidth="1"/>
  </cols>
  <sheetData>
    <row r="1" spans="1:39" ht="18" customHeight="1">
      <c r="A1" s="104" t="s">
        <v>260</v>
      </c>
    </row>
    <row r="2" spans="1:39" ht="18" customHeight="1">
      <c r="A2" s="105" t="s">
        <v>261</v>
      </c>
      <c r="B2" s="103"/>
      <c r="C2" s="103"/>
      <c r="D2" s="103"/>
      <c r="E2" s="103"/>
      <c r="F2" s="103"/>
      <c r="G2" s="103"/>
      <c r="H2" s="103"/>
      <c r="I2" s="103"/>
      <c r="J2" s="103"/>
      <c r="K2" s="103"/>
      <c r="L2" s="103"/>
      <c r="M2" s="103"/>
      <c r="N2" s="103"/>
      <c r="O2" s="103"/>
      <c r="S2" s="103"/>
      <c r="T2" s="103"/>
      <c r="U2" s="103"/>
      <c r="V2" s="103"/>
      <c r="W2" s="103"/>
      <c r="X2" s="103"/>
      <c r="Y2" s="106"/>
      <c r="Z2" s="106"/>
      <c r="AA2" s="106"/>
    </row>
    <row r="3" spans="1:39" ht="18" customHeight="1">
      <c r="A3" s="105" t="s">
        <v>262</v>
      </c>
      <c r="B3" s="107"/>
      <c r="C3" s="107"/>
      <c r="D3" s="107"/>
      <c r="E3" s="107"/>
      <c r="F3" s="107"/>
      <c r="G3" s="107"/>
      <c r="H3" s="107"/>
      <c r="I3" s="107"/>
      <c r="J3" s="107"/>
      <c r="K3" s="107"/>
      <c r="L3" s="107"/>
      <c r="M3" s="107"/>
      <c r="N3" s="107"/>
      <c r="O3" s="107"/>
      <c r="S3" s="107"/>
      <c r="T3" s="107"/>
      <c r="U3" s="107"/>
      <c r="V3" s="107"/>
      <c r="W3" s="107"/>
      <c r="X3" s="107"/>
      <c r="Y3" s="107"/>
      <c r="Z3" s="107"/>
      <c r="AA3" s="107"/>
    </row>
    <row r="4" spans="1:39" ht="18" customHeight="1" thickBot="1">
      <c r="A4" s="105" t="s">
        <v>263</v>
      </c>
      <c r="B4" s="103"/>
      <c r="C4" s="103"/>
      <c r="D4" s="103"/>
      <c r="E4" s="103"/>
      <c r="F4" s="103"/>
      <c r="G4" s="103"/>
      <c r="H4" s="103"/>
      <c r="I4" s="103"/>
      <c r="J4" s="103"/>
      <c r="K4" s="103"/>
      <c r="L4" s="103"/>
      <c r="M4" s="103"/>
      <c r="N4" s="103"/>
      <c r="O4" s="103"/>
      <c r="P4" s="103"/>
      <c r="Q4" s="103"/>
      <c r="R4" s="103"/>
      <c r="S4" s="103"/>
      <c r="T4" s="103"/>
      <c r="U4" s="103"/>
      <c r="V4" s="103"/>
      <c r="W4" s="103"/>
      <c r="X4" s="103"/>
      <c r="Y4" s="106"/>
      <c r="Z4" s="106"/>
      <c r="AA4" s="106"/>
    </row>
    <row r="5" spans="1:39" s="108" customFormat="1" ht="18" customHeight="1" thickBot="1">
      <c r="B5" s="109"/>
      <c r="C5" s="276">
        <v>2020</v>
      </c>
      <c r="D5" s="277"/>
      <c r="E5" s="277"/>
      <c r="F5" s="277"/>
      <c r="G5" s="277"/>
      <c r="H5" s="277"/>
      <c r="I5" s="277"/>
      <c r="J5" s="278"/>
      <c r="K5" s="276">
        <v>2019</v>
      </c>
      <c r="L5" s="277"/>
      <c r="M5" s="277"/>
      <c r="N5" s="277"/>
      <c r="O5" s="277"/>
      <c r="P5" s="277"/>
      <c r="Q5" s="278"/>
      <c r="R5" s="276">
        <v>2018</v>
      </c>
      <c r="S5" s="277"/>
      <c r="T5" s="277"/>
      <c r="U5" s="277"/>
      <c r="V5" s="277"/>
      <c r="W5" s="277"/>
      <c r="X5" s="278"/>
      <c r="Y5" s="276">
        <v>2017</v>
      </c>
      <c r="Z5" s="277"/>
      <c r="AA5" s="277"/>
      <c r="AB5" s="277"/>
      <c r="AC5" s="277"/>
      <c r="AD5" s="277"/>
      <c r="AE5" s="278"/>
      <c r="AF5" s="276">
        <v>2016</v>
      </c>
      <c r="AG5" s="277"/>
      <c r="AH5" s="277"/>
      <c r="AI5" s="277"/>
      <c r="AJ5" s="277"/>
      <c r="AK5" s="277"/>
      <c r="AL5" s="278"/>
    </row>
    <row r="6" spans="1:39" ht="33.75" customHeight="1">
      <c r="B6" s="110"/>
      <c r="C6" s="279" t="s">
        <v>264</v>
      </c>
      <c r="D6" s="280"/>
      <c r="E6" s="280"/>
      <c r="F6" s="281" t="s">
        <v>265</v>
      </c>
      <c r="G6" s="282"/>
      <c r="H6" s="283"/>
      <c r="I6" s="284" t="s">
        <v>266</v>
      </c>
      <c r="J6" s="286" t="s">
        <v>267</v>
      </c>
      <c r="K6" s="288" t="s">
        <v>264</v>
      </c>
      <c r="L6" s="289"/>
      <c r="M6" s="289"/>
      <c r="N6" s="285" t="s">
        <v>265</v>
      </c>
      <c r="O6" s="291"/>
      <c r="P6" s="290" t="s">
        <v>266</v>
      </c>
      <c r="Q6" s="292" t="s">
        <v>267</v>
      </c>
      <c r="R6" s="289" t="s">
        <v>264</v>
      </c>
      <c r="S6" s="289"/>
      <c r="T6" s="289"/>
      <c r="U6" s="285" t="s">
        <v>265</v>
      </c>
      <c r="V6" s="291"/>
      <c r="W6" s="290" t="s">
        <v>266</v>
      </c>
      <c r="X6" s="292" t="s">
        <v>267</v>
      </c>
      <c r="Y6" s="289" t="s">
        <v>264</v>
      </c>
      <c r="Z6" s="289"/>
      <c r="AA6" s="289"/>
      <c r="AB6" s="285" t="s">
        <v>265</v>
      </c>
      <c r="AC6" s="291"/>
      <c r="AD6" s="290" t="s">
        <v>266</v>
      </c>
      <c r="AE6" s="292" t="s">
        <v>267</v>
      </c>
      <c r="AF6" s="289" t="s">
        <v>264</v>
      </c>
      <c r="AG6" s="289"/>
      <c r="AH6" s="289"/>
      <c r="AI6" s="285" t="s">
        <v>265</v>
      </c>
      <c r="AJ6" s="291"/>
      <c r="AK6" s="290" t="s">
        <v>266</v>
      </c>
      <c r="AL6" s="290" t="s">
        <v>267</v>
      </c>
    </row>
    <row r="7" spans="1:39" s="106" customFormat="1" ht="48.75" customHeight="1">
      <c r="B7" s="111" t="s">
        <v>268</v>
      </c>
      <c r="C7" s="112" t="s">
        <v>269</v>
      </c>
      <c r="D7" s="113" t="s">
        <v>270</v>
      </c>
      <c r="E7" s="113" t="s">
        <v>271</v>
      </c>
      <c r="F7" s="111" t="s">
        <v>272</v>
      </c>
      <c r="G7" s="111" t="s">
        <v>273</v>
      </c>
      <c r="H7" s="113" t="s">
        <v>274</v>
      </c>
      <c r="I7" s="285"/>
      <c r="J7" s="287"/>
      <c r="K7" s="114" t="s">
        <v>269</v>
      </c>
      <c r="L7" s="113" t="s">
        <v>270</v>
      </c>
      <c r="M7" s="113" t="s">
        <v>271</v>
      </c>
      <c r="N7" s="111" t="s">
        <v>273</v>
      </c>
      <c r="O7" s="113" t="s">
        <v>274</v>
      </c>
      <c r="P7" s="285"/>
      <c r="Q7" s="293"/>
      <c r="R7" s="113" t="s">
        <v>269</v>
      </c>
      <c r="S7" s="113" t="s">
        <v>270</v>
      </c>
      <c r="T7" s="113" t="s">
        <v>271</v>
      </c>
      <c r="U7" s="111" t="s">
        <v>273</v>
      </c>
      <c r="V7" s="113" t="s">
        <v>274</v>
      </c>
      <c r="W7" s="285"/>
      <c r="X7" s="293"/>
      <c r="Y7" s="113" t="s">
        <v>269</v>
      </c>
      <c r="Z7" s="113" t="s">
        <v>270</v>
      </c>
      <c r="AA7" s="113" t="s">
        <v>271</v>
      </c>
      <c r="AB7" s="111" t="s">
        <v>273</v>
      </c>
      <c r="AC7" s="113" t="s">
        <v>274</v>
      </c>
      <c r="AD7" s="285"/>
      <c r="AE7" s="293"/>
      <c r="AF7" s="113" t="s">
        <v>269</v>
      </c>
      <c r="AG7" s="113" t="s">
        <v>270</v>
      </c>
      <c r="AH7" s="113" t="s">
        <v>271</v>
      </c>
      <c r="AI7" s="111" t="s">
        <v>273</v>
      </c>
      <c r="AJ7" s="113" t="s">
        <v>274</v>
      </c>
      <c r="AK7" s="285"/>
      <c r="AL7" s="285"/>
    </row>
    <row r="8" spans="1:39" ht="18" customHeight="1">
      <c r="B8" s="115" t="s">
        <v>275</v>
      </c>
      <c r="C8" s="116">
        <v>334</v>
      </c>
      <c r="D8" s="117">
        <v>793</v>
      </c>
      <c r="E8" s="118">
        <v>37</v>
      </c>
      <c r="F8" s="118">
        <v>3</v>
      </c>
      <c r="G8" s="118">
        <v>433</v>
      </c>
      <c r="H8" s="118">
        <v>16</v>
      </c>
      <c r="I8" s="118">
        <v>1616</v>
      </c>
      <c r="J8" s="119">
        <v>11.535194477953931</v>
      </c>
      <c r="K8" s="120">
        <v>450</v>
      </c>
      <c r="L8" s="118">
        <v>856</v>
      </c>
      <c r="M8" s="118">
        <v>18</v>
      </c>
      <c r="N8" s="118">
        <v>301</v>
      </c>
      <c r="O8" s="118">
        <v>11</v>
      </c>
      <c r="P8" s="118">
        <v>1636</v>
      </c>
      <c r="Q8" s="121">
        <v>11.695655592968309</v>
      </c>
      <c r="R8" s="118">
        <v>408</v>
      </c>
      <c r="S8" s="118">
        <v>766</v>
      </c>
      <c r="T8" s="118">
        <v>3</v>
      </c>
      <c r="U8" s="118">
        <v>281</v>
      </c>
      <c r="V8" s="118">
        <v>9</v>
      </c>
      <c r="W8" s="118">
        <v>1467</v>
      </c>
      <c r="X8" s="121">
        <v>10.490335590626632</v>
      </c>
      <c r="Y8" s="118">
        <v>383</v>
      </c>
      <c r="Z8" s="122">
        <v>832</v>
      </c>
      <c r="AA8" s="118">
        <v>7</v>
      </c>
      <c r="AB8" s="122">
        <v>200</v>
      </c>
      <c r="AC8" s="118">
        <v>8</v>
      </c>
      <c r="AD8" s="123">
        <v>1430</v>
      </c>
      <c r="AE8" s="121">
        <v>10.248912396883757</v>
      </c>
      <c r="AF8" s="124">
        <v>465</v>
      </c>
      <c r="AG8" s="125">
        <v>859</v>
      </c>
      <c r="AH8" s="126">
        <v>7</v>
      </c>
      <c r="AI8" s="127">
        <v>188</v>
      </c>
      <c r="AJ8" s="128">
        <v>10</v>
      </c>
      <c r="AK8" s="128">
        <v>1529</v>
      </c>
      <c r="AL8" s="129">
        <v>11.010218116093354</v>
      </c>
      <c r="AM8" s="130"/>
    </row>
    <row r="9" spans="1:39" ht="18" customHeight="1">
      <c r="B9" s="131" t="s">
        <v>276</v>
      </c>
      <c r="C9" s="116">
        <v>264</v>
      </c>
      <c r="D9" s="117">
        <v>1068</v>
      </c>
      <c r="E9" s="132">
        <v>4</v>
      </c>
      <c r="F9" s="132">
        <v>4</v>
      </c>
      <c r="G9" s="132">
        <v>130</v>
      </c>
      <c r="H9" s="132">
        <v>4</v>
      </c>
      <c r="I9" s="132">
        <v>1474</v>
      </c>
      <c r="J9" s="133">
        <v>13.98853585392704</v>
      </c>
      <c r="K9" s="134">
        <v>314</v>
      </c>
      <c r="L9" s="132">
        <v>1117</v>
      </c>
      <c r="M9" s="132">
        <v>11</v>
      </c>
      <c r="N9" s="132">
        <v>133</v>
      </c>
      <c r="O9" s="132">
        <v>4</v>
      </c>
      <c r="P9" s="132">
        <v>1579</v>
      </c>
      <c r="Q9" s="135">
        <v>14.877559288816862</v>
      </c>
      <c r="R9" s="132">
        <v>373</v>
      </c>
      <c r="S9" s="132">
        <v>987</v>
      </c>
      <c r="T9" s="132">
        <v>6</v>
      </c>
      <c r="U9" s="132">
        <v>193</v>
      </c>
      <c r="V9" s="132">
        <v>5</v>
      </c>
      <c r="W9" s="132">
        <v>1564</v>
      </c>
      <c r="X9" s="135">
        <v>14.49920272926169</v>
      </c>
      <c r="Y9" s="132">
        <v>375</v>
      </c>
      <c r="Z9" s="136">
        <v>1018</v>
      </c>
      <c r="AA9" s="132">
        <v>5</v>
      </c>
      <c r="AB9" s="136">
        <v>214</v>
      </c>
      <c r="AC9" s="132">
        <v>5</v>
      </c>
      <c r="AD9" s="123">
        <v>1617</v>
      </c>
      <c r="AE9" s="135">
        <v>14.814339767844546</v>
      </c>
      <c r="AF9" s="137">
        <v>372</v>
      </c>
      <c r="AG9" s="138">
        <v>1009</v>
      </c>
      <c r="AH9" s="139">
        <v>3</v>
      </c>
      <c r="AI9" s="132">
        <v>218</v>
      </c>
      <c r="AJ9" s="134">
        <v>3</v>
      </c>
      <c r="AK9" s="134">
        <v>1605</v>
      </c>
      <c r="AL9" s="129">
        <v>14.46662760827437</v>
      </c>
      <c r="AM9" s="130"/>
    </row>
    <row r="10" spans="1:39" ht="18" customHeight="1">
      <c r="B10" s="131" t="s">
        <v>277</v>
      </c>
      <c r="C10" s="116">
        <v>180</v>
      </c>
      <c r="D10" s="117">
        <v>405</v>
      </c>
      <c r="E10" s="132">
        <v>7</v>
      </c>
      <c r="F10" s="132">
        <v>2</v>
      </c>
      <c r="G10" s="132">
        <v>257</v>
      </c>
      <c r="H10" s="132">
        <v>4</v>
      </c>
      <c r="I10" s="132">
        <v>855</v>
      </c>
      <c r="J10" s="133">
        <v>14.475577753322611</v>
      </c>
      <c r="K10" s="134">
        <v>251</v>
      </c>
      <c r="L10" s="132">
        <v>351</v>
      </c>
      <c r="M10" s="132">
        <v>4</v>
      </c>
      <c r="N10" s="132">
        <v>225</v>
      </c>
      <c r="O10" s="132">
        <v>2</v>
      </c>
      <c r="P10" s="132">
        <v>833</v>
      </c>
      <c r="Q10" s="135">
        <v>13.948425987943738</v>
      </c>
      <c r="R10" s="132">
        <v>256</v>
      </c>
      <c r="S10" s="132">
        <v>380</v>
      </c>
      <c r="T10" s="132">
        <v>4</v>
      </c>
      <c r="U10" s="132">
        <v>218</v>
      </c>
      <c r="V10" s="132">
        <v>1</v>
      </c>
      <c r="W10" s="132">
        <v>859</v>
      </c>
      <c r="X10" s="135">
        <v>14.189669127971323</v>
      </c>
      <c r="Y10" s="132">
        <v>292</v>
      </c>
      <c r="Z10" s="136">
        <v>378</v>
      </c>
      <c r="AA10" s="132">
        <v>5</v>
      </c>
      <c r="AB10" s="136">
        <v>145</v>
      </c>
      <c r="AC10" s="132">
        <v>1</v>
      </c>
      <c r="AD10" s="123">
        <v>821</v>
      </c>
      <c r="AE10" s="135">
        <v>13.330518932259531</v>
      </c>
      <c r="AF10" s="137">
        <v>357</v>
      </c>
      <c r="AG10" s="138">
        <v>365</v>
      </c>
      <c r="AH10" s="139">
        <v>6</v>
      </c>
      <c r="AI10" s="132">
        <v>144</v>
      </c>
      <c r="AJ10" s="134">
        <v>2</v>
      </c>
      <c r="AK10" s="134">
        <v>874</v>
      </c>
      <c r="AL10" s="129">
        <v>13.850591106462552</v>
      </c>
      <c r="AM10" s="130"/>
    </row>
    <row r="11" spans="1:39" ht="18" customHeight="1">
      <c r="B11" s="131" t="s">
        <v>278</v>
      </c>
      <c r="C11" s="116">
        <v>125</v>
      </c>
      <c r="D11" s="117">
        <v>259</v>
      </c>
      <c r="E11" s="132">
        <v>17</v>
      </c>
      <c r="F11" s="132"/>
      <c r="G11" s="132">
        <v>146</v>
      </c>
      <c r="H11" s="132">
        <v>36</v>
      </c>
      <c r="I11" s="132">
        <v>583</v>
      </c>
      <c r="J11" s="133">
        <v>19.921407825046984</v>
      </c>
      <c r="K11" s="134">
        <v>179</v>
      </c>
      <c r="L11" s="132">
        <v>308</v>
      </c>
      <c r="M11" s="132">
        <v>1</v>
      </c>
      <c r="N11" s="132">
        <v>145</v>
      </c>
      <c r="O11" s="132">
        <v>1</v>
      </c>
      <c r="P11" s="132">
        <v>634</v>
      </c>
      <c r="Q11" s="135">
        <v>21.331000605612005</v>
      </c>
      <c r="R11" s="132">
        <v>172</v>
      </c>
      <c r="S11" s="132">
        <v>298</v>
      </c>
      <c r="T11" s="132">
        <v>1</v>
      </c>
      <c r="U11" s="132">
        <v>147</v>
      </c>
      <c r="V11" s="132">
        <v>4</v>
      </c>
      <c r="W11" s="132">
        <v>622</v>
      </c>
      <c r="X11" s="135">
        <v>21.069746959791335</v>
      </c>
      <c r="Y11" s="132">
        <v>183</v>
      </c>
      <c r="Z11" s="136">
        <v>332</v>
      </c>
      <c r="AA11" s="132">
        <v>2</v>
      </c>
      <c r="AB11" s="136">
        <v>102</v>
      </c>
      <c r="AC11" s="132">
        <v>2</v>
      </c>
      <c r="AD11" s="123">
        <v>621</v>
      </c>
      <c r="AE11" s="135">
        <v>20.829839331835107</v>
      </c>
      <c r="AF11" s="137">
        <v>170</v>
      </c>
      <c r="AG11" s="138">
        <v>266</v>
      </c>
      <c r="AH11" s="139">
        <v>3</v>
      </c>
      <c r="AI11" s="132">
        <v>129</v>
      </c>
      <c r="AJ11" s="134">
        <v>4</v>
      </c>
      <c r="AK11" s="134">
        <v>572</v>
      </c>
      <c r="AL11" s="129">
        <v>19.095947118915671</v>
      </c>
      <c r="AM11" s="130"/>
    </row>
    <row r="12" spans="1:39" ht="18" customHeight="1">
      <c r="B12" s="131" t="s">
        <v>279</v>
      </c>
      <c r="C12" s="116">
        <v>90</v>
      </c>
      <c r="D12" s="117">
        <v>109</v>
      </c>
      <c r="E12" s="132">
        <v>15</v>
      </c>
      <c r="F12" s="132"/>
      <c r="G12" s="132">
        <v>268</v>
      </c>
      <c r="H12" s="132">
        <v>35</v>
      </c>
      <c r="I12" s="132">
        <v>517</v>
      </c>
      <c r="J12" s="133">
        <v>20.0995256978462</v>
      </c>
      <c r="K12" s="134">
        <v>92</v>
      </c>
      <c r="L12" s="132">
        <v>121</v>
      </c>
      <c r="M12" s="132">
        <v>0</v>
      </c>
      <c r="N12" s="132">
        <v>245</v>
      </c>
      <c r="O12" s="132">
        <v>43</v>
      </c>
      <c r="P12" s="132">
        <v>501</v>
      </c>
      <c r="Q12" s="135">
        <v>18.848758465011286</v>
      </c>
      <c r="R12" s="132">
        <v>132</v>
      </c>
      <c r="S12" s="132">
        <v>116</v>
      </c>
      <c r="T12" s="132">
        <v>2</v>
      </c>
      <c r="U12" s="132">
        <v>249</v>
      </c>
      <c r="V12" s="132">
        <v>38</v>
      </c>
      <c r="W12" s="132">
        <v>537</v>
      </c>
      <c r="X12" s="135">
        <v>19.951699795652981</v>
      </c>
      <c r="Y12" s="132">
        <v>103</v>
      </c>
      <c r="Z12" s="136">
        <v>116</v>
      </c>
      <c r="AA12" s="132">
        <v>0</v>
      </c>
      <c r="AB12" s="136">
        <v>220</v>
      </c>
      <c r="AC12" s="132">
        <v>29</v>
      </c>
      <c r="AD12" s="123">
        <v>468</v>
      </c>
      <c r="AE12" s="135">
        <v>17.257909875359541</v>
      </c>
      <c r="AF12" s="137">
        <v>102</v>
      </c>
      <c r="AG12" s="138">
        <v>132</v>
      </c>
      <c r="AH12" s="139">
        <v>0</v>
      </c>
      <c r="AI12" s="132">
        <v>256</v>
      </c>
      <c r="AJ12" s="134">
        <v>71</v>
      </c>
      <c r="AK12" s="134">
        <v>561</v>
      </c>
      <c r="AL12" s="129">
        <v>20.354849243496243</v>
      </c>
      <c r="AM12" s="130"/>
    </row>
    <row r="13" spans="1:39" ht="18" customHeight="1">
      <c r="B13" s="131" t="s">
        <v>280</v>
      </c>
      <c r="C13" s="116">
        <v>935</v>
      </c>
      <c r="D13" s="117">
        <v>1343</v>
      </c>
      <c r="E13" s="132">
        <v>143</v>
      </c>
      <c r="F13" s="132">
        <v>23</v>
      </c>
      <c r="G13" s="132">
        <v>2216</v>
      </c>
      <c r="H13" s="132">
        <v>127</v>
      </c>
      <c r="I13" s="132">
        <v>4787</v>
      </c>
      <c r="J13" s="133">
        <v>21.801008302326746</v>
      </c>
      <c r="K13" s="134">
        <v>1261</v>
      </c>
      <c r="L13" s="132">
        <v>1440</v>
      </c>
      <c r="M13" s="132">
        <v>126</v>
      </c>
      <c r="N13" s="132">
        <v>2052</v>
      </c>
      <c r="O13" s="132">
        <v>118</v>
      </c>
      <c r="P13" s="132">
        <v>4997</v>
      </c>
      <c r="Q13" s="135">
        <v>22.760191300387156</v>
      </c>
      <c r="R13" s="132">
        <v>1234</v>
      </c>
      <c r="S13" s="132">
        <v>1475</v>
      </c>
      <c r="T13" s="132">
        <v>134</v>
      </c>
      <c r="U13" s="132">
        <v>1851</v>
      </c>
      <c r="V13" s="132">
        <v>87</v>
      </c>
      <c r="W13" s="132">
        <v>4781</v>
      </c>
      <c r="X13" s="135">
        <v>21.537588294651865</v>
      </c>
      <c r="Y13" s="132">
        <v>1416</v>
      </c>
      <c r="Z13" s="136">
        <v>1349</v>
      </c>
      <c r="AA13" s="132">
        <v>124</v>
      </c>
      <c r="AB13" s="136">
        <v>1764</v>
      </c>
      <c r="AC13" s="132">
        <v>56</v>
      </c>
      <c r="AD13" s="123">
        <v>4709</v>
      </c>
      <c r="AE13" s="135">
        <v>21.041296168866566</v>
      </c>
      <c r="AF13" s="137">
        <v>1607</v>
      </c>
      <c r="AG13" s="138">
        <v>1137</v>
      </c>
      <c r="AH13" s="139">
        <v>167</v>
      </c>
      <c r="AI13" s="138">
        <v>1711</v>
      </c>
      <c r="AJ13" s="139">
        <v>54</v>
      </c>
      <c r="AK13" s="139">
        <v>4676</v>
      </c>
      <c r="AL13" s="140">
        <v>20.705748989288452</v>
      </c>
    </row>
    <row r="14" spans="1:39" ht="18" customHeight="1">
      <c r="B14" s="131" t="s">
        <v>281</v>
      </c>
      <c r="C14" s="116">
        <v>207</v>
      </c>
      <c r="D14" s="117">
        <v>478</v>
      </c>
      <c r="E14" s="132">
        <v>4</v>
      </c>
      <c r="F14" s="132">
        <v>5</v>
      </c>
      <c r="G14" s="132">
        <v>235</v>
      </c>
      <c r="H14" s="132">
        <v>35</v>
      </c>
      <c r="I14" s="132">
        <v>964</v>
      </c>
      <c r="J14" s="133">
        <v>16.111510370531313</v>
      </c>
      <c r="K14" s="134">
        <v>277</v>
      </c>
      <c r="L14" s="132">
        <v>445</v>
      </c>
      <c r="M14" s="132">
        <v>6</v>
      </c>
      <c r="N14" s="132">
        <v>221</v>
      </c>
      <c r="O14" s="132">
        <v>16</v>
      </c>
      <c r="P14" s="132">
        <v>965</v>
      </c>
      <c r="Q14" s="135">
        <v>15.961229924411585</v>
      </c>
      <c r="R14" s="132">
        <v>239</v>
      </c>
      <c r="S14" s="132">
        <v>482</v>
      </c>
      <c r="T14" s="132">
        <v>0</v>
      </c>
      <c r="U14" s="132">
        <v>168</v>
      </c>
      <c r="V14" s="132">
        <v>22</v>
      </c>
      <c r="W14" s="132">
        <v>911</v>
      </c>
      <c r="X14" s="135">
        <v>14.876141021244631</v>
      </c>
      <c r="Y14" s="132">
        <v>256</v>
      </c>
      <c r="Z14" s="136">
        <v>439</v>
      </c>
      <c r="AA14" s="132">
        <v>2</v>
      </c>
      <c r="AB14" s="136">
        <v>117</v>
      </c>
      <c r="AC14" s="132">
        <v>16</v>
      </c>
      <c r="AD14" s="123">
        <v>830</v>
      </c>
      <c r="AE14" s="135">
        <v>13.488477914648811</v>
      </c>
      <c r="AF14" s="137">
        <v>297</v>
      </c>
      <c r="AG14" s="138">
        <v>386</v>
      </c>
      <c r="AH14" s="139">
        <v>1</v>
      </c>
      <c r="AI14" s="138">
        <v>370</v>
      </c>
      <c r="AJ14" s="139">
        <v>19</v>
      </c>
      <c r="AK14" s="139">
        <v>1073</v>
      </c>
      <c r="AL14" s="140">
        <v>17.288048206747657</v>
      </c>
    </row>
    <row r="15" spans="1:39" ht="18" customHeight="1">
      <c r="B15" s="131" t="s">
        <v>282</v>
      </c>
      <c r="C15" s="116">
        <v>90</v>
      </c>
      <c r="D15" s="117">
        <v>268</v>
      </c>
      <c r="E15" s="132">
        <v>4</v>
      </c>
      <c r="F15" s="132">
        <v>1</v>
      </c>
      <c r="G15" s="132">
        <v>254</v>
      </c>
      <c r="H15" s="132">
        <v>1</v>
      </c>
      <c r="I15" s="132">
        <v>618</v>
      </c>
      <c r="J15" s="133">
        <v>11.901552208912683</v>
      </c>
      <c r="K15" s="134">
        <v>120</v>
      </c>
      <c r="L15" s="132">
        <v>291</v>
      </c>
      <c r="M15" s="132">
        <v>1</v>
      </c>
      <c r="N15" s="132">
        <v>197</v>
      </c>
      <c r="O15" s="132">
        <v>0</v>
      </c>
      <c r="P15" s="132">
        <v>609</v>
      </c>
      <c r="Q15" s="135">
        <v>11.545242563840073</v>
      </c>
      <c r="R15" s="132">
        <v>150</v>
      </c>
      <c r="S15" s="132">
        <v>236</v>
      </c>
      <c r="T15" s="132">
        <v>0</v>
      </c>
      <c r="U15" s="132">
        <v>111</v>
      </c>
      <c r="V15" s="132">
        <v>1</v>
      </c>
      <c r="W15" s="132">
        <v>498</v>
      </c>
      <c r="X15" s="135">
        <v>9.2728796201470995</v>
      </c>
      <c r="Y15" s="132">
        <v>161</v>
      </c>
      <c r="Z15" s="136">
        <v>337</v>
      </c>
      <c r="AA15" s="132">
        <v>1</v>
      </c>
      <c r="AB15" s="136">
        <v>67</v>
      </c>
      <c r="AC15" s="132">
        <v>2</v>
      </c>
      <c r="AD15" s="123">
        <v>568</v>
      </c>
      <c r="AE15" s="135">
        <v>10.364774365431288</v>
      </c>
      <c r="AF15" s="137">
        <v>246</v>
      </c>
      <c r="AG15" s="138">
        <v>278</v>
      </c>
      <c r="AH15" s="139">
        <v>0</v>
      </c>
      <c r="AI15" s="138">
        <v>63</v>
      </c>
      <c r="AJ15" s="139">
        <v>1</v>
      </c>
      <c r="AK15" s="139">
        <v>588</v>
      </c>
      <c r="AL15" s="140">
        <v>10.532538019238004</v>
      </c>
    </row>
    <row r="16" spans="1:39" ht="18" customHeight="1">
      <c r="B16" s="131" t="s">
        <v>283</v>
      </c>
      <c r="C16" s="116">
        <v>96</v>
      </c>
      <c r="D16" s="117">
        <v>336</v>
      </c>
      <c r="E16" s="132">
        <v>24</v>
      </c>
      <c r="F16" s="132">
        <v>3</v>
      </c>
      <c r="G16" s="132">
        <v>83</v>
      </c>
      <c r="H16" s="132">
        <v>3</v>
      </c>
      <c r="I16" s="132">
        <v>545</v>
      </c>
      <c r="J16" s="133">
        <v>19.873828538088468</v>
      </c>
      <c r="K16" s="134">
        <v>123</v>
      </c>
      <c r="L16" s="132">
        <v>325</v>
      </c>
      <c r="M16" s="132">
        <v>1</v>
      </c>
      <c r="N16" s="132">
        <v>74</v>
      </c>
      <c r="O16" s="132">
        <v>1</v>
      </c>
      <c r="P16" s="132">
        <v>524</v>
      </c>
      <c r="Q16" s="135">
        <v>19.092730916378212</v>
      </c>
      <c r="R16" s="132">
        <v>97</v>
      </c>
      <c r="S16" s="132">
        <v>290</v>
      </c>
      <c r="T16" s="132">
        <v>0</v>
      </c>
      <c r="U16" s="132">
        <v>51</v>
      </c>
      <c r="V16" s="132">
        <v>2</v>
      </c>
      <c r="W16" s="132">
        <v>440</v>
      </c>
      <c r="X16" s="135">
        <v>15.945495397550191</v>
      </c>
      <c r="Y16" s="132">
        <v>93</v>
      </c>
      <c r="Z16" s="136">
        <v>338</v>
      </c>
      <c r="AA16" s="132">
        <v>3</v>
      </c>
      <c r="AB16" s="136">
        <v>29</v>
      </c>
      <c r="AC16" s="132">
        <v>0</v>
      </c>
      <c r="AD16" s="123">
        <v>463</v>
      </c>
      <c r="AE16" s="135">
        <v>16.594387297946309</v>
      </c>
      <c r="AF16" s="137">
        <v>129</v>
      </c>
      <c r="AG16" s="138">
        <v>338</v>
      </c>
      <c r="AH16" s="139">
        <v>0</v>
      </c>
      <c r="AI16" s="138">
        <v>171</v>
      </c>
      <c r="AJ16" s="139">
        <v>15</v>
      </c>
      <c r="AK16" s="139">
        <v>653</v>
      </c>
      <c r="AL16" s="140">
        <v>23.18974395397564</v>
      </c>
    </row>
    <row r="17" spans="2:38" ht="18" customHeight="1">
      <c r="B17" s="131" t="s">
        <v>284</v>
      </c>
      <c r="C17" s="116">
        <v>265</v>
      </c>
      <c r="D17" s="117">
        <v>583</v>
      </c>
      <c r="E17" s="132">
        <v>14</v>
      </c>
      <c r="F17" s="132">
        <v>1</v>
      </c>
      <c r="G17" s="132">
        <v>102</v>
      </c>
      <c r="H17" s="132">
        <v>3</v>
      </c>
      <c r="I17" s="132">
        <v>968</v>
      </c>
      <c r="J17" s="133">
        <v>15.371423127004796</v>
      </c>
      <c r="K17" s="134">
        <v>281</v>
      </c>
      <c r="L17" s="132">
        <v>563</v>
      </c>
      <c r="M17" s="132">
        <v>4</v>
      </c>
      <c r="N17" s="132">
        <v>95</v>
      </c>
      <c r="O17" s="132">
        <v>0</v>
      </c>
      <c r="P17" s="132">
        <v>943</v>
      </c>
      <c r="Q17" s="135">
        <v>14.807021951449299</v>
      </c>
      <c r="R17" s="132">
        <v>230</v>
      </c>
      <c r="S17" s="132">
        <v>621</v>
      </c>
      <c r="T17" s="132">
        <v>22</v>
      </c>
      <c r="U17" s="132">
        <v>83</v>
      </c>
      <c r="V17" s="132">
        <v>2</v>
      </c>
      <c r="W17" s="132">
        <v>958</v>
      </c>
      <c r="X17" s="135">
        <v>14.999686854136657</v>
      </c>
      <c r="Y17" s="132">
        <v>254</v>
      </c>
      <c r="Z17" s="136">
        <v>515</v>
      </c>
      <c r="AA17" s="132">
        <v>43</v>
      </c>
      <c r="AB17" s="136">
        <v>106</v>
      </c>
      <c r="AC17" s="132">
        <v>2</v>
      </c>
      <c r="AD17" s="123">
        <v>920</v>
      </c>
      <c r="AE17" s="135">
        <v>14.3968201805862</v>
      </c>
      <c r="AF17" s="137">
        <v>265</v>
      </c>
      <c r="AG17" s="138">
        <v>490</v>
      </c>
      <c r="AH17" s="139">
        <v>75</v>
      </c>
      <c r="AI17" s="138">
        <v>95</v>
      </c>
      <c r="AJ17" s="139">
        <v>0</v>
      </c>
      <c r="AK17" s="139">
        <v>925</v>
      </c>
      <c r="AL17" s="140">
        <v>14.408548552914421</v>
      </c>
    </row>
    <row r="18" spans="2:38" ht="18" customHeight="1">
      <c r="B18" s="131" t="s">
        <v>285</v>
      </c>
      <c r="C18" s="116">
        <v>239</v>
      </c>
      <c r="D18" s="117">
        <v>770</v>
      </c>
      <c r="E18" s="132">
        <v>22</v>
      </c>
      <c r="F18" s="132">
        <v>3</v>
      </c>
      <c r="G18" s="132">
        <v>246</v>
      </c>
      <c r="H18" s="132">
        <v>3</v>
      </c>
      <c r="I18" s="132">
        <v>1283</v>
      </c>
      <c r="J18" s="133">
        <v>18.420939281253141</v>
      </c>
      <c r="K18" s="134">
        <v>306</v>
      </c>
      <c r="L18" s="132">
        <v>833</v>
      </c>
      <c r="M18" s="132">
        <v>6</v>
      </c>
      <c r="N18" s="132">
        <v>227</v>
      </c>
      <c r="O18" s="132">
        <v>4</v>
      </c>
      <c r="P18" s="132">
        <v>1376</v>
      </c>
      <c r="Q18" s="135">
        <v>19.796852070324864</v>
      </c>
      <c r="R18" s="132">
        <v>328</v>
      </c>
      <c r="S18" s="132">
        <v>899</v>
      </c>
      <c r="T18" s="132">
        <v>1</v>
      </c>
      <c r="U18" s="132">
        <v>159</v>
      </c>
      <c r="V18" s="132">
        <v>5</v>
      </c>
      <c r="W18" s="132">
        <v>1392</v>
      </c>
      <c r="X18" s="135">
        <v>20.048970185798645</v>
      </c>
      <c r="Y18" s="132">
        <v>362</v>
      </c>
      <c r="Z18" s="136">
        <v>890</v>
      </c>
      <c r="AA18" s="132">
        <v>2</v>
      </c>
      <c r="AB18" s="136">
        <v>99</v>
      </c>
      <c r="AC18" s="132">
        <v>2</v>
      </c>
      <c r="AD18" s="123">
        <v>1355</v>
      </c>
      <c r="AE18" s="135">
        <v>19.263850779794993</v>
      </c>
      <c r="AF18" s="137">
        <v>378</v>
      </c>
      <c r="AG18" s="138">
        <v>875</v>
      </c>
      <c r="AH18" s="139">
        <v>3</v>
      </c>
      <c r="AI18" s="138">
        <v>60</v>
      </c>
      <c r="AJ18" s="139">
        <v>2</v>
      </c>
      <c r="AK18" s="139">
        <v>1318</v>
      </c>
      <c r="AL18" s="140">
        <v>18.584844468259117</v>
      </c>
    </row>
    <row r="19" spans="2:38" ht="18" customHeight="1">
      <c r="B19" s="131" t="s">
        <v>286</v>
      </c>
      <c r="C19" s="116">
        <v>98</v>
      </c>
      <c r="D19" s="117">
        <v>471</v>
      </c>
      <c r="E19" s="132">
        <v>10</v>
      </c>
      <c r="F19" s="132"/>
      <c r="G19" s="132">
        <v>62</v>
      </c>
      <c r="H19" s="132">
        <v>0</v>
      </c>
      <c r="I19" s="132">
        <v>641</v>
      </c>
      <c r="J19" s="133">
        <v>13.354166666666666</v>
      </c>
      <c r="K19" s="134">
        <v>142</v>
      </c>
      <c r="L19" s="132">
        <v>516</v>
      </c>
      <c r="M19" s="132">
        <v>6</v>
      </c>
      <c r="N19" s="132">
        <v>41</v>
      </c>
      <c r="O19" s="132">
        <v>1</v>
      </c>
      <c r="P19" s="132">
        <v>706</v>
      </c>
      <c r="Q19" s="135">
        <v>14.577139081598943</v>
      </c>
      <c r="R19" s="132">
        <v>118</v>
      </c>
      <c r="S19" s="132">
        <v>480</v>
      </c>
      <c r="T19" s="132">
        <v>3</v>
      </c>
      <c r="U19" s="132">
        <v>49</v>
      </c>
      <c r="V19" s="132">
        <v>0</v>
      </c>
      <c r="W19" s="132">
        <v>650</v>
      </c>
      <c r="X19" s="135">
        <v>13.263952657892052</v>
      </c>
      <c r="Y19" s="132">
        <v>137</v>
      </c>
      <c r="Z19" s="136">
        <v>449</v>
      </c>
      <c r="AA19" s="132">
        <v>5</v>
      </c>
      <c r="AB19" s="136">
        <v>38</v>
      </c>
      <c r="AC19" s="132">
        <v>0</v>
      </c>
      <c r="AD19" s="123">
        <v>629</v>
      </c>
      <c r="AE19" s="135">
        <v>12.728928463017303</v>
      </c>
      <c r="AF19" s="137">
        <v>135</v>
      </c>
      <c r="AG19" s="138">
        <v>395</v>
      </c>
      <c r="AH19" s="139">
        <v>1</v>
      </c>
      <c r="AI19" s="138">
        <v>75</v>
      </c>
      <c r="AJ19" s="139">
        <v>2</v>
      </c>
      <c r="AK19" s="139">
        <v>608</v>
      </c>
      <c r="AL19" s="140">
        <v>12.13330672520455</v>
      </c>
    </row>
    <row r="20" spans="2:38" ht="18" customHeight="1">
      <c r="B20" s="131" t="s">
        <v>287</v>
      </c>
      <c r="C20" s="116">
        <v>2104</v>
      </c>
      <c r="D20" s="117">
        <v>4040</v>
      </c>
      <c r="E20" s="132">
        <v>108</v>
      </c>
      <c r="F20" s="132">
        <v>28</v>
      </c>
      <c r="G20" s="132">
        <v>3315</v>
      </c>
      <c r="H20" s="132">
        <v>133</v>
      </c>
      <c r="I20" s="132">
        <v>9728</v>
      </c>
      <c r="J20" s="133">
        <v>21.878324311073428</v>
      </c>
      <c r="K20" s="134">
        <v>2844</v>
      </c>
      <c r="L20" s="132">
        <v>4200</v>
      </c>
      <c r="M20" s="132">
        <v>27</v>
      </c>
      <c r="N20" s="132">
        <v>3074</v>
      </c>
      <c r="O20" s="132">
        <v>146</v>
      </c>
      <c r="P20" s="132">
        <v>10291</v>
      </c>
      <c r="Q20" s="135">
        <v>23.250297095915666</v>
      </c>
      <c r="R20" s="132">
        <v>2678</v>
      </c>
      <c r="S20" s="132">
        <v>4006</v>
      </c>
      <c r="T20" s="132">
        <v>14</v>
      </c>
      <c r="U20" s="132">
        <v>3266</v>
      </c>
      <c r="V20" s="132">
        <v>141</v>
      </c>
      <c r="W20" s="132">
        <v>10105</v>
      </c>
      <c r="X20" s="135">
        <v>22.625447527097919</v>
      </c>
      <c r="Y20" s="132">
        <v>2875</v>
      </c>
      <c r="Z20" s="136">
        <v>4121</v>
      </c>
      <c r="AA20" s="132">
        <v>12</v>
      </c>
      <c r="AB20" s="136">
        <v>2650</v>
      </c>
      <c r="AC20" s="132">
        <v>160</v>
      </c>
      <c r="AD20" s="123">
        <v>9818</v>
      </c>
      <c r="AE20" s="135">
        <v>21.91586344216114</v>
      </c>
      <c r="AF20" s="137">
        <v>3333</v>
      </c>
      <c r="AG20" s="138">
        <v>3785</v>
      </c>
      <c r="AH20" s="139">
        <v>26</v>
      </c>
      <c r="AI20" s="138">
        <v>2360</v>
      </c>
      <c r="AJ20" s="139">
        <v>208</v>
      </c>
      <c r="AK20" s="139">
        <v>9712</v>
      </c>
      <c r="AL20" s="140">
        <v>21.516954128033852</v>
      </c>
    </row>
    <row r="21" spans="2:38" ht="18" customHeight="1">
      <c r="B21" s="131" t="s">
        <v>288</v>
      </c>
      <c r="C21" s="116">
        <v>401</v>
      </c>
      <c r="D21" s="117">
        <v>842</v>
      </c>
      <c r="E21" s="132">
        <v>32</v>
      </c>
      <c r="F21" s="132">
        <v>10</v>
      </c>
      <c r="G21" s="132">
        <v>366</v>
      </c>
      <c r="H21" s="132">
        <v>34</v>
      </c>
      <c r="I21" s="132">
        <v>1685</v>
      </c>
      <c r="J21" s="133">
        <v>11.624698171783374</v>
      </c>
      <c r="K21" s="134">
        <v>564</v>
      </c>
      <c r="L21" s="132">
        <v>841</v>
      </c>
      <c r="M21" s="132">
        <v>27</v>
      </c>
      <c r="N21" s="132">
        <v>307</v>
      </c>
      <c r="O21" s="132">
        <v>29</v>
      </c>
      <c r="P21" s="132">
        <v>1768</v>
      </c>
      <c r="Q21" s="135">
        <v>12.180502928005511</v>
      </c>
      <c r="R21" s="132">
        <v>539</v>
      </c>
      <c r="S21" s="132">
        <v>890</v>
      </c>
      <c r="T21" s="132">
        <v>21</v>
      </c>
      <c r="U21" s="132">
        <v>274</v>
      </c>
      <c r="V21" s="132">
        <v>33</v>
      </c>
      <c r="W21" s="132">
        <v>1757</v>
      </c>
      <c r="X21" s="135">
        <v>12.041586994811906</v>
      </c>
      <c r="Y21" s="132">
        <v>533</v>
      </c>
      <c r="Z21" s="136">
        <v>823</v>
      </c>
      <c r="AA21" s="132">
        <v>38</v>
      </c>
      <c r="AB21" s="136">
        <v>238</v>
      </c>
      <c r="AC21" s="132">
        <v>50</v>
      </c>
      <c r="AD21" s="123">
        <v>1682</v>
      </c>
      <c r="AE21" s="135">
        <v>11.436497521638914</v>
      </c>
      <c r="AF21" s="137">
        <v>550</v>
      </c>
      <c r="AG21" s="138">
        <v>815</v>
      </c>
      <c r="AH21" s="139">
        <v>51</v>
      </c>
      <c r="AI21" s="138">
        <v>213</v>
      </c>
      <c r="AJ21" s="139">
        <v>40</v>
      </c>
      <c r="AK21" s="139">
        <v>1669</v>
      </c>
      <c r="AL21" s="140">
        <v>11.261352441871448</v>
      </c>
    </row>
    <row r="22" spans="2:38" ht="18" customHeight="1">
      <c r="B22" s="131" t="s">
        <v>289</v>
      </c>
      <c r="C22" s="116">
        <v>61</v>
      </c>
      <c r="D22" s="117">
        <v>235</v>
      </c>
      <c r="E22" s="132">
        <v>2</v>
      </c>
      <c r="F22" s="132"/>
      <c r="G22" s="132">
        <v>22</v>
      </c>
      <c r="H22" s="132">
        <v>0</v>
      </c>
      <c r="I22" s="132">
        <v>320</v>
      </c>
      <c r="J22" s="133">
        <v>13.061757622760112</v>
      </c>
      <c r="K22" s="134">
        <v>87</v>
      </c>
      <c r="L22" s="132">
        <v>191</v>
      </c>
      <c r="M22" s="132">
        <v>1</v>
      </c>
      <c r="N22" s="132">
        <v>9</v>
      </c>
      <c r="O22" s="132">
        <v>0</v>
      </c>
      <c r="P22" s="132">
        <v>288</v>
      </c>
      <c r="Q22" s="135">
        <v>11.757501530924678</v>
      </c>
      <c r="R22" s="132">
        <v>103</v>
      </c>
      <c r="S22" s="132">
        <v>200</v>
      </c>
      <c r="T22" s="132">
        <v>0</v>
      </c>
      <c r="U22" s="132">
        <v>9</v>
      </c>
      <c r="V22" s="132">
        <v>3</v>
      </c>
      <c r="W22" s="132">
        <v>315</v>
      </c>
      <c r="X22" s="135">
        <v>12.605546440433791</v>
      </c>
      <c r="Y22" s="132">
        <v>108</v>
      </c>
      <c r="Z22" s="136">
        <v>196</v>
      </c>
      <c r="AA22" s="132">
        <v>0</v>
      </c>
      <c r="AB22" s="136">
        <v>1</v>
      </c>
      <c r="AC22" s="132">
        <v>0</v>
      </c>
      <c r="AD22" s="123">
        <v>305</v>
      </c>
      <c r="AE22" s="135">
        <v>12.011184184617807</v>
      </c>
      <c r="AF22" s="137">
        <v>115</v>
      </c>
      <c r="AG22" s="138">
        <v>192</v>
      </c>
      <c r="AH22" s="139">
        <v>0</v>
      </c>
      <c r="AI22" s="138">
        <v>2</v>
      </c>
      <c r="AJ22" s="139">
        <v>1</v>
      </c>
      <c r="AK22" s="139">
        <v>310</v>
      </c>
      <c r="AL22" s="140">
        <v>12.011313882754077</v>
      </c>
    </row>
    <row r="23" spans="2:38" ht="18" customHeight="1">
      <c r="B23" s="131" t="s">
        <v>290</v>
      </c>
      <c r="C23" s="116">
        <v>208</v>
      </c>
      <c r="D23" s="117">
        <v>467</v>
      </c>
      <c r="E23" s="132">
        <v>30</v>
      </c>
      <c r="F23" s="132">
        <v>3</v>
      </c>
      <c r="G23" s="132">
        <v>336</v>
      </c>
      <c r="H23" s="132">
        <v>0</v>
      </c>
      <c r="I23" s="132">
        <v>1044</v>
      </c>
      <c r="J23" s="133">
        <v>15.995097288187528</v>
      </c>
      <c r="K23" s="134">
        <v>298</v>
      </c>
      <c r="L23" s="132">
        <v>406</v>
      </c>
      <c r="M23" s="132">
        <v>5</v>
      </c>
      <c r="N23" s="132">
        <v>291</v>
      </c>
      <c r="O23" s="132">
        <v>1</v>
      </c>
      <c r="P23" s="132">
        <v>1001</v>
      </c>
      <c r="Q23" s="135">
        <v>15.276378841986388</v>
      </c>
      <c r="R23" s="132">
        <v>264</v>
      </c>
      <c r="S23" s="132">
        <v>434</v>
      </c>
      <c r="T23" s="132">
        <v>4</v>
      </c>
      <c r="U23" s="132">
        <v>256</v>
      </c>
      <c r="V23" s="132">
        <v>2</v>
      </c>
      <c r="W23" s="132">
        <v>960</v>
      </c>
      <c r="X23" s="135">
        <v>14.541268422726791</v>
      </c>
      <c r="Y23" s="132">
        <v>262</v>
      </c>
      <c r="Z23" s="136">
        <v>452</v>
      </c>
      <c r="AA23" s="132">
        <v>2</v>
      </c>
      <c r="AB23" s="136">
        <v>212</v>
      </c>
      <c r="AC23" s="132">
        <v>6</v>
      </c>
      <c r="AD23" s="123">
        <v>934</v>
      </c>
      <c r="AE23" s="135">
        <v>13.9707422143776</v>
      </c>
      <c r="AF23" s="137">
        <v>334</v>
      </c>
      <c r="AG23" s="138">
        <v>383</v>
      </c>
      <c r="AH23" s="139">
        <v>1</v>
      </c>
      <c r="AI23" s="138">
        <v>187</v>
      </c>
      <c r="AJ23" s="139">
        <v>2</v>
      </c>
      <c r="AK23" s="139">
        <v>907</v>
      </c>
      <c r="AL23" s="140">
        <v>13.464364710597806</v>
      </c>
    </row>
    <row r="24" spans="2:38" ht="18" customHeight="1">
      <c r="B24" s="131" t="s">
        <v>291</v>
      </c>
      <c r="C24" s="116">
        <v>338</v>
      </c>
      <c r="D24" s="117">
        <v>849</v>
      </c>
      <c r="E24" s="132">
        <v>53</v>
      </c>
      <c r="F24" s="132">
        <v>1</v>
      </c>
      <c r="G24" s="132">
        <v>247</v>
      </c>
      <c r="H24" s="132">
        <v>4</v>
      </c>
      <c r="I24" s="132">
        <v>1492</v>
      </c>
      <c r="J24" s="133">
        <v>12.676834190067547</v>
      </c>
      <c r="K24" s="134">
        <v>505</v>
      </c>
      <c r="L24" s="132">
        <v>1028</v>
      </c>
      <c r="M24" s="132">
        <v>5</v>
      </c>
      <c r="N24" s="132">
        <v>215</v>
      </c>
      <c r="O24" s="132">
        <v>7</v>
      </c>
      <c r="P24" s="132">
        <v>1760</v>
      </c>
      <c r="Q24" s="135">
        <v>14.909442081900275</v>
      </c>
      <c r="R24" s="132">
        <v>413</v>
      </c>
      <c r="S24" s="132">
        <v>1025</v>
      </c>
      <c r="T24" s="132">
        <v>0</v>
      </c>
      <c r="U24" s="132">
        <v>205</v>
      </c>
      <c r="V24" s="132">
        <v>0</v>
      </c>
      <c r="W24" s="132">
        <v>1643</v>
      </c>
      <c r="X24" s="135">
        <v>13.738721788793283</v>
      </c>
      <c r="Y24" s="132">
        <v>444</v>
      </c>
      <c r="Z24" s="136">
        <v>983</v>
      </c>
      <c r="AA24" s="132">
        <v>0</v>
      </c>
      <c r="AB24" s="136">
        <v>159</v>
      </c>
      <c r="AC24" s="132">
        <v>3</v>
      </c>
      <c r="AD24" s="123">
        <v>1589</v>
      </c>
      <c r="AE24" s="135">
        <v>13.215016383626354</v>
      </c>
      <c r="AF24" s="137">
        <v>475</v>
      </c>
      <c r="AG24" s="138">
        <v>953</v>
      </c>
      <c r="AH24" s="139">
        <v>4</v>
      </c>
      <c r="AI24" s="138">
        <v>149</v>
      </c>
      <c r="AJ24" s="139">
        <v>1</v>
      </c>
      <c r="AK24" s="139">
        <v>1582</v>
      </c>
      <c r="AL24" s="140">
        <v>13.080001322882561</v>
      </c>
    </row>
    <row r="25" spans="2:38" ht="18" customHeight="1">
      <c r="B25" s="131" t="s">
        <v>292</v>
      </c>
      <c r="C25" s="116">
        <v>157</v>
      </c>
      <c r="D25" s="117">
        <v>470</v>
      </c>
      <c r="E25" s="132">
        <v>36</v>
      </c>
      <c r="F25" s="132">
        <v>1</v>
      </c>
      <c r="G25" s="132">
        <v>65</v>
      </c>
      <c r="H25" s="132">
        <v>1</v>
      </c>
      <c r="I25" s="132">
        <v>730</v>
      </c>
      <c r="J25" s="133">
        <v>13.404579591986632</v>
      </c>
      <c r="K25" s="134">
        <v>200</v>
      </c>
      <c r="L25" s="132">
        <v>521</v>
      </c>
      <c r="M25" s="132">
        <v>3</v>
      </c>
      <c r="N25" s="132">
        <v>68</v>
      </c>
      <c r="O25" s="132">
        <v>1</v>
      </c>
      <c r="P25" s="132">
        <v>793</v>
      </c>
      <c r="Q25" s="135">
        <v>14.530196423336266</v>
      </c>
      <c r="R25" s="132">
        <v>176</v>
      </c>
      <c r="S25" s="132">
        <v>561</v>
      </c>
      <c r="T25" s="132">
        <v>1</v>
      </c>
      <c r="U25" s="132">
        <v>32</v>
      </c>
      <c r="V25" s="132">
        <v>4</v>
      </c>
      <c r="W25" s="132">
        <v>774</v>
      </c>
      <c r="X25" s="135">
        <v>13.888639666959751</v>
      </c>
      <c r="Y25" s="132">
        <v>185</v>
      </c>
      <c r="Z25" s="136">
        <v>509</v>
      </c>
      <c r="AA25" s="132">
        <v>2</v>
      </c>
      <c r="AB25" s="136">
        <v>33</v>
      </c>
      <c r="AC25" s="132">
        <v>5</v>
      </c>
      <c r="AD25" s="123">
        <v>734</v>
      </c>
      <c r="AE25" s="135">
        <v>12.915259009009009</v>
      </c>
      <c r="AF25" s="137">
        <v>212</v>
      </c>
      <c r="AG25" s="138">
        <v>489</v>
      </c>
      <c r="AH25" s="139">
        <v>6</v>
      </c>
      <c r="AI25" s="138">
        <v>39</v>
      </c>
      <c r="AJ25" s="139">
        <v>1</v>
      </c>
      <c r="AK25" s="139">
        <v>747</v>
      </c>
      <c r="AL25" s="140">
        <v>12.88708703527991</v>
      </c>
    </row>
    <row r="26" spans="2:38" ht="18" customHeight="1">
      <c r="B26" s="131" t="s">
        <v>293</v>
      </c>
      <c r="C26" s="116">
        <v>179</v>
      </c>
      <c r="D26" s="117">
        <v>404</v>
      </c>
      <c r="E26" s="132">
        <v>21</v>
      </c>
      <c r="F26" s="132"/>
      <c r="G26" s="132">
        <v>27</v>
      </c>
      <c r="H26" s="132">
        <v>1</v>
      </c>
      <c r="I26" s="132">
        <v>632</v>
      </c>
      <c r="J26" s="133">
        <v>14.972045863735431</v>
      </c>
      <c r="K26" s="134">
        <v>194</v>
      </c>
      <c r="L26" s="132">
        <v>360</v>
      </c>
      <c r="M26" s="132">
        <v>3</v>
      </c>
      <c r="N26" s="132">
        <v>12</v>
      </c>
      <c r="O26" s="132">
        <v>3</v>
      </c>
      <c r="P26" s="132">
        <v>572</v>
      </c>
      <c r="Q26" s="135">
        <v>13.367609254498715</v>
      </c>
      <c r="R26" s="132">
        <v>171</v>
      </c>
      <c r="S26" s="132">
        <v>388</v>
      </c>
      <c r="T26" s="132">
        <v>0</v>
      </c>
      <c r="U26" s="132">
        <v>12</v>
      </c>
      <c r="V26" s="132">
        <v>2</v>
      </c>
      <c r="W26" s="132">
        <v>573</v>
      </c>
      <c r="X26" s="135">
        <v>13.165452749121155</v>
      </c>
      <c r="Y26" s="132">
        <v>177</v>
      </c>
      <c r="Z26" s="136">
        <v>347</v>
      </c>
      <c r="AA26" s="132">
        <v>1</v>
      </c>
      <c r="AB26" s="136">
        <v>5</v>
      </c>
      <c r="AC26" s="132">
        <v>1</v>
      </c>
      <c r="AD26" s="123">
        <v>531</v>
      </c>
      <c r="AE26" s="135">
        <v>12.150473662532606</v>
      </c>
      <c r="AF26" s="137">
        <v>226</v>
      </c>
      <c r="AG26" s="138">
        <v>328</v>
      </c>
      <c r="AH26" s="139">
        <v>0</v>
      </c>
      <c r="AI26" s="138">
        <v>14</v>
      </c>
      <c r="AJ26" s="139">
        <v>0</v>
      </c>
      <c r="AK26" s="139">
        <v>568</v>
      </c>
      <c r="AL26" s="140">
        <v>12.872812981597317</v>
      </c>
    </row>
    <row r="27" spans="2:38" ht="18" customHeight="1">
      <c r="B27" s="131" t="s">
        <v>294</v>
      </c>
      <c r="C27" s="116">
        <v>101</v>
      </c>
      <c r="D27" s="117">
        <v>259</v>
      </c>
      <c r="E27" s="132">
        <v>23</v>
      </c>
      <c r="F27" s="132">
        <v>12</v>
      </c>
      <c r="G27" s="132">
        <v>209</v>
      </c>
      <c r="H27" s="132">
        <v>0</v>
      </c>
      <c r="I27" s="132">
        <v>604</v>
      </c>
      <c r="J27" s="133">
        <v>18.58061340634325</v>
      </c>
      <c r="K27" s="134">
        <v>159</v>
      </c>
      <c r="L27" s="132">
        <v>306</v>
      </c>
      <c r="M27" s="132">
        <v>5</v>
      </c>
      <c r="N27" s="132">
        <v>142</v>
      </c>
      <c r="O27" s="132">
        <v>5</v>
      </c>
      <c r="P27" s="132">
        <v>617</v>
      </c>
      <c r="Q27" s="135">
        <v>18.683947551706385</v>
      </c>
      <c r="R27" s="132">
        <v>133</v>
      </c>
      <c r="S27" s="132">
        <v>310</v>
      </c>
      <c r="T27" s="132">
        <v>11</v>
      </c>
      <c r="U27" s="132">
        <v>147</v>
      </c>
      <c r="V27" s="132">
        <v>1</v>
      </c>
      <c r="W27" s="132">
        <v>602</v>
      </c>
      <c r="X27" s="135">
        <v>11.314779025515721</v>
      </c>
      <c r="Y27" s="132">
        <v>125</v>
      </c>
      <c r="Z27" s="136">
        <v>234</v>
      </c>
      <c r="AA27" s="132">
        <v>4</v>
      </c>
      <c r="AB27" s="136">
        <v>152</v>
      </c>
      <c r="AC27" s="132">
        <v>3</v>
      </c>
      <c r="AD27" s="123">
        <v>518</v>
      </c>
      <c r="AE27" s="135">
        <v>15.809070377830679</v>
      </c>
      <c r="AF27" s="137">
        <v>119</v>
      </c>
      <c r="AG27" s="138">
        <v>232</v>
      </c>
      <c r="AH27" s="139">
        <v>17</v>
      </c>
      <c r="AI27" s="138">
        <v>140</v>
      </c>
      <c r="AJ27" s="139">
        <v>12</v>
      </c>
      <c r="AK27" s="139">
        <v>520</v>
      </c>
      <c r="AL27" s="140">
        <v>15.910412140868342</v>
      </c>
    </row>
    <row r="28" spans="2:38" ht="18" customHeight="1">
      <c r="B28" s="131" t="s">
        <v>295</v>
      </c>
      <c r="C28" s="116">
        <v>43</v>
      </c>
      <c r="D28" s="117">
        <v>493</v>
      </c>
      <c r="E28" s="132">
        <v>41</v>
      </c>
      <c r="F28" s="132"/>
      <c r="G28" s="132">
        <v>27</v>
      </c>
      <c r="H28" s="132">
        <v>0</v>
      </c>
      <c r="I28" s="132">
        <v>604</v>
      </c>
      <c r="J28" s="133">
        <v>15.685459786532318</v>
      </c>
      <c r="K28" s="134">
        <v>83</v>
      </c>
      <c r="L28" s="132">
        <v>568</v>
      </c>
      <c r="M28" s="132">
        <v>66</v>
      </c>
      <c r="N28" s="132">
        <v>38</v>
      </c>
      <c r="O28" s="132">
        <v>1</v>
      </c>
      <c r="P28" s="132">
        <v>756</v>
      </c>
      <c r="Q28" s="135">
        <v>19.930927209933827</v>
      </c>
      <c r="R28" s="132">
        <v>72</v>
      </c>
      <c r="S28" s="132">
        <v>368</v>
      </c>
      <c r="T28" s="132">
        <v>166</v>
      </c>
      <c r="U28" s="132">
        <v>36</v>
      </c>
      <c r="V28" s="132">
        <v>1</v>
      </c>
      <c r="W28" s="132">
        <v>643</v>
      </c>
      <c r="X28" s="135">
        <v>12.896178875967214</v>
      </c>
      <c r="Y28" s="132">
        <v>110</v>
      </c>
      <c r="Z28" s="136">
        <v>380</v>
      </c>
      <c r="AA28" s="132">
        <v>175</v>
      </c>
      <c r="AB28" s="136">
        <v>32</v>
      </c>
      <c r="AC28" s="132">
        <v>0</v>
      </c>
      <c r="AD28" s="123">
        <v>697</v>
      </c>
      <c r="AE28" s="135">
        <v>18.522947726487548</v>
      </c>
      <c r="AF28" s="137">
        <v>117</v>
      </c>
      <c r="AG28" s="138">
        <v>374</v>
      </c>
      <c r="AH28" s="139">
        <v>189</v>
      </c>
      <c r="AI28" s="138">
        <v>18</v>
      </c>
      <c r="AJ28" s="139">
        <v>2</v>
      </c>
      <c r="AK28" s="139">
        <v>700</v>
      </c>
      <c r="AL28" s="140">
        <v>18.702575611841404</v>
      </c>
    </row>
    <row r="29" spans="2:38" ht="18" customHeight="1">
      <c r="B29" s="131" t="s">
        <v>296</v>
      </c>
      <c r="C29" s="116">
        <v>288</v>
      </c>
      <c r="D29" s="117">
        <v>298</v>
      </c>
      <c r="E29" s="132">
        <v>215</v>
      </c>
      <c r="F29" s="132">
        <v>6</v>
      </c>
      <c r="G29" s="132">
        <v>465</v>
      </c>
      <c r="H29" s="132">
        <v>27</v>
      </c>
      <c r="I29" s="132">
        <v>1299</v>
      </c>
      <c r="J29" s="133">
        <v>11.165069405646998</v>
      </c>
      <c r="K29" s="134">
        <v>476</v>
      </c>
      <c r="L29" s="132">
        <v>150</v>
      </c>
      <c r="M29" s="132">
        <v>295</v>
      </c>
      <c r="N29" s="132">
        <v>489</v>
      </c>
      <c r="O29" s="132">
        <v>3</v>
      </c>
      <c r="P29" s="132">
        <v>1413</v>
      </c>
      <c r="Q29" s="135">
        <v>12.08270625256533</v>
      </c>
      <c r="R29" s="132">
        <v>482</v>
      </c>
      <c r="S29" s="132">
        <v>170</v>
      </c>
      <c r="T29" s="132">
        <v>243</v>
      </c>
      <c r="U29" s="132">
        <v>432</v>
      </c>
      <c r="V29" s="132">
        <v>2</v>
      </c>
      <c r="W29" s="132">
        <v>1329</v>
      </c>
      <c r="X29" s="135">
        <v>10.597201921069116</v>
      </c>
      <c r="Y29" s="132">
        <v>525</v>
      </c>
      <c r="Z29" s="136">
        <v>237</v>
      </c>
      <c r="AA29" s="132">
        <v>213</v>
      </c>
      <c r="AB29" s="136">
        <v>334</v>
      </c>
      <c r="AC29" s="132">
        <v>0</v>
      </c>
      <c r="AD29" s="123">
        <v>1309</v>
      </c>
      <c r="AE29" s="135">
        <v>11.094160522078143</v>
      </c>
      <c r="AF29" s="137">
        <v>558</v>
      </c>
      <c r="AG29" s="138">
        <v>222</v>
      </c>
      <c r="AH29" s="139">
        <v>177</v>
      </c>
      <c r="AI29" s="138">
        <v>225</v>
      </c>
      <c r="AJ29" s="139">
        <v>1</v>
      </c>
      <c r="AK29" s="139">
        <v>1183</v>
      </c>
      <c r="AL29" s="140">
        <v>9.9636994550707065</v>
      </c>
    </row>
    <row r="30" spans="2:38" ht="18" customHeight="1">
      <c r="B30" s="131" t="s">
        <v>297</v>
      </c>
      <c r="C30" s="116">
        <v>290</v>
      </c>
      <c r="D30" s="117">
        <v>1021</v>
      </c>
      <c r="E30" s="132">
        <v>14</v>
      </c>
      <c r="F30" s="132">
        <v>5</v>
      </c>
      <c r="G30" s="132">
        <v>160</v>
      </c>
      <c r="H30" s="132">
        <v>4</v>
      </c>
      <c r="I30" s="132">
        <v>1494</v>
      </c>
      <c r="J30" s="133">
        <v>13.887597835988771</v>
      </c>
      <c r="K30" s="134">
        <v>326</v>
      </c>
      <c r="L30" s="132">
        <v>1037</v>
      </c>
      <c r="M30" s="132">
        <v>6</v>
      </c>
      <c r="N30" s="132">
        <v>145</v>
      </c>
      <c r="O30" s="132">
        <v>2</v>
      </c>
      <c r="P30" s="132">
        <v>1516</v>
      </c>
      <c r="Q30" s="135">
        <v>14.000350932279305</v>
      </c>
      <c r="R30" s="132">
        <v>307</v>
      </c>
      <c r="S30" s="132">
        <v>983</v>
      </c>
      <c r="T30" s="132">
        <v>0</v>
      </c>
      <c r="U30" s="132">
        <v>109</v>
      </c>
      <c r="V30" s="132">
        <v>6</v>
      </c>
      <c r="W30" s="132">
        <v>1405</v>
      </c>
      <c r="X30" s="135">
        <v>16.243155973606626</v>
      </c>
      <c r="Y30" s="132">
        <v>355</v>
      </c>
      <c r="Z30" s="136">
        <v>976</v>
      </c>
      <c r="AA30" s="132">
        <v>0</v>
      </c>
      <c r="AB30" s="136">
        <v>77</v>
      </c>
      <c r="AC30" s="132">
        <v>2</v>
      </c>
      <c r="AD30" s="123">
        <v>1410</v>
      </c>
      <c r="AE30" s="135">
        <v>12.849370745354634</v>
      </c>
      <c r="AF30" s="137">
        <v>384</v>
      </c>
      <c r="AG30" s="138">
        <v>924</v>
      </c>
      <c r="AH30" s="139">
        <v>1</v>
      </c>
      <c r="AI30" s="138">
        <v>32</v>
      </c>
      <c r="AJ30" s="139">
        <v>1</v>
      </c>
      <c r="AK30" s="139">
        <v>1342</v>
      </c>
      <c r="AL30" s="140">
        <v>12.175869640167667</v>
      </c>
    </row>
    <row r="31" spans="2:38" ht="18" customHeight="1">
      <c r="B31" s="131" t="s">
        <v>298</v>
      </c>
      <c r="C31" s="116">
        <v>80</v>
      </c>
      <c r="D31" s="117">
        <v>130</v>
      </c>
      <c r="E31" s="132">
        <v>2</v>
      </c>
      <c r="F31" s="132"/>
      <c r="G31" s="132">
        <v>11</v>
      </c>
      <c r="H31" s="132">
        <v>0</v>
      </c>
      <c r="I31" s="132">
        <v>223</v>
      </c>
      <c r="J31" s="133">
        <v>12.112324154038348</v>
      </c>
      <c r="K31" s="134">
        <v>70</v>
      </c>
      <c r="L31" s="132">
        <v>108</v>
      </c>
      <c r="M31" s="132">
        <v>0</v>
      </c>
      <c r="N31" s="132">
        <v>5</v>
      </c>
      <c r="O31" s="132">
        <v>2</v>
      </c>
      <c r="P31" s="132">
        <v>185</v>
      </c>
      <c r="Q31" s="135">
        <v>9.7811145183461985</v>
      </c>
      <c r="R31" s="132">
        <v>79</v>
      </c>
      <c r="S31" s="132">
        <v>115</v>
      </c>
      <c r="T31" s="132">
        <v>0</v>
      </c>
      <c r="U31" s="132">
        <v>8</v>
      </c>
      <c r="V31" s="132">
        <v>1</v>
      </c>
      <c r="W31" s="132">
        <v>203</v>
      </c>
      <c r="X31" s="135">
        <v>12.458045071580246</v>
      </c>
      <c r="Y31" s="132">
        <v>87</v>
      </c>
      <c r="Z31" s="136">
        <v>109</v>
      </c>
      <c r="AA31" s="132">
        <v>0</v>
      </c>
      <c r="AB31" s="136">
        <v>3</v>
      </c>
      <c r="AC31" s="132">
        <v>0</v>
      </c>
      <c r="AD31" s="123">
        <v>199</v>
      </c>
      <c r="AE31" s="135">
        <v>10.229784609057729</v>
      </c>
      <c r="AF31" s="137">
        <v>82</v>
      </c>
      <c r="AG31" s="138">
        <v>117</v>
      </c>
      <c r="AH31" s="139">
        <v>2</v>
      </c>
      <c r="AI31" s="138">
        <v>6</v>
      </c>
      <c r="AJ31" s="139">
        <v>0</v>
      </c>
      <c r="AK31" s="139">
        <v>207</v>
      </c>
      <c r="AL31" s="140">
        <v>10.473588342440802</v>
      </c>
    </row>
    <row r="32" spans="2:38" ht="18" customHeight="1">
      <c r="B32" s="131" t="s">
        <v>299</v>
      </c>
      <c r="C32" s="116">
        <v>278</v>
      </c>
      <c r="D32" s="117">
        <v>855</v>
      </c>
      <c r="E32" s="132">
        <v>22</v>
      </c>
      <c r="F32" s="132">
        <v>2</v>
      </c>
      <c r="G32" s="132">
        <v>61</v>
      </c>
      <c r="H32" s="132">
        <v>5</v>
      </c>
      <c r="I32" s="132">
        <v>1223</v>
      </c>
      <c r="J32" s="133">
        <v>17.514213292471609</v>
      </c>
      <c r="K32" s="134">
        <v>340</v>
      </c>
      <c r="L32" s="132">
        <v>752</v>
      </c>
      <c r="M32" s="132">
        <v>3</v>
      </c>
      <c r="N32" s="132">
        <v>56</v>
      </c>
      <c r="O32" s="132">
        <v>5</v>
      </c>
      <c r="P32" s="132">
        <v>1156</v>
      </c>
      <c r="Q32" s="135">
        <v>16.472868217054263</v>
      </c>
      <c r="R32" s="132">
        <v>370</v>
      </c>
      <c r="S32" s="132">
        <v>734</v>
      </c>
      <c r="T32" s="132">
        <v>1</v>
      </c>
      <c r="U32" s="132">
        <v>45</v>
      </c>
      <c r="V32" s="132">
        <v>7</v>
      </c>
      <c r="W32" s="132">
        <v>1157</v>
      </c>
      <c r="X32" s="135">
        <v>13.938194727346795</v>
      </c>
      <c r="Y32" s="132">
        <v>406</v>
      </c>
      <c r="Z32" s="136">
        <v>656</v>
      </c>
      <c r="AA32" s="132">
        <v>0</v>
      </c>
      <c r="AB32" s="136">
        <v>50</v>
      </c>
      <c r="AC32" s="132">
        <v>6</v>
      </c>
      <c r="AD32" s="123">
        <v>1118</v>
      </c>
      <c r="AE32" s="135">
        <v>15.423029701058091</v>
      </c>
      <c r="AF32" s="137">
        <v>389</v>
      </c>
      <c r="AG32" s="138">
        <v>687</v>
      </c>
      <c r="AH32" s="139">
        <v>3</v>
      </c>
      <c r="AI32" s="138">
        <v>57</v>
      </c>
      <c r="AJ32" s="139">
        <v>5</v>
      </c>
      <c r="AK32" s="139">
        <v>1141</v>
      </c>
      <c r="AL32" s="140">
        <v>15.524020734975986</v>
      </c>
    </row>
    <row r="33" spans="2:38" ht="18" customHeight="1">
      <c r="B33" s="131" t="s">
        <v>300</v>
      </c>
      <c r="C33" s="116">
        <v>275</v>
      </c>
      <c r="D33" s="117">
        <v>584</v>
      </c>
      <c r="E33" s="132">
        <v>12</v>
      </c>
      <c r="F33" s="132">
        <v>5</v>
      </c>
      <c r="G33" s="132">
        <v>636</v>
      </c>
      <c r="H33" s="132">
        <v>1</v>
      </c>
      <c r="I33" s="132">
        <v>1513</v>
      </c>
      <c r="J33" s="133">
        <v>12.998728478641878</v>
      </c>
      <c r="K33" s="134">
        <v>338</v>
      </c>
      <c r="L33" s="132">
        <v>587</v>
      </c>
      <c r="M33" s="132">
        <v>48</v>
      </c>
      <c r="N33" s="132">
        <v>558</v>
      </c>
      <c r="O33" s="132">
        <v>2</v>
      </c>
      <c r="P33" s="132">
        <v>1533</v>
      </c>
      <c r="Q33" s="135">
        <v>13.231943101781521</v>
      </c>
      <c r="R33" s="132">
        <v>348</v>
      </c>
      <c r="S33" s="132">
        <v>631</v>
      </c>
      <c r="T33" s="132">
        <v>2</v>
      </c>
      <c r="U33" s="132">
        <v>474</v>
      </c>
      <c r="V33" s="132">
        <v>0</v>
      </c>
      <c r="W33" s="132">
        <v>1455</v>
      </c>
      <c r="X33" s="135">
        <v>13.574373108602927</v>
      </c>
      <c r="Y33" s="132">
        <v>325</v>
      </c>
      <c r="Z33" s="136">
        <v>662</v>
      </c>
      <c r="AA33" s="132">
        <v>2</v>
      </c>
      <c r="AB33" s="136">
        <v>404</v>
      </c>
      <c r="AC33" s="132">
        <v>3</v>
      </c>
      <c r="AD33" s="123">
        <v>1396</v>
      </c>
      <c r="AE33" s="135">
        <v>11.888338187454227</v>
      </c>
      <c r="AF33" s="137">
        <v>346</v>
      </c>
      <c r="AG33" s="138">
        <v>688</v>
      </c>
      <c r="AH33" s="139">
        <v>6</v>
      </c>
      <c r="AI33" s="138">
        <v>385</v>
      </c>
      <c r="AJ33" s="139">
        <v>2</v>
      </c>
      <c r="AK33" s="139">
        <v>1427</v>
      </c>
      <c r="AL33" s="140">
        <v>12.093937775969762</v>
      </c>
    </row>
    <row r="34" spans="2:38" ht="18" customHeight="1">
      <c r="B34" s="131" t="s">
        <v>301</v>
      </c>
      <c r="C34" s="116">
        <v>345</v>
      </c>
      <c r="D34" s="117">
        <v>644</v>
      </c>
      <c r="E34" s="132">
        <v>17</v>
      </c>
      <c r="F34" s="132">
        <v>6</v>
      </c>
      <c r="G34" s="132">
        <v>364</v>
      </c>
      <c r="H34" s="132">
        <v>190</v>
      </c>
      <c r="I34" s="132">
        <v>1566</v>
      </c>
      <c r="J34" s="133">
        <v>15.034706554402405</v>
      </c>
      <c r="K34" s="134">
        <v>456</v>
      </c>
      <c r="L34" s="132">
        <v>527</v>
      </c>
      <c r="M34" s="132">
        <v>3</v>
      </c>
      <c r="N34" s="132">
        <v>389</v>
      </c>
      <c r="O34" s="132">
        <v>129</v>
      </c>
      <c r="P34" s="132">
        <v>1504</v>
      </c>
      <c r="Q34" s="135">
        <v>14.514852631782123</v>
      </c>
      <c r="R34" s="132">
        <v>456</v>
      </c>
      <c r="S34" s="132">
        <v>530</v>
      </c>
      <c r="T34" s="132">
        <v>0</v>
      </c>
      <c r="U34" s="132">
        <v>345</v>
      </c>
      <c r="V34" s="132">
        <v>106</v>
      </c>
      <c r="W34" s="132">
        <v>1437</v>
      </c>
      <c r="X34" s="135">
        <v>14.85261808861223</v>
      </c>
      <c r="Y34" s="132">
        <v>474</v>
      </c>
      <c r="Z34" s="136">
        <v>507</v>
      </c>
      <c r="AA34" s="132">
        <v>2</v>
      </c>
      <c r="AB34" s="136">
        <v>331</v>
      </c>
      <c r="AC34" s="132">
        <v>79</v>
      </c>
      <c r="AD34" s="123">
        <v>1393</v>
      </c>
      <c r="AE34" s="135">
        <v>13.507223892174926</v>
      </c>
      <c r="AF34" s="137">
        <v>519</v>
      </c>
      <c r="AG34" s="138">
        <v>542</v>
      </c>
      <c r="AH34" s="139">
        <v>2</v>
      </c>
      <c r="AI34" s="138">
        <v>315</v>
      </c>
      <c r="AJ34" s="139">
        <v>27</v>
      </c>
      <c r="AK34" s="139">
        <v>1405</v>
      </c>
      <c r="AL34" s="140">
        <v>13.528607468176478</v>
      </c>
    </row>
    <row r="35" spans="2:38" ht="18" customHeight="1">
      <c r="B35" s="131" t="s">
        <v>302</v>
      </c>
      <c r="C35" s="116">
        <v>244</v>
      </c>
      <c r="D35" s="117">
        <v>1201</v>
      </c>
      <c r="E35" s="132">
        <v>67</v>
      </c>
      <c r="F35" s="132">
        <v>2</v>
      </c>
      <c r="G35" s="132">
        <v>266</v>
      </c>
      <c r="H35" s="132">
        <v>14</v>
      </c>
      <c r="I35" s="132">
        <v>1794</v>
      </c>
      <c r="J35" s="133">
        <v>14.707811372729061</v>
      </c>
      <c r="K35" s="134">
        <v>319</v>
      </c>
      <c r="L35" s="132">
        <v>1230</v>
      </c>
      <c r="M35" s="132">
        <v>9</v>
      </c>
      <c r="N35" s="132">
        <v>248</v>
      </c>
      <c r="O35" s="132">
        <v>9</v>
      </c>
      <c r="P35" s="132">
        <v>1815</v>
      </c>
      <c r="Q35" s="135">
        <v>14.62824904291759</v>
      </c>
      <c r="R35" s="132">
        <v>274</v>
      </c>
      <c r="S35" s="132">
        <v>1219</v>
      </c>
      <c r="T35" s="132">
        <v>3</v>
      </c>
      <c r="U35" s="132">
        <v>207</v>
      </c>
      <c r="V35" s="132">
        <v>6</v>
      </c>
      <c r="W35" s="132">
        <v>1709</v>
      </c>
      <c r="X35" s="135">
        <v>11.337346420790189</v>
      </c>
      <c r="Y35" s="132">
        <v>350</v>
      </c>
      <c r="Z35" s="136">
        <v>1227</v>
      </c>
      <c r="AA35" s="132">
        <v>0</v>
      </c>
      <c r="AB35" s="136">
        <v>186</v>
      </c>
      <c r="AC35" s="132">
        <v>12</v>
      </c>
      <c r="AD35" s="123">
        <v>1775</v>
      </c>
      <c r="AE35" s="135">
        <v>14.004939206728682</v>
      </c>
      <c r="AF35" s="137">
        <v>469</v>
      </c>
      <c r="AG35" s="138">
        <v>1102</v>
      </c>
      <c r="AH35" s="139">
        <v>3</v>
      </c>
      <c r="AI35" s="138">
        <v>181</v>
      </c>
      <c r="AJ35" s="139">
        <v>2</v>
      </c>
      <c r="AK35" s="139">
        <v>1757</v>
      </c>
      <c r="AL35" s="140">
        <v>13.736113391342418</v>
      </c>
    </row>
    <row r="36" spans="2:38" ht="18" customHeight="1">
      <c r="B36" s="131" t="s">
        <v>303</v>
      </c>
      <c r="C36" s="116">
        <v>187</v>
      </c>
      <c r="D36" s="117">
        <v>553</v>
      </c>
      <c r="E36" s="132">
        <v>40</v>
      </c>
      <c r="F36" s="132">
        <v>1</v>
      </c>
      <c r="G36" s="132">
        <v>462</v>
      </c>
      <c r="H36" s="132">
        <v>13</v>
      </c>
      <c r="I36" s="132">
        <v>1256</v>
      </c>
      <c r="J36" s="133">
        <v>14.62880570243891</v>
      </c>
      <c r="K36" s="134">
        <v>250</v>
      </c>
      <c r="L36" s="132">
        <v>600</v>
      </c>
      <c r="M36" s="132">
        <v>8</v>
      </c>
      <c r="N36" s="132">
        <v>539</v>
      </c>
      <c r="O36" s="132">
        <v>11</v>
      </c>
      <c r="P36" s="132">
        <v>1408</v>
      </c>
      <c r="Q36" s="135">
        <v>16.271249118833278</v>
      </c>
      <c r="R36" s="132">
        <v>192</v>
      </c>
      <c r="S36" s="132">
        <v>545</v>
      </c>
      <c r="T36" s="132">
        <v>8</v>
      </c>
      <c r="U36" s="132">
        <v>541</v>
      </c>
      <c r="V36" s="132">
        <v>12</v>
      </c>
      <c r="W36" s="132">
        <v>1298</v>
      </c>
      <c r="X36" s="135">
        <v>18.270660718079455</v>
      </c>
      <c r="Y36" s="132">
        <v>215</v>
      </c>
      <c r="Z36" s="136">
        <v>581</v>
      </c>
      <c r="AA36" s="132">
        <v>4</v>
      </c>
      <c r="AB36" s="136">
        <v>491</v>
      </c>
      <c r="AC36" s="132">
        <v>3</v>
      </c>
      <c r="AD36" s="123">
        <v>1294</v>
      </c>
      <c r="AE36" s="135">
        <v>14.634201508657251</v>
      </c>
      <c r="AF36" s="137">
        <v>235</v>
      </c>
      <c r="AG36" s="138">
        <v>496</v>
      </c>
      <c r="AH36" s="139">
        <v>15</v>
      </c>
      <c r="AI36" s="138">
        <v>462</v>
      </c>
      <c r="AJ36" s="139">
        <v>5</v>
      </c>
      <c r="AK36" s="139">
        <v>1213</v>
      </c>
      <c r="AL36" s="140">
        <v>13.527981620681194</v>
      </c>
    </row>
    <row r="37" spans="2:38" ht="18" customHeight="1">
      <c r="B37" s="131" t="s">
        <v>304</v>
      </c>
      <c r="C37" s="116">
        <v>642</v>
      </c>
      <c r="D37" s="117">
        <v>1064</v>
      </c>
      <c r="E37" s="132">
        <v>27</v>
      </c>
      <c r="F37" s="132">
        <v>11</v>
      </c>
      <c r="G37" s="132">
        <v>339</v>
      </c>
      <c r="H37" s="132">
        <v>7</v>
      </c>
      <c r="I37" s="132">
        <v>2090</v>
      </c>
      <c r="J37" s="133">
        <v>11.797711582643252</v>
      </c>
      <c r="K37" s="134">
        <v>712</v>
      </c>
      <c r="L37" s="132">
        <v>1117</v>
      </c>
      <c r="M37" s="132">
        <v>6</v>
      </c>
      <c r="N37" s="132">
        <v>248</v>
      </c>
      <c r="O37" s="132">
        <v>5</v>
      </c>
      <c r="P37" s="132">
        <v>2088</v>
      </c>
      <c r="Q37" s="135">
        <v>11.786954190070281</v>
      </c>
      <c r="R37" s="132">
        <v>624</v>
      </c>
      <c r="S37" s="132">
        <v>1202</v>
      </c>
      <c r="T37" s="132">
        <v>0</v>
      </c>
      <c r="U37" s="132">
        <v>184</v>
      </c>
      <c r="V37" s="132">
        <v>9</v>
      </c>
      <c r="W37" s="132">
        <v>2019</v>
      </c>
      <c r="X37" s="135">
        <v>16.994396870705149</v>
      </c>
      <c r="Y37" s="132">
        <v>566</v>
      </c>
      <c r="Z37" s="136">
        <v>1089</v>
      </c>
      <c r="AA37" s="132">
        <v>5</v>
      </c>
      <c r="AB37" s="136">
        <v>156</v>
      </c>
      <c r="AC37" s="132">
        <v>3</v>
      </c>
      <c r="AD37" s="123">
        <v>1819</v>
      </c>
      <c r="AE37" s="135">
        <v>10.14071001694764</v>
      </c>
      <c r="AF37" s="137">
        <v>702</v>
      </c>
      <c r="AG37" s="138">
        <v>1026</v>
      </c>
      <c r="AH37" s="139">
        <v>4</v>
      </c>
      <c r="AI37" s="138">
        <v>118</v>
      </c>
      <c r="AJ37" s="139">
        <v>0</v>
      </c>
      <c r="AK37" s="139">
        <v>1850</v>
      </c>
      <c r="AL37" s="140">
        <v>10.282747772534503</v>
      </c>
    </row>
    <row r="38" spans="2:38" ht="18" customHeight="1">
      <c r="B38" s="131" t="s">
        <v>305</v>
      </c>
      <c r="C38" s="116">
        <v>487</v>
      </c>
      <c r="D38" s="117">
        <v>1007</v>
      </c>
      <c r="E38" s="132">
        <v>83</v>
      </c>
      <c r="F38" s="132">
        <v>9</v>
      </c>
      <c r="G38" s="132">
        <v>1031</v>
      </c>
      <c r="H38" s="132">
        <v>15</v>
      </c>
      <c r="I38" s="132">
        <v>2632</v>
      </c>
      <c r="J38" s="133">
        <v>17.901839155512025</v>
      </c>
      <c r="K38" s="134">
        <v>738</v>
      </c>
      <c r="L38" s="132">
        <v>1002</v>
      </c>
      <c r="M38" s="132">
        <v>13</v>
      </c>
      <c r="N38" s="132">
        <v>894</v>
      </c>
      <c r="O38" s="132">
        <v>3</v>
      </c>
      <c r="P38" s="132">
        <v>2650</v>
      </c>
      <c r="Q38" s="135">
        <v>17.960622183062796</v>
      </c>
      <c r="R38" s="132">
        <v>759</v>
      </c>
      <c r="S38" s="132">
        <v>1102</v>
      </c>
      <c r="T38" s="132">
        <v>4</v>
      </c>
      <c r="U38" s="132">
        <v>744</v>
      </c>
      <c r="V38" s="132">
        <v>9</v>
      </c>
      <c r="W38" s="132">
        <v>2618</v>
      </c>
      <c r="X38" s="135">
        <v>17.627967733681672</v>
      </c>
      <c r="Y38" s="132">
        <v>769</v>
      </c>
      <c r="Z38" s="136">
        <v>1130</v>
      </c>
      <c r="AA38" s="132">
        <v>3</v>
      </c>
      <c r="AB38" s="136">
        <v>596</v>
      </c>
      <c r="AC38" s="132">
        <v>3</v>
      </c>
      <c r="AD38" s="123">
        <v>2501</v>
      </c>
      <c r="AE38" s="135">
        <v>16.682453074347311</v>
      </c>
      <c r="AF38" s="137">
        <v>827</v>
      </c>
      <c r="AG38" s="138">
        <v>1197</v>
      </c>
      <c r="AH38" s="139">
        <v>5</v>
      </c>
      <c r="AI38" s="138">
        <v>502</v>
      </c>
      <c r="AJ38" s="139">
        <v>2</v>
      </c>
      <c r="AK38" s="139">
        <v>2533</v>
      </c>
      <c r="AL38" s="140">
        <v>16.850494272295471</v>
      </c>
    </row>
    <row r="39" spans="2:38" ht="18" customHeight="1">
      <c r="B39" s="131" t="s">
        <v>306</v>
      </c>
      <c r="C39" s="116">
        <v>1265</v>
      </c>
      <c r="D39" s="117">
        <v>1155</v>
      </c>
      <c r="E39" s="132">
        <v>64</v>
      </c>
      <c r="F39" s="132">
        <v>44</v>
      </c>
      <c r="G39" s="132">
        <v>2632</v>
      </c>
      <c r="H39" s="132">
        <v>187</v>
      </c>
      <c r="I39" s="132">
        <v>5347</v>
      </c>
      <c r="J39" s="133">
        <v>15.7655134185247</v>
      </c>
      <c r="K39" s="134">
        <v>1625</v>
      </c>
      <c r="L39" s="132">
        <v>1550</v>
      </c>
      <c r="M39" s="132">
        <v>19</v>
      </c>
      <c r="N39" s="132">
        <v>2207</v>
      </c>
      <c r="O39" s="132">
        <v>205</v>
      </c>
      <c r="P39" s="132">
        <v>5606</v>
      </c>
      <c r="Q39" s="135">
        <v>16.658989941013029</v>
      </c>
      <c r="R39" s="132">
        <v>1505</v>
      </c>
      <c r="S39" s="132">
        <v>1494</v>
      </c>
      <c r="T39" s="132">
        <v>16</v>
      </c>
      <c r="U39" s="132">
        <v>1969</v>
      </c>
      <c r="V39" s="132">
        <v>186</v>
      </c>
      <c r="W39" s="132">
        <v>5170</v>
      </c>
      <c r="X39" s="135">
        <v>15.375373231980776</v>
      </c>
      <c r="Y39" s="132">
        <v>1530</v>
      </c>
      <c r="Z39" s="136">
        <v>1634</v>
      </c>
      <c r="AA39" s="132">
        <v>14</v>
      </c>
      <c r="AB39" s="136">
        <v>1667</v>
      </c>
      <c r="AC39" s="132">
        <v>144</v>
      </c>
      <c r="AD39" s="123">
        <v>4989</v>
      </c>
      <c r="AE39" s="135">
        <v>14.959879097549566</v>
      </c>
      <c r="AF39" s="137">
        <v>1678</v>
      </c>
      <c r="AG39" s="138">
        <v>1687</v>
      </c>
      <c r="AH39" s="139">
        <v>27</v>
      </c>
      <c r="AI39" s="138">
        <v>1464</v>
      </c>
      <c r="AJ39" s="139">
        <v>97</v>
      </c>
      <c r="AK39" s="139">
        <v>4953</v>
      </c>
      <c r="AL39" s="140">
        <v>14.919079131663208</v>
      </c>
    </row>
    <row r="40" spans="2:38" ht="18" customHeight="1">
      <c r="B40" s="131" t="s">
        <v>307</v>
      </c>
      <c r="C40" s="116">
        <v>86</v>
      </c>
      <c r="D40" s="117">
        <v>190</v>
      </c>
      <c r="E40" s="132">
        <v>5</v>
      </c>
      <c r="F40" s="132">
        <v>3</v>
      </c>
      <c r="G40" s="132">
        <v>106</v>
      </c>
      <c r="H40" s="132">
        <v>9</v>
      </c>
      <c r="I40" s="132">
        <v>399</v>
      </c>
      <c r="J40" s="133">
        <v>12.034020991675714</v>
      </c>
      <c r="K40" s="134">
        <v>156</v>
      </c>
      <c r="L40" s="132">
        <v>169</v>
      </c>
      <c r="M40" s="132">
        <v>1</v>
      </c>
      <c r="N40" s="132">
        <v>80</v>
      </c>
      <c r="O40" s="132">
        <v>25</v>
      </c>
      <c r="P40" s="132">
        <v>431</v>
      </c>
      <c r="Q40" s="135">
        <v>13.013285024154589</v>
      </c>
      <c r="R40" s="132">
        <v>115</v>
      </c>
      <c r="S40" s="132">
        <v>231</v>
      </c>
      <c r="T40" s="132">
        <v>0</v>
      </c>
      <c r="U40" s="132">
        <v>63</v>
      </c>
      <c r="V40" s="132">
        <v>22</v>
      </c>
      <c r="W40" s="132">
        <v>431</v>
      </c>
      <c r="X40" s="135">
        <v>12.888370563081248</v>
      </c>
      <c r="Y40" s="132">
        <v>135</v>
      </c>
      <c r="Z40" s="136">
        <v>199</v>
      </c>
      <c r="AA40" s="132">
        <v>2</v>
      </c>
      <c r="AB40" s="136">
        <v>53</v>
      </c>
      <c r="AC40" s="132">
        <v>13</v>
      </c>
      <c r="AD40" s="123">
        <v>402</v>
      </c>
      <c r="AE40" s="135">
        <v>11.894546853271001</v>
      </c>
      <c r="AF40" s="137">
        <v>125</v>
      </c>
      <c r="AG40" s="138">
        <v>201</v>
      </c>
      <c r="AH40" s="139">
        <v>3</v>
      </c>
      <c r="AI40" s="138">
        <v>37</v>
      </c>
      <c r="AJ40" s="139">
        <v>18</v>
      </c>
      <c r="AK40" s="139">
        <v>384</v>
      </c>
      <c r="AL40" s="140">
        <v>11.258025741006772</v>
      </c>
    </row>
    <row r="41" spans="2:38" ht="18" customHeight="1">
      <c r="B41" s="131" t="s">
        <v>308</v>
      </c>
      <c r="C41" s="116">
        <v>1519</v>
      </c>
      <c r="D41" s="117">
        <v>1257</v>
      </c>
      <c r="E41" s="132">
        <v>85</v>
      </c>
      <c r="F41" s="132">
        <v>57</v>
      </c>
      <c r="G41" s="132">
        <v>2313</v>
      </c>
      <c r="H41" s="132">
        <v>353</v>
      </c>
      <c r="I41" s="132">
        <v>5584</v>
      </c>
      <c r="J41" s="133">
        <v>14.87567198930145</v>
      </c>
      <c r="K41" s="134">
        <v>1875</v>
      </c>
      <c r="L41" s="132">
        <v>1475</v>
      </c>
      <c r="M41" s="132">
        <v>28</v>
      </c>
      <c r="N41" s="132">
        <v>1934</v>
      </c>
      <c r="O41" s="132">
        <v>525</v>
      </c>
      <c r="P41" s="132">
        <v>5837</v>
      </c>
      <c r="Q41" s="135">
        <v>15.700314167670856</v>
      </c>
      <c r="R41" s="132">
        <v>1975</v>
      </c>
      <c r="S41" s="132">
        <v>1451</v>
      </c>
      <c r="T41" s="132">
        <v>3</v>
      </c>
      <c r="U41" s="132">
        <v>1786</v>
      </c>
      <c r="V41" s="132">
        <v>507</v>
      </c>
      <c r="W41" s="132">
        <v>5722</v>
      </c>
      <c r="X41" s="135">
        <v>15.461145832488942</v>
      </c>
      <c r="Y41" s="132">
        <v>1971</v>
      </c>
      <c r="Z41" s="136">
        <v>1485</v>
      </c>
      <c r="AA41" s="132">
        <v>15</v>
      </c>
      <c r="AB41" s="136">
        <v>1629</v>
      </c>
      <c r="AC41" s="132">
        <v>400</v>
      </c>
      <c r="AD41" s="123">
        <v>5500</v>
      </c>
      <c r="AE41" s="135">
        <v>14.98682521819455</v>
      </c>
      <c r="AF41" s="137">
        <v>2171</v>
      </c>
      <c r="AG41" s="138">
        <v>1506</v>
      </c>
      <c r="AH41" s="139">
        <v>10</v>
      </c>
      <c r="AI41" s="138">
        <v>1320</v>
      </c>
      <c r="AJ41" s="139">
        <v>310</v>
      </c>
      <c r="AK41" s="139">
        <v>5317</v>
      </c>
      <c r="AL41" s="140">
        <v>14.565686671999474</v>
      </c>
    </row>
    <row r="42" spans="2:38" ht="18" customHeight="1">
      <c r="B42" s="131" t="s">
        <v>309</v>
      </c>
      <c r="C42" s="116">
        <v>1123</v>
      </c>
      <c r="D42" s="117">
        <v>1974</v>
      </c>
      <c r="E42" s="132">
        <v>78</v>
      </c>
      <c r="F42" s="132">
        <v>36</v>
      </c>
      <c r="G42" s="132">
        <v>1419</v>
      </c>
      <c r="H42" s="132">
        <v>60</v>
      </c>
      <c r="I42" s="132">
        <v>4690</v>
      </c>
      <c r="J42" s="133">
        <v>18.082415718207336</v>
      </c>
      <c r="K42" s="134">
        <v>1460</v>
      </c>
      <c r="L42" s="132">
        <v>2065</v>
      </c>
      <c r="M42" s="132">
        <v>54</v>
      </c>
      <c r="N42" s="132">
        <v>1197</v>
      </c>
      <c r="O42" s="132">
        <v>21</v>
      </c>
      <c r="P42" s="132">
        <v>4797</v>
      </c>
      <c r="Q42" s="135">
        <v>18.688421126447796</v>
      </c>
      <c r="R42" s="132">
        <v>1425</v>
      </c>
      <c r="S42" s="132">
        <v>2314</v>
      </c>
      <c r="T42" s="132">
        <v>5</v>
      </c>
      <c r="U42" s="132">
        <v>847</v>
      </c>
      <c r="V42" s="132">
        <v>14</v>
      </c>
      <c r="W42" s="132">
        <v>4605</v>
      </c>
      <c r="X42" s="135">
        <v>17.991724978609188</v>
      </c>
      <c r="Y42" s="132">
        <v>1456</v>
      </c>
      <c r="Z42" s="136">
        <v>2322</v>
      </c>
      <c r="AA42" s="132">
        <v>0</v>
      </c>
      <c r="AB42" s="136">
        <v>677</v>
      </c>
      <c r="AC42" s="132">
        <v>8</v>
      </c>
      <c r="AD42" s="123">
        <v>4463</v>
      </c>
      <c r="AE42" s="135">
        <v>17.519686584858405</v>
      </c>
      <c r="AF42" s="137">
        <v>1639</v>
      </c>
      <c r="AG42" s="138">
        <v>2315</v>
      </c>
      <c r="AH42" s="139">
        <v>10</v>
      </c>
      <c r="AI42" s="138">
        <v>456</v>
      </c>
      <c r="AJ42" s="139">
        <v>5</v>
      </c>
      <c r="AK42" s="139">
        <v>4425</v>
      </c>
      <c r="AL42" s="140">
        <v>17.368197946431376</v>
      </c>
    </row>
    <row r="43" spans="2:38" ht="18" customHeight="1">
      <c r="B43" s="131" t="s">
        <v>310</v>
      </c>
      <c r="C43" s="116">
        <v>1010</v>
      </c>
      <c r="D43" s="117">
        <v>1117</v>
      </c>
      <c r="E43" s="132">
        <v>43</v>
      </c>
      <c r="F43" s="132">
        <v>2</v>
      </c>
      <c r="G43" s="132">
        <v>456</v>
      </c>
      <c r="H43" s="132">
        <v>124</v>
      </c>
      <c r="I43" s="132">
        <v>2752</v>
      </c>
      <c r="J43" s="133">
        <v>11.253828632651642</v>
      </c>
      <c r="K43" s="134">
        <v>1269</v>
      </c>
      <c r="L43" s="132">
        <v>1105</v>
      </c>
      <c r="M43" s="132">
        <v>4</v>
      </c>
      <c r="N43" s="132">
        <v>356</v>
      </c>
      <c r="O43" s="132">
        <v>103</v>
      </c>
      <c r="P43" s="132">
        <v>2837</v>
      </c>
      <c r="Q43" s="135">
        <v>11.665679792098425</v>
      </c>
      <c r="R43" s="132">
        <v>1197</v>
      </c>
      <c r="S43" s="132">
        <v>1158</v>
      </c>
      <c r="T43" s="132">
        <v>2</v>
      </c>
      <c r="U43" s="132">
        <v>305</v>
      </c>
      <c r="V43" s="132">
        <v>104</v>
      </c>
      <c r="W43" s="132">
        <v>2766</v>
      </c>
      <c r="X43" s="135">
        <v>11.370129362968566</v>
      </c>
      <c r="Y43" s="132">
        <v>1097</v>
      </c>
      <c r="Z43" s="136">
        <v>1143</v>
      </c>
      <c r="AA43" s="132">
        <v>2</v>
      </c>
      <c r="AB43" s="136">
        <v>265</v>
      </c>
      <c r="AC43" s="132">
        <v>87</v>
      </c>
      <c r="AD43" s="123">
        <v>2594</v>
      </c>
      <c r="AE43" s="135">
        <v>10.728717310293199</v>
      </c>
      <c r="AF43" s="137">
        <v>1278</v>
      </c>
      <c r="AG43" s="138">
        <v>1047</v>
      </c>
      <c r="AH43" s="139">
        <v>2</v>
      </c>
      <c r="AI43" s="138">
        <v>287</v>
      </c>
      <c r="AJ43" s="139">
        <v>46</v>
      </c>
      <c r="AK43" s="139">
        <v>2660</v>
      </c>
      <c r="AL43" s="140">
        <v>11.028466711443899</v>
      </c>
    </row>
    <row r="44" spans="2:38" ht="18" customHeight="1">
      <c r="B44" s="131" t="s">
        <v>311</v>
      </c>
      <c r="C44" s="116">
        <v>92</v>
      </c>
      <c r="D44" s="117">
        <v>338</v>
      </c>
      <c r="E44" s="132">
        <v>32</v>
      </c>
      <c r="F44" s="132"/>
      <c r="G44" s="132">
        <v>48</v>
      </c>
      <c r="H44" s="132">
        <v>1</v>
      </c>
      <c r="I44" s="132">
        <v>511</v>
      </c>
      <c r="J44" s="133">
        <v>13.499233898663284</v>
      </c>
      <c r="K44" s="134">
        <v>109</v>
      </c>
      <c r="L44" s="132">
        <v>374</v>
      </c>
      <c r="M44" s="132">
        <v>9</v>
      </c>
      <c r="N44" s="132">
        <v>43</v>
      </c>
      <c r="O44" s="132">
        <v>4</v>
      </c>
      <c r="P44" s="132">
        <v>539</v>
      </c>
      <c r="Q44" s="135">
        <v>14.040846097738877</v>
      </c>
      <c r="R44" s="132">
        <v>96</v>
      </c>
      <c r="S44" s="132">
        <v>347</v>
      </c>
      <c r="T44" s="132">
        <v>0</v>
      </c>
      <c r="U44" s="132">
        <v>32</v>
      </c>
      <c r="V44" s="132">
        <v>1</v>
      </c>
      <c r="W44" s="132">
        <v>476</v>
      </c>
      <c r="X44" s="135">
        <v>12.163336229365768</v>
      </c>
      <c r="Y44" s="132">
        <v>109</v>
      </c>
      <c r="Z44" s="136">
        <v>324</v>
      </c>
      <c r="AA44" s="132">
        <v>0</v>
      </c>
      <c r="AB44" s="136">
        <v>24</v>
      </c>
      <c r="AC44" s="132">
        <v>1</v>
      </c>
      <c r="AD44" s="123">
        <v>458</v>
      </c>
      <c r="AE44" s="135">
        <v>11.492233959802274</v>
      </c>
      <c r="AF44" s="137">
        <v>126</v>
      </c>
      <c r="AG44" s="138">
        <v>333</v>
      </c>
      <c r="AH44" s="139">
        <v>0</v>
      </c>
      <c r="AI44" s="138">
        <v>18</v>
      </c>
      <c r="AJ44" s="139">
        <v>0</v>
      </c>
      <c r="AK44" s="139">
        <v>477</v>
      </c>
      <c r="AL44" s="140">
        <v>11.866557205761625</v>
      </c>
    </row>
    <row r="45" spans="2:38" ht="18" customHeight="1">
      <c r="B45" s="131" t="s">
        <v>312</v>
      </c>
      <c r="C45" s="116">
        <v>819</v>
      </c>
      <c r="D45" s="117">
        <v>467</v>
      </c>
      <c r="E45" s="132">
        <v>15</v>
      </c>
      <c r="F45" s="132">
        <v>1</v>
      </c>
      <c r="G45" s="132">
        <v>144</v>
      </c>
      <c r="H45" s="132">
        <v>6</v>
      </c>
      <c r="I45" s="132">
        <v>1452</v>
      </c>
      <c r="J45" s="133">
        <v>11.257995735607675</v>
      </c>
      <c r="K45" s="134">
        <v>791</v>
      </c>
      <c r="L45" s="132">
        <v>460</v>
      </c>
      <c r="M45" s="132">
        <v>3</v>
      </c>
      <c r="N45" s="132">
        <v>166</v>
      </c>
      <c r="O45" s="132">
        <v>2</v>
      </c>
      <c r="P45" s="132">
        <v>1422</v>
      </c>
      <c r="Q45" s="135">
        <v>11.054190408818476</v>
      </c>
      <c r="R45" s="132">
        <v>824</v>
      </c>
      <c r="S45" s="132">
        <v>448</v>
      </c>
      <c r="T45" s="132">
        <v>2</v>
      </c>
      <c r="U45" s="132">
        <v>183</v>
      </c>
      <c r="V45" s="132">
        <v>3</v>
      </c>
      <c r="W45" s="132">
        <v>1460</v>
      </c>
      <c r="X45" s="135">
        <v>11.214034440911256</v>
      </c>
      <c r="Y45" s="132">
        <v>726</v>
      </c>
      <c r="Z45" s="136">
        <v>414</v>
      </c>
      <c r="AA45" s="132">
        <v>4</v>
      </c>
      <c r="AB45" s="136">
        <v>166</v>
      </c>
      <c r="AC45" s="132">
        <v>2</v>
      </c>
      <c r="AD45" s="123">
        <v>1312</v>
      </c>
      <c r="AE45" s="135">
        <v>10.030274303538118</v>
      </c>
      <c r="AF45" s="137">
        <v>751</v>
      </c>
      <c r="AG45" s="138">
        <v>384</v>
      </c>
      <c r="AH45" s="139">
        <v>0</v>
      </c>
      <c r="AI45" s="138">
        <v>128</v>
      </c>
      <c r="AJ45" s="139">
        <v>4</v>
      </c>
      <c r="AK45" s="139">
        <v>1267</v>
      </c>
      <c r="AL45" s="140">
        <v>9.6216643125104415</v>
      </c>
    </row>
    <row r="46" spans="2:38" ht="18" customHeight="1">
      <c r="B46" s="131" t="s">
        <v>313</v>
      </c>
      <c r="C46" s="116">
        <v>1294</v>
      </c>
      <c r="D46" s="117">
        <v>1322</v>
      </c>
      <c r="E46" s="132">
        <v>42</v>
      </c>
      <c r="F46" s="132">
        <v>7</v>
      </c>
      <c r="G46" s="132">
        <v>607</v>
      </c>
      <c r="H46" s="132">
        <v>383</v>
      </c>
      <c r="I46" s="132">
        <v>3655</v>
      </c>
      <c r="J46" s="133">
        <v>13.264909867568656</v>
      </c>
      <c r="K46" s="134">
        <v>1576</v>
      </c>
      <c r="L46" s="132">
        <v>1103</v>
      </c>
      <c r="M46" s="132">
        <v>20</v>
      </c>
      <c r="N46" s="132">
        <v>721</v>
      </c>
      <c r="O46" s="132">
        <v>299</v>
      </c>
      <c r="P46" s="132">
        <v>3719</v>
      </c>
      <c r="Q46" s="135">
        <v>13.541363239149431</v>
      </c>
      <c r="R46" s="132">
        <v>1525</v>
      </c>
      <c r="S46" s="132">
        <v>1012</v>
      </c>
      <c r="T46" s="132">
        <v>13</v>
      </c>
      <c r="U46" s="132">
        <v>756</v>
      </c>
      <c r="V46" s="132">
        <v>405</v>
      </c>
      <c r="W46" s="132">
        <v>3711</v>
      </c>
      <c r="X46" s="135">
        <v>13.454329241322302</v>
      </c>
      <c r="Y46" s="132">
        <v>1508</v>
      </c>
      <c r="Z46" s="136">
        <v>939</v>
      </c>
      <c r="AA46" s="132">
        <v>18</v>
      </c>
      <c r="AB46" s="136">
        <v>680</v>
      </c>
      <c r="AC46" s="132">
        <v>284</v>
      </c>
      <c r="AD46" s="123">
        <v>3429</v>
      </c>
      <c r="AE46" s="135">
        <v>12.407729049066434</v>
      </c>
      <c r="AF46" s="137">
        <v>1628</v>
      </c>
      <c r="AG46" s="138">
        <v>951</v>
      </c>
      <c r="AH46" s="139">
        <v>24</v>
      </c>
      <c r="AI46" s="138">
        <v>616</v>
      </c>
      <c r="AJ46" s="139">
        <v>216</v>
      </c>
      <c r="AK46" s="139">
        <v>3435</v>
      </c>
      <c r="AL46" s="140">
        <v>12.344259290537506</v>
      </c>
    </row>
    <row r="47" spans="2:38" ht="18" customHeight="1">
      <c r="B47" s="131" t="s">
        <v>314</v>
      </c>
      <c r="C47" s="116">
        <v>109</v>
      </c>
      <c r="D47" s="117">
        <v>356</v>
      </c>
      <c r="E47" s="132">
        <v>18</v>
      </c>
      <c r="F47" s="132"/>
      <c r="G47" s="132">
        <v>137</v>
      </c>
      <c r="H47" s="132">
        <v>0</v>
      </c>
      <c r="I47" s="132">
        <v>620</v>
      </c>
      <c r="J47" s="133">
        <v>12.641451728004894</v>
      </c>
      <c r="K47" s="134">
        <v>128</v>
      </c>
      <c r="L47" s="132">
        <v>367</v>
      </c>
      <c r="M47" s="132">
        <v>12</v>
      </c>
      <c r="N47" s="132">
        <v>76</v>
      </c>
      <c r="O47" s="132">
        <v>1</v>
      </c>
      <c r="P47" s="132">
        <v>584</v>
      </c>
      <c r="Q47" s="135">
        <v>11.857868020304569</v>
      </c>
      <c r="R47" s="132">
        <v>147</v>
      </c>
      <c r="S47" s="132">
        <v>369</v>
      </c>
      <c r="T47" s="132">
        <v>1</v>
      </c>
      <c r="U47" s="132">
        <v>62</v>
      </c>
      <c r="V47" s="132">
        <v>0</v>
      </c>
      <c r="W47" s="132">
        <v>579</v>
      </c>
      <c r="X47" s="135">
        <v>11.573056166300219</v>
      </c>
      <c r="Y47" s="132">
        <v>172</v>
      </c>
      <c r="Z47" s="136">
        <v>363</v>
      </c>
      <c r="AA47" s="132">
        <v>2</v>
      </c>
      <c r="AB47" s="136">
        <v>27</v>
      </c>
      <c r="AC47" s="132">
        <v>0</v>
      </c>
      <c r="AD47" s="123">
        <v>564</v>
      </c>
      <c r="AE47" s="135">
        <v>11.151093360749734</v>
      </c>
      <c r="AF47" s="137">
        <v>241</v>
      </c>
      <c r="AG47" s="138">
        <v>359</v>
      </c>
      <c r="AH47" s="139">
        <v>1</v>
      </c>
      <c r="AI47" s="138">
        <v>38</v>
      </c>
      <c r="AJ47" s="139">
        <v>1</v>
      </c>
      <c r="AK47" s="139">
        <v>640</v>
      </c>
      <c r="AL47" s="140">
        <v>12.535992008305096</v>
      </c>
    </row>
    <row r="48" spans="2:38" ht="18" customHeight="1">
      <c r="B48" s="131" t="s">
        <v>315</v>
      </c>
      <c r="C48" s="116">
        <v>363</v>
      </c>
      <c r="D48" s="117">
        <v>352</v>
      </c>
      <c r="E48" s="132">
        <v>23</v>
      </c>
      <c r="F48" s="132">
        <v>4</v>
      </c>
      <c r="G48" s="132">
        <v>341</v>
      </c>
      <c r="H48" s="132">
        <v>6</v>
      </c>
      <c r="I48" s="132">
        <v>1089</v>
      </c>
      <c r="J48" s="133">
        <v>14.08523572398629</v>
      </c>
      <c r="K48" s="134">
        <v>403</v>
      </c>
      <c r="L48" s="132">
        <v>400</v>
      </c>
      <c r="M48" s="132">
        <v>8</v>
      </c>
      <c r="N48" s="132">
        <v>272</v>
      </c>
      <c r="O48" s="132">
        <v>8</v>
      </c>
      <c r="P48" s="132">
        <v>1091</v>
      </c>
      <c r="Q48" s="135">
        <v>14.101255024622265</v>
      </c>
      <c r="R48" s="132">
        <v>401</v>
      </c>
      <c r="S48" s="132">
        <v>414</v>
      </c>
      <c r="T48" s="132">
        <v>0</v>
      </c>
      <c r="U48" s="132">
        <v>220</v>
      </c>
      <c r="V48" s="132">
        <v>8</v>
      </c>
      <c r="W48" s="132">
        <v>1043</v>
      </c>
      <c r="X48" s="135">
        <v>13.43051030788447</v>
      </c>
      <c r="Y48" s="132">
        <v>416</v>
      </c>
      <c r="Z48" s="136">
        <v>407</v>
      </c>
      <c r="AA48" s="132">
        <v>2</v>
      </c>
      <c r="AB48" s="136">
        <v>155</v>
      </c>
      <c r="AC48" s="132">
        <v>12</v>
      </c>
      <c r="AD48" s="123">
        <v>992</v>
      </c>
      <c r="AE48" s="135">
        <v>12.730352651301267</v>
      </c>
      <c r="AF48" s="137">
        <v>436</v>
      </c>
      <c r="AG48" s="138">
        <v>433</v>
      </c>
      <c r="AH48" s="139">
        <v>1</v>
      </c>
      <c r="AI48" s="138">
        <v>112</v>
      </c>
      <c r="AJ48" s="139">
        <v>5</v>
      </c>
      <c r="AK48" s="139">
        <v>987</v>
      </c>
      <c r="AL48" s="140">
        <v>12.558050766588206</v>
      </c>
    </row>
    <row r="49" spans="2:38" ht="18" customHeight="1">
      <c r="B49" s="131" t="s">
        <v>316</v>
      </c>
      <c r="C49" s="116">
        <v>236</v>
      </c>
      <c r="D49" s="117">
        <v>411</v>
      </c>
      <c r="E49" s="132">
        <v>16</v>
      </c>
      <c r="F49" s="132"/>
      <c r="G49" s="132">
        <v>32</v>
      </c>
      <c r="H49" s="132">
        <v>2</v>
      </c>
      <c r="I49" s="132">
        <v>697</v>
      </c>
      <c r="J49" s="133">
        <v>11.521613356475742</v>
      </c>
      <c r="K49" s="134">
        <v>261</v>
      </c>
      <c r="L49" s="132">
        <v>438</v>
      </c>
      <c r="M49" s="132">
        <v>8</v>
      </c>
      <c r="N49" s="132">
        <v>35</v>
      </c>
      <c r="O49" s="132">
        <v>2</v>
      </c>
      <c r="P49" s="132">
        <v>744</v>
      </c>
      <c r="Q49" s="135">
        <v>12.066756410464343</v>
      </c>
      <c r="R49" s="132">
        <v>213</v>
      </c>
      <c r="S49" s="132">
        <v>461</v>
      </c>
      <c r="T49" s="132">
        <v>1</v>
      </c>
      <c r="U49" s="132">
        <v>31</v>
      </c>
      <c r="V49" s="132">
        <v>2</v>
      </c>
      <c r="W49" s="132">
        <v>708</v>
      </c>
      <c r="X49" s="135">
        <v>11.285746166353174</v>
      </c>
      <c r="Y49" s="132">
        <v>186</v>
      </c>
      <c r="Z49" s="136">
        <v>424</v>
      </c>
      <c r="AA49" s="132">
        <v>0</v>
      </c>
      <c r="AB49" s="136">
        <v>27</v>
      </c>
      <c r="AC49" s="132">
        <v>3</v>
      </c>
      <c r="AD49" s="123">
        <v>640</v>
      </c>
      <c r="AE49" s="135">
        <v>10.108189212666824</v>
      </c>
      <c r="AF49" s="137">
        <v>215</v>
      </c>
      <c r="AG49" s="138">
        <v>462</v>
      </c>
      <c r="AH49" s="139">
        <v>8</v>
      </c>
      <c r="AI49" s="138">
        <v>24</v>
      </c>
      <c r="AJ49" s="139">
        <v>4</v>
      </c>
      <c r="AK49" s="139">
        <v>713</v>
      </c>
      <c r="AL49" s="140">
        <v>11.119255181448155</v>
      </c>
    </row>
    <row r="50" spans="2:38" ht="18" customHeight="1">
      <c r="B50" s="131" t="s">
        <v>317</v>
      </c>
      <c r="C50" s="116">
        <v>466</v>
      </c>
      <c r="D50" s="117">
        <v>827</v>
      </c>
      <c r="E50" s="132">
        <v>13</v>
      </c>
      <c r="F50" s="132">
        <v>9</v>
      </c>
      <c r="G50" s="132">
        <v>516</v>
      </c>
      <c r="H50" s="132">
        <v>136</v>
      </c>
      <c r="I50" s="132">
        <v>1967</v>
      </c>
      <c r="J50" s="133">
        <v>12.73345201488914</v>
      </c>
      <c r="K50" s="134">
        <v>630</v>
      </c>
      <c r="L50" s="132">
        <v>882</v>
      </c>
      <c r="M50" s="132">
        <v>7</v>
      </c>
      <c r="N50" s="132">
        <v>440</v>
      </c>
      <c r="O50" s="132">
        <v>117</v>
      </c>
      <c r="P50" s="132">
        <v>2076</v>
      </c>
      <c r="Q50" s="135">
        <v>13.338987624812059</v>
      </c>
      <c r="R50" s="132">
        <v>660</v>
      </c>
      <c r="S50" s="132">
        <v>845</v>
      </c>
      <c r="T50" s="132">
        <v>2</v>
      </c>
      <c r="U50" s="132">
        <v>295</v>
      </c>
      <c r="V50" s="132">
        <v>112</v>
      </c>
      <c r="W50" s="132">
        <v>1914</v>
      </c>
      <c r="X50" s="135">
        <v>12.280330298539065</v>
      </c>
      <c r="Y50" s="132">
        <v>632</v>
      </c>
      <c r="Z50" s="136">
        <v>841</v>
      </c>
      <c r="AA50" s="132">
        <v>9</v>
      </c>
      <c r="AB50" s="136">
        <v>256</v>
      </c>
      <c r="AC50" s="132">
        <v>83</v>
      </c>
      <c r="AD50" s="123">
        <v>1821</v>
      </c>
      <c r="AE50" s="135">
        <v>11.631769229786528</v>
      </c>
      <c r="AF50" s="137">
        <v>614</v>
      </c>
      <c r="AG50" s="138">
        <v>854</v>
      </c>
      <c r="AH50" s="139">
        <v>7</v>
      </c>
      <c r="AI50" s="138">
        <v>256</v>
      </c>
      <c r="AJ50" s="139">
        <v>62</v>
      </c>
      <c r="AK50" s="139">
        <v>1793</v>
      </c>
      <c r="AL50" s="140">
        <v>11.449626115109291</v>
      </c>
    </row>
    <row r="51" spans="2:38" ht="18" customHeight="1">
      <c r="B51" s="131" t="s">
        <v>318</v>
      </c>
      <c r="C51" s="116">
        <v>80</v>
      </c>
      <c r="D51" s="117">
        <v>275</v>
      </c>
      <c r="E51" s="132">
        <v>6</v>
      </c>
      <c r="F51" s="132">
        <v>1</v>
      </c>
      <c r="G51" s="132">
        <v>111</v>
      </c>
      <c r="H51" s="132">
        <v>2</v>
      </c>
      <c r="I51" s="132">
        <v>475</v>
      </c>
      <c r="J51" s="133">
        <v>11.368531903690585</v>
      </c>
      <c r="K51" s="134">
        <v>110</v>
      </c>
      <c r="L51" s="132">
        <v>262</v>
      </c>
      <c r="M51" s="132">
        <v>0</v>
      </c>
      <c r="N51" s="132">
        <v>79</v>
      </c>
      <c r="O51" s="132">
        <v>1</v>
      </c>
      <c r="P51" s="132">
        <v>452</v>
      </c>
      <c r="Q51" s="135">
        <v>10.786044957762611</v>
      </c>
      <c r="R51" s="132">
        <v>128</v>
      </c>
      <c r="S51" s="132">
        <v>284</v>
      </c>
      <c r="T51" s="132">
        <v>0</v>
      </c>
      <c r="U51" s="132">
        <v>61</v>
      </c>
      <c r="V51" s="132">
        <v>3</v>
      </c>
      <c r="W51" s="132">
        <v>476</v>
      </c>
      <c r="X51" s="135">
        <v>11.252689061724309</v>
      </c>
      <c r="Y51" s="132">
        <v>131</v>
      </c>
      <c r="Z51" s="136">
        <v>269</v>
      </c>
      <c r="AA51" s="132">
        <v>0</v>
      </c>
      <c r="AB51" s="136">
        <v>56</v>
      </c>
      <c r="AC51" s="132">
        <v>5</v>
      </c>
      <c r="AD51" s="123">
        <v>461</v>
      </c>
      <c r="AE51" s="135">
        <v>10.791198501872659</v>
      </c>
      <c r="AF51" s="137">
        <v>147</v>
      </c>
      <c r="AG51" s="138">
        <v>247</v>
      </c>
      <c r="AH51" s="139">
        <v>0</v>
      </c>
      <c r="AI51" s="138">
        <v>42</v>
      </c>
      <c r="AJ51" s="139">
        <v>2</v>
      </c>
      <c r="AK51" s="139">
        <v>438</v>
      </c>
      <c r="AL51" s="140">
        <v>10.156992788071332</v>
      </c>
    </row>
    <row r="52" spans="2:38" ht="18" customHeight="1">
      <c r="B52" s="131" t="s">
        <v>319</v>
      </c>
      <c r="C52" s="116">
        <v>1817</v>
      </c>
      <c r="D52" s="117">
        <v>1662</v>
      </c>
      <c r="E52" s="132">
        <v>120</v>
      </c>
      <c r="F52" s="132">
        <v>8</v>
      </c>
      <c r="G52" s="132">
        <v>418</v>
      </c>
      <c r="H52" s="132">
        <v>8</v>
      </c>
      <c r="I52" s="132">
        <v>4033</v>
      </c>
      <c r="J52" s="133">
        <v>12.538473496036064</v>
      </c>
      <c r="K52" s="134">
        <v>2056</v>
      </c>
      <c r="L52" s="132">
        <v>1719</v>
      </c>
      <c r="M52" s="132">
        <v>27</v>
      </c>
      <c r="N52" s="132">
        <v>317</v>
      </c>
      <c r="O52" s="132">
        <v>4</v>
      </c>
      <c r="P52" s="132">
        <v>4123</v>
      </c>
      <c r="Q52" s="135">
        <v>12.951317120365891</v>
      </c>
      <c r="R52" s="132">
        <v>1969</v>
      </c>
      <c r="S52" s="132">
        <v>1526</v>
      </c>
      <c r="T52" s="132">
        <v>14</v>
      </c>
      <c r="U52" s="132">
        <v>313</v>
      </c>
      <c r="V52" s="132">
        <v>7</v>
      </c>
      <c r="W52" s="132">
        <v>3829</v>
      </c>
      <c r="X52" s="135">
        <v>12.076159598323404</v>
      </c>
      <c r="Y52" s="132">
        <v>1938</v>
      </c>
      <c r="Z52" s="136">
        <v>1456</v>
      </c>
      <c r="AA52" s="132">
        <v>4</v>
      </c>
      <c r="AB52" s="136">
        <v>198</v>
      </c>
      <c r="AC52" s="132">
        <v>5</v>
      </c>
      <c r="AD52" s="123">
        <v>3601</v>
      </c>
      <c r="AE52" s="135">
        <v>11.47985207855139</v>
      </c>
      <c r="AF52" s="137">
        <v>1898</v>
      </c>
      <c r="AG52" s="138">
        <v>1417</v>
      </c>
      <c r="AH52" s="139">
        <v>6</v>
      </c>
      <c r="AI52" s="138">
        <v>208</v>
      </c>
      <c r="AJ52" s="139">
        <v>2</v>
      </c>
      <c r="AK52" s="139">
        <v>3531</v>
      </c>
      <c r="AL52" s="140">
        <v>11.36129630106309</v>
      </c>
    </row>
    <row r="53" spans="2:38" ht="18" customHeight="1">
      <c r="B53" s="131" t="s">
        <v>320</v>
      </c>
      <c r="C53" s="116">
        <v>512</v>
      </c>
      <c r="D53" s="117">
        <v>1049</v>
      </c>
      <c r="E53" s="132">
        <v>17</v>
      </c>
      <c r="F53" s="132">
        <v>7</v>
      </c>
      <c r="G53" s="132">
        <v>370</v>
      </c>
      <c r="H53" s="132">
        <v>101</v>
      </c>
      <c r="I53" s="132">
        <v>2056</v>
      </c>
      <c r="J53" s="133">
        <v>14.368177561602863</v>
      </c>
      <c r="K53" s="134">
        <v>575</v>
      </c>
      <c r="L53" s="132">
        <v>1235</v>
      </c>
      <c r="M53" s="132">
        <v>4</v>
      </c>
      <c r="N53" s="132">
        <v>298</v>
      </c>
      <c r="O53" s="132">
        <v>110</v>
      </c>
      <c r="P53" s="132">
        <v>2222</v>
      </c>
      <c r="Q53" s="135">
        <v>15.432591800306986</v>
      </c>
      <c r="R53" s="132">
        <v>533</v>
      </c>
      <c r="S53" s="132">
        <v>1309</v>
      </c>
      <c r="T53" s="132">
        <v>5</v>
      </c>
      <c r="U53" s="132">
        <v>260</v>
      </c>
      <c r="V53" s="132">
        <v>112</v>
      </c>
      <c r="W53" s="132">
        <v>2219</v>
      </c>
      <c r="X53" s="135">
        <v>15.504796774666881</v>
      </c>
      <c r="Y53" s="132">
        <v>431</v>
      </c>
      <c r="Z53" s="136">
        <v>1299</v>
      </c>
      <c r="AA53" s="132">
        <v>3</v>
      </c>
      <c r="AB53" s="136">
        <v>205</v>
      </c>
      <c r="AC53" s="132">
        <v>143</v>
      </c>
      <c r="AD53" s="123">
        <v>2081</v>
      </c>
      <c r="AE53" s="135">
        <v>14.525326837303776</v>
      </c>
      <c r="AF53" s="137">
        <v>467</v>
      </c>
      <c r="AG53" s="138">
        <v>1332</v>
      </c>
      <c r="AH53" s="139">
        <v>5</v>
      </c>
      <c r="AI53" s="138">
        <v>193</v>
      </c>
      <c r="AJ53" s="139">
        <v>87</v>
      </c>
      <c r="AK53" s="139">
        <v>2084</v>
      </c>
      <c r="AL53" s="140">
        <v>14.422245136644545</v>
      </c>
    </row>
    <row r="54" spans="2:38" ht="18" customHeight="1">
      <c r="B54" s="131" t="s">
        <v>321</v>
      </c>
      <c r="C54" s="116">
        <v>105</v>
      </c>
      <c r="D54" s="117">
        <v>285</v>
      </c>
      <c r="E54" s="132">
        <v>13</v>
      </c>
      <c r="F54" s="132">
        <v>1</v>
      </c>
      <c r="G54" s="132">
        <v>63</v>
      </c>
      <c r="H54" s="132">
        <v>1</v>
      </c>
      <c r="I54" s="132">
        <v>468</v>
      </c>
      <c r="J54" s="133">
        <v>16.344777005553034</v>
      </c>
      <c r="K54" s="134">
        <v>158</v>
      </c>
      <c r="L54" s="132">
        <v>285</v>
      </c>
      <c r="M54" s="132">
        <v>2</v>
      </c>
      <c r="N54" s="132">
        <v>49</v>
      </c>
      <c r="O54" s="132">
        <v>3</v>
      </c>
      <c r="P54" s="132">
        <v>497</v>
      </c>
      <c r="Q54" s="135">
        <v>17.26113986038273</v>
      </c>
      <c r="R54" s="132">
        <v>130</v>
      </c>
      <c r="S54" s="132">
        <v>329</v>
      </c>
      <c r="T54" s="132">
        <v>1</v>
      </c>
      <c r="U54" s="132">
        <v>12</v>
      </c>
      <c r="V54" s="132">
        <v>3</v>
      </c>
      <c r="W54" s="132">
        <v>475</v>
      </c>
      <c r="X54" s="135">
        <v>16.473036240679729</v>
      </c>
      <c r="Y54" s="132">
        <v>174</v>
      </c>
      <c r="Z54" s="136">
        <v>240</v>
      </c>
      <c r="AA54" s="132">
        <v>5</v>
      </c>
      <c r="AB54" s="136">
        <v>19</v>
      </c>
      <c r="AC54" s="132">
        <v>2</v>
      </c>
      <c r="AD54" s="123">
        <v>440</v>
      </c>
      <c r="AE54" s="135">
        <v>15.023730665482979</v>
      </c>
      <c r="AF54" s="137">
        <v>172</v>
      </c>
      <c r="AG54" s="138">
        <v>254</v>
      </c>
      <c r="AH54" s="139">
        <v>0</v>
      </c>
      <c r="AI54" s="138">
        <v>23</v>
      </c>
      <c r="AJ54" s="139">
        <v>1</v>
      </c>
      <c r="AK54" s="139">
        <v>450</v>
      </c>
      <c r="AL54" s="140">
        <v>15.245451773554223</v>
      </c>
    </row>
    <row r="55" spans="2:38" ht="18" customHeight="1">
      <c r="B55" s="131" t="s">
        <v>322</v>
      </c>
      <c r="C55" s="116">
        <v>201</v>
      </c>
      <c r="D55" s="117">
        <v>417</v>
      </c>
      <c r="E55" s="132">
        <v>10</v>
      </c>
      <c r="F55" s="132">
        <v>3</v>
      </c>
      <c r="G55" s="132">
        <v>387</v>
      </c>
      <c r="H55" s="132">
        <v>1</v>
      </c>
      <c r="I55" s="132">
        <v>1019</v>
      </c>
      <c r="J55" s="133">
        <v>16.696159391794467</v>
      </c>
      <c r="K55" s="134">
        <v>270</v>
      </c>
      <c r="L55" s="132">
        <v>536</v>
      </c>
      <c r="M55" s="132">
        <v>1</v>
      </c>
      <c r="N55" s="132">
        <v>240</v>
      </c>
      <c r="O55" s="132">
        <v>6</v>
      </c>
      <c r="P55" s="132">
        <v>1053</v>
      </c>
      <c r="Q55" s="135">
        <v>17.170251275946974</v>
      </c>
      <c r="R55" s="132">
        <v>248</v>
      </c>
      <c r="S55" s="132">
        <v>644</v>
      </c>
      <c r="T55" s="132">
        <v>2</v>
      </c>
      <c r="U55" s="132">
        <v>136</v>
      </c>
      <c r="V55" s="132">
        <v>11</v>
      </c>
      <c r="W55" s="132">
        <v>1041</v>
      </c>
      <c r="X55" s="135">
        <v>16.829410243145372</v>
      </c>
      <c r="Y55" s="132">
        <v>239</v>
      </c>
      <c r="Z55" s="136">
        <v>575</v>
      </c>
      <c r="AA55" s="132">
        <v>1</v>
      </c>
      <c r="AB55" s="136">
        <v>192</v>
      </c>
      <c r="AC55" s="132">
        <v>3</v>
      </c>
      <c r="AD55" s="123">
        <v>1010</v>
      </c>
      <c r="AE55" s="135">
        <v>16.179674484172754</v>
      </c>
      <c r="AF55" s="137">
        <v>302</v>
      </c>
      <c r="AG55" s="138">
        <v>525</v>
      </c>
      <c r="AH55" s="139">
        <v>4</v>
      </c>
      <c r="AI55" s="138">
        <v>164</v>
      </c>
      <c r="AJ55" s="139">
        <v>2</v>
      </c>
      <c r="AK55" s="139">
        <v>997</v>
      </c>
      <c r="AL55" s="140">
        <v>15.771822697503717</v>
      </c>
    </row>
    <row r="56" spans="2:38" ht="18" customHeight="1">
      <c r="B56" s="131" t="s">
        <v>323</v>
      </c>
      <c r="C56" s="116">
        <v>25</v>
      </c>
      <c r="D56" s="117">
        <v>154</v>
      </c>
      <c r="E56" s="132">
        <v>2</v>
      </c>
      <c r="F56" s="132"/>
      <c r="G56" s="132">
        <v>32</v>
      </c>
      <c r="H56" s="132">
        <v>1</v>
      </c>
      <c r="I56" s="132">
        <v>214</v>
      </c>
      <c r="J56" s="133">
        <v>15.631848064280497</v>
      </c>
      <c r="K56" s="134">
        <v>35</v>
      </c>
      <c r="L56" s="132">
        <v>133</v>
      </c>
      <c r="M56" s="132">
        <v>0</v>
      </c>
      <c r="N56" s="132">
        <v>20</v>
      </c>
      <c r="O56" s="132">
        <v>1</v>
      </c>
      <c r="P56" s="132">
        <v>189</v>
      </c>
      <c r="Q56" s="135">
        <v>13.334274022858756</v>
      </c>
      <c r="R56" s="132">
        <v>34</v>
      </c>
      <c r="S56" s="132">
        <v>113</v>
      </c>
      <c r="T56" s="132">
        <v>0</v>
      </c>
      <c r="U56" s="132">
        <v>17</v>
      </c>
      <c r="V56" s="132">
        <v>2</v>
      </c>
      <c r="W56" s="132">
        <v>166</v>
      </c>
      <c r="X56" s="135">
        <v>11.62627819022272</v>
      </c>
      <c r="Y56" s="132">
        <v>37</v>
      </c>
      <c r="Z56" s="136">
        <v>155</v>
      </c>
      <c r="AA56" s="132">
        <v>1</v>
      </c>
      <c r="AB56" s="136">
        <v>8</v>
      </c>
      <c r="AC56" s="132">
        <v>0</v>
      </c>
      <c r="AD56" s="123">
        <v>201</v>
      </c>
      <c r="AE56" s="135">
        <v>13.97288842544317</v>
      </c>
      <c r="AF56" s="137">
        <v>54</v>
      </c>
      <c r="AG56" s="138">
        <v>129</v>
      </c>
      <c r="AH56" s="139">
        <v>2</v>
      </c>
      <c r="AI56" s="138">
        <v>7</v>
      </c>
      <c r="AJ56" s="139">
        <v>1</v>
      </c>
      <c r="AK56" s="139">
        <v>193</v>
      </c>
      <c r="AL56" s="140">
        <v>13.303922244433721</v>
      </c>
    </row>
    <row r="57" spans="2:38" ht="18" customHeight="1">
      <c r="B57" s="131" t="s">
        <v>324</v>
      </c>
      <c r="C57" s="116">
        <v>672</v>
      </c>
      <c r="D57" s="117">
        <v>1027</v>
      </c>
      <c r="E57" s="132">
        <v>27</v>
      </c>
      <c r="F57" s="132">
        <v>3</v>
      </c>
      <c r="G57" s="132">
        <v>60</v>
      </c>
      <c r="H57" s="132">
        <v>3</v>
      </c>
      <c r="I57" s="132">
        <v>1792</v>
      </c>
      <c r="J57" s="133">
        <v>10.314500161164066</v>
      </c>
      <c r="K57" s="134">
        <v>861</v>
      </c>
      <c r="L57" s="132">
        <v>953</v>
      </c>
      <c r="M57" s="132">
        <v>2</v>
      </c>
      <c r="N57" s="132">
        <v>44</v>
      </c>
      <c r="O57" s="132">
        <v>6</v>
      </c>
      <c r="P57" s="132">
        <v>1866</v>
      </c>
      <c r="Q57" s="135">
        <v>10.794800446601604</v>
      </c>
      <c r="R57" s="132">
        <v>764</v>
      </c>
      <c r="S57" s="132">
        <v>911</v>
      </c>
      <c r="T57" s="132">
        <v>0</v>
      </c>
      <c r="U57" s="132">
        <v>26</v>
      </c>
      <c r="V57" s="132">
        <v>0</v>
      </c>
      <c r="W57" s="132">
        <v>1701</v>
      </c>
      <c r="X57" s="135">
        <v>9.766993190091755</v>
      </c>
      <c r="Y57" s="132">
        <v>668</v>
      </c>
      <c r="Z57" s="136">
        <v>917</v>
      </c>
      <c r="AA57" s="132">
        <v>1</v>
      </c>
      <c r="AB57" s="136">
        <v>20</v>
      </c>
      <c r="AC57" s="132">
        <v>1</v>
      </c>
      <c r="AD57" s="123">
        <v>1607</v>
      </c>
      <c r="AE57" s="135">
        <v>9.217937981116707</v>
      </c>
      <c r="AF57" s="137">
        <v>727</v>
      </c>
      <c r="AG57" s="138">
        <v>952</v>
      </c>
      <c r="AH57" s="139">
        <v>1</v>
      </c>
      <c r="AI57" s="138">
        <v>19</v>
      </c>
      <c r="AJ57" s="139">
        <v>5</v>
      </c>
      <c r="AK57" s="139">
        <v>1704</v>
      </c>
      <c r="AL57" s="140">
        <v>9.7426544159267241</v>
      </c>
    </row>
    <row r="58" spans="2:38" ht="18" customHeight="1">
      <c r="B58" s="131" t="s">
        <v>325</v>
      </c>
      <c r="C58" s="116">
        <v>193</v>
      </c>
      <c r="D58" s="117">
        <v>577</v>
      </c>
      <c r="E58" s="132">
        <v>11</v>
      </c>
      <c r="F58" s="132">
        <v>4</v>
      </c>
      <c r="G58" s="132">
        <v>181</v>
      </c>
      <c r="H58" s="132">
        <v>6</v>
      </c>
      <c r="I58" s="132">
        <v>972</v>
      </c>
      <c r="J58" s="133">
        <v>10.868106802629814</v>
      </c>
      <c r="K58" s="134">
        <v>292</v>
      </c>
      <c r="L58" s="132">
        <v>620</v>
      </c>
      <c r="M58" s="132">
        <v>3</v>
      </c>
      <c r="N58" s="132">
        <v>96</v>
      </c>
      <c r="O58" s="132">
        <v>5</v>
      </c>
      <c r="P58" s="132">
        <v>1016</v>
      </c>
      <c r="Q58" s="135">
        <v>11.243291097216844</v>
      </c>
      <c r="R58" s="132">
        <v>260</v>
      </c>
      <c r="S58" s="132">
        <v>593</v>
      </c>
      <c r="T58" s="132">
        <v>1</v>
      </c>
      <c r="U58" s="132">
        <v>78</v>
      </c>
      <c r="V58" s="132">
        <v>2</v>
      </c>
      <c r="W58" s="132">
        <v>934</v>
      </c>
      <c r="X58" s="135">
        <v>10.114464550642712</v>
      </c>
      <c r="Y58" s="132">
        <v>217</v>
      </c>
      <c r="Z58" s="136">
        <v>608</v>
      </c>
      <c r="AA58" s="132">
        <v>2</v>
      </c>
      <c r="AB58" s="136">
        <v>76</v>
      </c>
      <c r="AC58" s="132">
        <v>3</v>
      </c>
      <c r="AD58" s="123">
        <v>906</v>
      </c>
      <c r="AE58" s="135">
        <v>9.7063455501869491</v>
      </c>
      <c r="AF58" s="137">
        <v>271</v>
      </c>
      <c r="AG58" s="138">
        <v>563</v>
      </c>
      <c r="AH58" s="139">
        <v>7</v>
      </c>
      <c r="AI58" s="138">
        <v>59</v>
      </c>
      <c r="AJ58" s="139">
        <v>1</v>
      </c>
      <c r="AK58" s="139">
        <v>901</v>
      </c>
      <c r="AL58" s="140">
        <v>9.5395398574892276</v>
      </c>
    </row>
    <row r="59" spans="2:38" ht="18" customHeight="1">
      <c r="B59" s="131" t="s">
        <v>326</v>
      </c>
      <c r="C59" s="116">
        <v>427</v>
      </c>
      <c r="D59" s="117">
        <v>796</v>
      </c>
      <c r="E59" s="132">
        <v>10</v>
      </c>
      <c r="F59" s="132">
        <v>4</v>
      </c>
      <c r="G59" s="132">
        <v>417</v>
      </c>
      <c r="H59" s="132">
        <v>7</v>
      </c>
      <c r="I59" s="132">
        <v>1661</v>
      </c>
      <c r="J59" s="133">
        <v>13.627152573242869</v>
      </c>
      <c r="K59" s="134">
        <v>572</v>
      </c>
      <c r="L59" s="132">
        <v>873</v>
      </c>
      <c r="M59" s="132">
        <v>5</v>
      </c>
      <c r="N59" s="132">
        <v>224</v>
      </c>
      <c r="O59" s="132">
        <v>8</v>
      </c>
      <c r="P59" s="132">
        <v>1682</v>
      </c>
      <c r="Q59" s="135">
        <v>13.643516490647459</v>
      </c>
      <c r="R59" s="132">
        <v>488</v>
      </c>
      <c r="S59" s="132">
        <v>839</v>
      </c>
      <c r="T59" s="132">
        <v>2</v>
      </c>
      <c r="U59" s="132">
        <v>199</v>
      </c>
      <c r="V59" s="132">
        <v>4</v>
      </c>
      <c r="W59" s="132">
        <v>1532</v>
      </c>
      <c r="X59" s="135">
        <v>12.315508537252002</v>
      </c>
      <c r="Y59" s="132">
        <v>543</v>
      </c>
      <c r="Z59" s="136">
        <v>870</v>
      </c>
      <c r="AA59" s="132">
        <v>3</v>
      </c>
      <c r="AB59" s="136">
        <v>94</v>
      </c>
      <c r="AC59" s="132">
        <v>3</v>
      </c>
      <c r="AD59" s="123">
        <v>1513</v>
      </c>
      <c r="AE59" s="135">
        <v>12.062504982858965</v>
      </c>
      <c r="AF59" s="137">
        <v>596</v>
      </c>
      <c r="AG59" s="138">
        <v>867</v>
      </c>
      <c r="AH59" s="139">
        <v>0</v>
      </c>
      <c r="AI59" s="138">
        <v>128</v>
      </c>
      <c r="AJ59" s="139">
        <v>2</v>
      </c>
      <c r="AK59" s="139">
        <v>1593</v>
      </c>
      <c r="AL59" s="140">
        <v>12.543998488105643</v>
      </c>
    </row>
    <row r="60" spans="2:38" ht="18" customHeight="1">
      <c r="B60" s="131" t="s">
        <v>327</v>
      </c>
      <c r="C60" s="116">
        <v>42</v>
      </c>
      <c r="D60" s="117">
        <v>310</v>
      </c>
      <c r="E60" s="132">
        <v>24</v>
      </c>
      <c r="F60" s="132">
        <v>1</v>
      </c>
      <c r="G60" s="132">
        <v>30</v>
      </c>
      <c r="H60" s="132">
        <v>0</v>
      </c>
      <c r="I60" s="132">
        <v>407</v>
      </c>
      <c r="J60" s="133">
        <v>13.200570835495588</v>
      </c>
      <c r="K60" s="134">
        <v>53</v>
      </c>
      <c r="L60" s="132">
        <v>335</v>
      </c>
      <c r="M60" s="132">
        <v>8</v>
      </c>
      <c r="N60" s="132">
        <v>28</v>
      </c>
      <c r="O60" s="132">
        <v>0</v>
      </c>
      <c r="P60" s="132">
        <v>424</v>
      </c>
      <c r="Q60" s="135">
        <v>13.594100673292722</v>
      </c>
      <c r="R60" s="132">
        <v>45</v>
      </c>
      <c r="S60" s="132">
        <v>323</v>
      </c>
      <c r="T60" s="132">
        <v>4</v>
      </c>
      <c r="U60" s="132">
        <v>8</v>
      </c>
      <c r="V60" s="132">
        <v>2</v>
      </c>
      <c r="W60" s="132">
        <v>382</v>
      </c>
      <c r="X60" s="135">
        <v>11.785394749020455</v>
      </c>
      <c r="Y60" s="132">
        <v>55</v>
      </c>
      <c r="Z60" s="136">
        <v>287</v>
      </c>
      <c r="AA60" s="132">
        <v>6</v>
      </c>
      <c r="AB60" s="136">
        <v>16</v>
      </c>
      <c r="AC60" s="132">
        <v>0</v>
      </c>
      <c r="AD60" s="123">
        <v>364</v>
      </c>
      <c r="AE60" s="135">
        <v>11.067530177262915</v>
      </c>
      <c r="AF60" s="137">
        <v>80</v>
      </c>
      <c r="AG60" s="138">
        <v>292</v>
      </c>
      <c r="AH60" s="139">
        <v>3</v>
      </c>
      <c r="AI60" s="138">
        <v>6</v>
      </c>
      <c r="AJ60" s="139">
        <v>3</v>
      </c>
      <c r="AK60" s="139">
        <v>384</v>
      </c>
      <c r="AL60" s="140">
        <v>11.50320532023246</v>
      </c>
    </row>
    <row r="61" spans="2:38" ht="18" customHeight="1">
      <c r="B61" s="131" t="s">
        <v>328</v>
      </c>
      <c r="C61" s="116">
        <v>150</v>
      </c>
      <c r="D61" s="117">
        <v>338</v>
      </c>
      <c r="E61" s="132">
        <v>10</v>
      </c>
      <c r="F61" s="132">
        <v>2</v>
      </c>
      <c r="G61" s="132">
        <v>15</v>
      </c>
      <c r="H61" s="132">
        <v>1</v>
      </c>
      <c r="I61" s="132">
        <v>516</v>
      </c>
      <c r="J61" s="133">
        <v>8.7880645820559984</v>
      </c>
      <c r="K61" s="134">
        <v>198</v>
      </c>
      <c r="L61" s="132">
        <v>358</v>
      </c>
      <c r="M61" s="132">
        <v>1</v>
      </c>
      <c r="N61" s="132">
        <v>11</v>
      </c>
      <c r="O61" s="132">
        <v>3</v>
      </c>
      <c r="P61" s="132">
        <v>571</v>
      </c>
      <c r="Q61" s="135">
        <v>9.6823970291489321</v>
      </c>
      <c r="R61" s="132">
        <v>190</v>
      </c>
      <c r="S61" s="132">
        <v>377</v>
      </c>
      <c r="T61" s="132">
        <v>0</v>
      </c>
      <c r="U61" s="132">
        <v>11</v>
      </c>
      <c r="V61" s="132">
        <v>1</v>
      </c>
      <c r="W61" s="132">
        <v>579</v>
      </c>
      <c r="X61" s="135">
        <v>9.6902143897173261</v>
      </c>
      <c r="Y61" s="132">
        <v>183</v>
      </c>
      <c r="Z61" s="136">
        <v>372</v>
      </c>
      <c r="AA61" s="132">
        <v>2</v>
      </c>
      <c r="AB61" s="136">
        <v>6</v>
      </c>
      <c r="AC61" s="132">
        <v>2</v>
      </c>
      <c r="AD61" s="123">
        <v>565</v>
      </c>
      <c r="AE61" s="135">
        <v>9.3831999202843193</v>
      </c>
      <c r="AF61" s="137">
        <v>208</v>
      </c>
      <c r="AG61" s="138">
        <v>360</v>
      </c>
      <c r="AH61" s="139">
        <v>1</v>
      </c>
      <c r="AI61" s="138">
        <v>8</v>
      </c>
      <c r="AJ61" s="139">
        <v>1</v>
      </c>
      <c r="AK61" s="139">
        <v>578</v>
      </c>
      <c r="AL61" s="140">
        <v>9.521769928998566</v>
      </c>
    </row>
    <row r="62" spans="2:38" ht="18" customHeight="1">
      <c r="B62" s="131" t="s">
        <v>329</v>
      </c>
      <c r="C62" s="116">
        <v>456</v>
      </c>
      <c r="D62" s="117">
        <v>1353</v>
      </c>
      <c r="E62" s="132">
        <v>22</v>
      </c>
      <c r="F62" s="132">
        <v>2</v>
      </c>
      <c r="G62" s="132">
        <v>124</v>
      </c>
      <c r="H62" s="132">
        <v>49</v>
      </c>
      <c r="I62" s="132">
        <v>2006</v>
      </c>
      <c r="J62" s="133">
        <v>12.412828652224222</v>
      </c>
      <c r="K62" s="134">
        <v>610</v>
      </c>
      <c r="L62" s="132">
        <v>1234</v>
      </c>
      <c r="M62" s="132">
        <v>11</v>
      </c>
      <c r="N62" s="132">
        <v>148</v>
      </c>
      <c r="O62" s="132">
        <v>83</v>
      </c>
      <c r="P62" s="132">
        <v>2086</v>
      </c>
      <c r="Q62" s="135">
        <v>12.912730739232169</v>
      </c>
      <c r="R62" s="132">
        <v>567</v>
      </c>
      <c r="S62" s="132">
        <v>1295</v>
      </c>
      <c r="T62" s="132">
        <v>4</v>
      </c>
      <c r="U62" s="132">
        <v>121</v>
      </c>
      <c r="V62" s="132">
        <v>73</v>
      </c>
      <c r="W62" s="132">
        <v>2060</v>
      </c>
      <c r="X62" s="135">
        <v>12.688948295615537</v>
      </c>
      <c r="Y62" s="132">
        <v>538</v>
      </c>
      <c r="Z62" s="136">
        <v>1282</v>
      </c>
      <c r="AA62" s="132">
        <v>4</v>
      </c>
      <c r="AB62" s="136">
        <v>86</v>
      </c>
      <c r="AC62" s="132">
        <v>105</v>
      </c>
      <c r="AD62" s="123">
        <v>2015</v>
      </c>
      <c r="AE62" s="135">
        <v>12.362949192266868</v>
      </c>
      <c r="AF62" s="137">
        <v>627</v>
      </c>
      <c r="AG62" s="138">
        <v>1210</v>
      </c>
      <c r="AH62" s="139">
        <v>2</v>
      </c>
      <c r="AI62" s="138">
        <v>72</v>
      </c>
      <c r="AJ62" s="139">
        <v>96</v>
      </c>
      <c r="AK62" s="139">
        <v>2007</v>
      </c>
      <c r="AL62" s="140">
        <v>12.217244150088876</v>
      </c>
    </row>
    <row r="63" spans="2:38" ht="18" customHeight="1">
      <c r="B63" s="131" t="s">
        <v>330</v>
      </c>
      <c r="C63" s="116">
        <v>51</v>
      </c>
      <c r="D63" s="117">
        <v>250</v>
      </c>
      <c r="E63" s="132">
        <v>6</v>
      </c>
      <c r="F63" s="132"/>
      <c r="G63" s="132">
        <v>26</v>
      </c>
      <c r="H63" s="132">
        <v>0</v>
      </c>
      <c r="I63" s="132">
        <v>333</v>
      </c>
      <c r="J63" s="133">
        <v>9.9092396964737386</v>
      </c>
      <c r="K63" s="134">
        <v>99</v>
      </c>
      <c r="L63" s="132">
        <v>289</v>
      </c>
      <c r="M63" s="132">
        <v>3</v>
      </c>
      <c r="N63" s="132">
        <v>24</v>
      </c>
      <c r="O63" s="132">
        <v>3</v>
      </c>
      <c r="P63" s="132">
        <v>418</v>
      </c>
      <c r="Q63" s="135">
        <v>12.053056516724336</v>
      </c>
      <c r="R63" s="132">
        <v>78</v>
      </c>
      <c r="S63" s="132">
        <v>292</v>
      </c>
      <c r="T63" s="132">
        <v>0</v>
      </c>
      <c r="U63" s="132">
        <v>34</v>
      </c>
      <c r="V63" s="132">
        <v>2</v>
      </c>
      <c r="W63" s="132">
        <v>406</v>
      </c>
      <c r="X63" s="135">
        <v>11.464392613090869</v>
      </c>
      <c r="Y63" s="132">
        <v>105</v>
      </c>
      <c r="Z63" s="136">
        <v>290</v>
      </c>
      <c r="AA63" s="132">
        <v>1</v>
      </c>
      <c r="AB63" s="136">
        <v>20</v>
      </c>
      <c r="AC63" s="132">
        <v>3</v>
      </c>
      <c r="AD63" s="123">
        <v>419</v>
      </c>
      <c r="AE63" s="135">
        <v>11.614047731241511</v>
      </c>
      <c r="AF63" s="137">
        <v>126</v>
      </c>
      <c r="AG63" s="138">
        <v>266</v>
      </c>
      <c r="AH63" s="139">
        <v>1</v>
      </c>
      <c r="AI63" s="138">
        <v>28</v>
      </c>
      <c r="AJ63" s="139">
        <v>3</v>
      </c>
      <c r="AK63" s="139">
        <v>424</v>
      </c>
      <c r="AL63" s="140">
        <v>11.44677519505413</v>
      </c>
    </row>
    <row r="64" spans="2:38" ht="18" customHeight="1">
      <c r="B64" s="131" t="s">
        <v>331</v>
      </c>
      <c r="C64" s="116">
        <v>622</v>
      </c>
      <c r="D64" s="117">
        <v>834</v>
      </c>
      <c r="E64" s="132">
        <v>46</v>
      </c>
      <c r="F64" s="132">
        <v>5</v>
      </c>
      <c r="G64" s="132">
        <v>227</v>
      </c>
      <c r="H64" s="132">
        <v>5</v>
      </c>
      <c r="I64" s="132">
        <v>1739</v>
      </c>
      <c r="J64" s="133">
        <v>12.390717293565235</v>
      </c>
      <c r="K64" s="134">
        <v>767</v>
      </c>
      <c r="L64" s="132">
        <v>802</v>
      </c>
      <c r="M64" s="132">
        <v>9</v>
      </c>
      <c r="N64" s="132">
        <v>214</v>
      </c>
      <c r="O64" s="132">
        <v>2</v>
      </c>
      <c r="P64" s="132">
        <v>1794</v>
      </c>
      <c r="Q64" s="135">
        <v>12.741748758851395</v>
      </c>
      <c r="R64" s="132">
        <v>734</v>
      </c>
      <c r="S64" s="132">
        <v>818</v>
      </c>
      <c r="T64" s="132">
        <v>0</v>
      </c>
      <c r="U64" s="132">
        <v>157</v>
      </c>
      <c r="V64" s="132">
        <v>3</v>
      </c>
      <c r="W64" s="132">
        <v>1712</v>
      </c>
      <c r="X64" s="135">
        <v>12.107838977057343</v>
      </c>
      <c r="Y64" s="132">
        <v>681</v>
      </c>
      <c r="Z64" s="136">
        <v>816</v>
      </c>
      <c r="AA64" s="132">
        <v>0</v>
      </c>
      <c r="AB64" s="136">
        <v>129</v>
      </c>
      <c r="AC64" s="132">
        <v>8</v>
      </c>
      <c r="AD64" s="123">
        <v>1634</v>
      </c>
      <c r="AE64" s="135">
        <v>11.473752211892256</v>
      </c>
      <c r="AF64" s="137">
        <v>685</v>
      </c>
      <c r="AG64" s="138">
        <v>793</v>
      </c>
      <c r="AH64" s="139">
        <v>12</v>
      </c>
      <c r="AI64" s="138">
        <v>98</v>
      </c>
      <c r="AJ64" s="139">
        <v>2</v>
      </c>
      <c r="AK64" s="139">
        <v>1590</v>
      </c>
      <c r="AL64" s="140">
        <v>11.095681058486102</v>
      </c>
    </row>
    <row r="65" spans="2:38" ht="18" customHeight="1">
      <c r="B65" s="131" t="s">
        <v>332</v>
      </c>
      <c r="C65" s="116">
        <v>774</v>
      </c>
      <c r="D65" s="117">
        <v>1564</v>
      </c>
      <c r="E65" s="132">
        <v>86</v>
      </c>
      <c r="F65" s="132">
        <v>7</v>
      </c>
      <c r="G65" s="132">
        <v>312</v>
      </c>
      <c r="H65" s="132">
        <v>7</v>
      </c>
      <c r="I65" s="132">
        <v>2750</v>
      </c>
      <c r="J65" s="133">
        <v>12.74333986719123</v>
      </c>
      <c r="K65" s="134">
        <v>948</v>
      </c>
      <c r="L65" s="132">
        <v>1692</v>
      </c>
      <c r="M65" s="132">
        <v>56</v>
      </c>
      <c r="N65" s="132">
        <v>278</v>
      </c>
      <c r="O65" s="132">
        <v>9</v>
      </c>
      <c r="P65" s="132">
        <v>2983</v>
      </c>
      <c r="Q65" s="135">
        <v>13.783893684268895</v>
      </c>
      <c r="R65" s="132">
        <v>812</v>
      </c>
      <c r="S65" s="132">
        <v>1683</v>
      </c>
      <c r="T65" s="132">
        <v>10</v>
      </c>
      <c r="U65" s="132">
        <v>288</v>
      </c>
      <c r="V65" s="132">
        <v>2</v>
      </c>
      <c r="W65" s="132">
        <v>2795</v>
      </c>
      <c r="X65" s="135">
        <v>12.80072545077331</v>
      </c>
      <c r="Y65" s="132">
        <v>754</v>
      </c>
      <c r="Z65" s="136">
        <v>1634</v>
      </c>
      <c r="AA65" s="132">
        <v>11</v>
      </c>
      <c r="AB65" s="136">
        <v>253</v>
      </c>
      <c r="AC65" s="132">
        <v>8</v>
      </c>
      <c r="AD65" s="123">
        <v>2660</v>
      </c>
      <c r="AE65" s="135">
        <v>12.058242216540645</v>
      </c>
      <c r="AF65" s="137">
        <v>906</v>
      </c>
      <c r="AG65" s="138">
        <v>1624</v>
      </c>
      <c r="AH65" s="139">
        <v>12</v>
      </c>
      <c r="AI65" s="138">
        <v>309</v>
      </c>
      <c r="AJ65" s="139">
        <v>5</v>
      </c>
      <c r="AK65" s="139">
        <v>2856</v>
      </c>
      <c r="AL65" s="140">
        <v>12.853574562883953</v>
      </c>
    </row>
    <row r="66" spans="2:38" ht="18" customHeight="1">
      <c r="B66" s="131" t="s">
        <v>333</v>
      </c>
      <c r="C66" s="116">
        <v>86</v>
      </c>
      <c r="D66" s="117">
        <v>203</v>
      </c>
      <c r="E66" s="132">
        <v>3</v>
      </c>
      <c r="F66" s="132">
        <v>1</v>
      </c>
      <c r="G66" s="132">
        <v>74</v>
      </c>
      <c r="H66" s="132">
        <v>9</v>
      </c>
      <c r="I66" s="132">
        <v>376</v>
      </c>
      <c r="J66" s="133">
        <v>11.172188382112614</v>
      </c>
      <c r="K66" s="134">
        <v>141</v>
      </c>
      <c r="L66" s="132">
        <v>188</v>
      </c>
      <c r="M66" s="132">
        <v>1</v>
      </c>
      <c r="N66" s="132">
        <v>75</v>
      </c>
      <c r="O66" s="132">
        <v>89</v>
      </c>
      <c r="P66" s="132">
        <v>494</v>
      </c>
      <c r="Q66" s="135">
        <v>14.596814703188251</v>
      </c>
      <c r="R66" s="132">
        <v>147</v>
      </c>
      <c r="S66" s="132">
        <v>192</v>
      </c>
      <c r="T66" s="132">
        <v>0</v>
      </c>
      <c r="U66" s="132">
        <v>66</v>
      </c>
      <c r="V66" s="132">
        <v>77</v>
      </c>
      <c r="W66" s="132">
        <v>482</v>
      </c>
      <c r="X66" s="135">
        <v>14.024266053711193</v>
      </c>
      <c r="Y66" s="132">
        <v>172</v>
      </c>
      <c r="Z66" s="136">
        <v>183</v>
      </c>
      <c r="AA66" s="132">
        <v>1</v>
      </c>
      <c r="AB66" s="136">
        <v>99</v>
      </c>
      <c r="AC66" s="132">
        <v>26</v>
      </c>
      <c r="AD66" s="123">
        <v>481</v>
      </c>
      <c r="AE66" s="135">
        <v>13.655849870823042</v>
      </c>
      <c r="AF66" s="137">
        <v>174</v>
      </c>
      <c r="AG66" s="138">
        <v>224</v>
      </c>
      <c r="AH66" s="139">
        <v>0</v>
      </c>
      <c r="AI66" s="138">
        <v>74</v>
      </c>
      <c r="AJ66" s="139">
        <v>1</v>
      </c>
      <c r="AK66" s="139">
        <v>473</v>
      </c>
      <c r="AL66" s="140">
        <v>13.111209668477658</v>
      </c>
    </row>
    <row r="67" spans="2:38" ht="18" customHeight="1">
      <c r="B67" s="131" t="s">
        <v>334</v>
      </c>
      <c r="C67" s="116">
        <v>2129</v>
      </c>
      <c r="D67" s="117">
        <v>4155</v>
      </c>
      <c r="E67" s="132">
        <v>204</v>
      </c>
      <c r="F67" s="132">
        <v>22</v>
      </c>
      <c r="G67" s="132">
        <v>1677</v>
      </c>
      <c r="H67" s="132">
        <v>34</v>
      </c>
      <c r="I67" s="132">
        <v>8221</v>
      </c>
      <c r="J67" s="133">
        <v>13.886331734854</v>
      </c>
      <c r="K67" s="134">
        <v>2897</v>
      </c>
      <c r="L67" s="132">
        <v>4050</v>
      </c>
      <c r="M67" s="132">
        <v>51</v>
      </c>
      <c r="N67" s="132">
        <v>1536</v>
      </c>
      <c r="O67" s="132">
        <v>21</v>
      </c>
      <c r="P67" s="132">
        <v>8555</v>
      </c>
      <c r="Q67" s="135">
        <v>14.443791617704662</v>
      </c>
      <c r="R67" s="132">
        <v>2876</v>
      </c>
      <c r="S67" s="132">
        <v>4008</v>
      </c>
      <c r="T67" s="132">
        <v>98</v>
      </c>
      <c r="U67" s="132">
        <v>1307</v>
      </c>
      <c r="V67" s="132">
        <v>15</v>
      </c>
      <c r="W67" s="132">
        <v>8304</v>
      </c>
      <c r="X67" s="135">
        <v>13.974198890007035</v>
      </c>
      <c r="Y67" s="132">
        <v>2900</v>
      </c>
      <c r="Z67" s="136">
        <v>4130</v>
      </c>
      <c r="AA67" s="132">
        <v>107</v>
      </c>
      <c r="AB67" s="136">
        <v>1029</v>
      </c>
      <c r="AC67" s="132">
        <v>9</v>
      </c>
      <c r="AD67" s="123">
        <v>8175</v>
      </c>
      <c r="AE67" s="135">
        <v>13.694545466728536</v>
      </c>
      <c r="AF67" s="137">
        <v>3002</v>
      </c>
      <c r="AG67" s="138">
        <v>4142</v>
      </c>
      <c r="AH67" s="139">
        <v>129</v>
      </c>
      <c r="AI67" s="138">
        <v>749</v>
      </c>
      <c r="AJ67" s="139">
        <v>6</v>
      </c>
      <c r="AK67" s="139">
        <v>8028</v>
      </c>
      <c r="AL67" s="140">
        <v>13.353315624277485</v>
      </c>
    </row>
    <row r="68" spans="2:38" ht="18" customHeight="1">
      <c r="B68" s="131" t="s">
        <v>335</v>
      </c>
      <c r="C68" s="116">
        <v>393</v>
      </c>
      <c r="D68" s="117">
        <v>1466</v>
      </c>
      <c r="E68" s="132">
        <v>28</v>
      </c>
      <c r="F68" s="132">
        <v>2</v>
      </c>
      <c r="G68" s="132">
        <v>600</v>
      </c>
      <c r="H68" s="132">
        <v>13</v>
      </c>
      <c r="I68" s="132">
        <v>2502</v>
      </c>
      <c r="J68" s="133">
        <v>13.879643189988018</v>
      </c>
      <c r="K68" s="134">
        <v>503</v>
      </c>
      <c r="L68" s="132">
        <v>1437</v>
      </c>
      <c r="M68" s="132">
        <v>14</v>
      </c>
      <c r="N68" s="132">
        <v>609</v>
      </c>
      <c r="O68" s="132">
        <v>11</v>
      </c>
      <c r="P68" s="132">
        <v>2574</v>
      </c>
      <c r="Q68" s="135">
        <v>14.318932811161424</v>
      </c>
      <c r="R68" s="132">
        <v>504</v>
      </c>
      <c r="S68" s="132">
        <v>1339</v>
      </c>
      <c r="T68" s="132">
        <v>19</v>
      </c>
      <c r="U68" s="132">
        <v>523</v>
      </c>
      <c r="V68" s="132">
        <v>10</v>
      </c>
      <c r="W68" s="132">
        <v>2395</v>
      </c>
      <c r="X68" s="135">
        <v>13.234895916799752</v>
      </c>
      <c r="Y68" s="132">
        <v>488</v>
      </c>
      <c r="Z68" s="136">
        <v>1403</v>
      </c>
      <c r="AA68" s="132">
        <v>32</v>
      </c>
      <c r="AB68" s="136">
        <v>566</v>
      </c>
      <c r="AC68" s="132">
        <v>10</v>
      </c>
      <c r="AD68" s="123">
        <v>2499</v>
      </c>
      <c r="AE68" s="135">
        <v>13.750563998723438</v>
      </c>
      <c r="AF68" s="137">
        <v>593</v>
      </c>
      <c r="AG68" s="138">
        <v>1418</v>
      </c>
      <c r="AH68" s="139">
        <v>30</v>
      </c>
      <c r="AI68" s="138">
        <v>431</v>
      </c>
      <c r="AJ68" s="139">
        <v>4</v>
      </c>
      <c r="AK68" s="139">
        <v>2476</v>
      </c>
      <c r="AL68" s="140">
        <v>13.555016615297022</v>
      </c>
    </row>
    <row r="69" spans="2:38" ht="18" customHeight="1">
      <c r="B69" s="131" t="s">
        <v>336</v>
      </c>
      <c r="C69" s="116">
        <v>95</v>
      </c>
      <c r="D69" s="117">
        <v>432</v>
      </c>
      <c r="E69" s="132">
        <v>12</v>
      </c>
      <c r="F69" s="132"/>
      <c r="G69" s="132">
        <v>24</v>
      </c>
      <c r="H69" s="132">
        <v>0</v>
      </c>
      <c r="I69" s="132">
        <v>563</v>
      </c>
      <c r="J69" s="133">
        <v>11.418720210931955</v>
      </c>
      <c r="K69" s="134">
        <v>132</v>
      </c>
      <c r="L69" s="132">
        <v>483</v>
      </c>
      <c r="M69" s="132">
        <v>1</v>
      </c>
      <c r="N69" s="132">
        <v>21</v>
      </c>
      <c r="O69" s="132">
        <v>0</v>
      </c>
      <c r="P69" s="132">
        <v>637</v>
      </c>
      <c r="Q69" s="135">
        <v>12.719394580779138</v>
      </c>
      <c r="R69" s="132">
        <v>127</v>
      </c>
      <c r="S69" s="132">
        <v>457</v>
      </c>
      <c r="T69" s="132">
        <v>5</v>
      </c>
      <c r="U69" s="132">
        <v>10</v>
      </c>
      <c r="V69" s="132">
        <v>0</v>
      </c>
      <c r="W69" s="132">
        <v>599</v>
      </c>
      <c r="X69" s="135">
        <v>11.75547051319792</v>
      </c>
      <c r="Y69" s="132">
        <v>130</v>
      </c>
      <c r="Z69" s="136">
        <v>366</v>
      </c>
      <c r="AA69" s="132">
        <v>3</v>
      </c>
      <c r="AB69" s="136">
        <v>17</v>
      </c>
      <c r="AC69" s="132">
        <v>2</v>
      </c>
      <c r="AD69" s="123">
        <v>518</v>
      </c>
      <c r="AE69" s="135">
        <v>9.9720858600442774</v>
      </c>
      <c r="AF69" s="137">
        <v>138</v>
      </c>
      <c r="AG69" s="138">
        <v>371</v>
      </c>
      <c r="AH69" s="139">
        <v>5</v>
      </c>
      <c r="AI69" s="138">
        <v>15</v>
      </c>
      <c r="AJ69" s="139">
        <v>1</v>
      </c>
      <c r="AK69" s="139">
        <v>530</v>
      </c>
      <c r="AL69" s="140">
        <v>10.035027927672063</v>
      </c>
    </row>
    <row r="70" spans="2:38" ht="18" customHeight="1">
      <c r="B70" s="131" t="s">
        <v>337</v>
      </c>
      <c r="C70" s="116">
        <v>1034</v>
      </c>
      <c r="D70" s="117">
        <v>2021</v>
      </c>
      <c r="E70" s="132">
        <v>41</v>
      </c>
      <c r="F70" s="132">
        <v>10</v>
      </c>
      <c r="G70" s="132">
        <v>381</v>
      </c>
      <c r="H70" s="132">
        <v>410</v>
      </c>
      <c r="I70" s="132">
        <v>3897</v>
      </c>
      <c r="J70" s="133">
        <v>12.780862486840336</v>
      </c>
      <c r="K70" s="134">
        <v>1426</v>
      </c>
      <c r="L70" s="132">
        <v>2225</v>
      </c>
      <c r="M70" s="132">
        <v>16</v>
      </c>
      <c r="N70" s="132">
        <v>270</v>
      </c>
      <c r="O70" s="132">
        <v>337</v>
      </c>
      <c r="P70" s="132">
        <v>4274</v>
      </c>
      <c r="Q70" s="135">
        <v>13.935850742278058</v>
      </c>
      <c r="R70" s="132">
        <v>1328</v>
      </c>
      <c r="S70" s="132">
        <v>2251</v>
      </c>
      <c r="T70" s="132">
        <v>14</v>
      </c>
      <c r="U70" s="132">
        <v>230</v>
      </c>
      <c r="V70" s="132">
        <v>165</v>
      </c>
      <c r="W70" s="132">
        <v>3988</v>
      </c>
      <c r="X70" s="135">
        <v>12.82979291530342</v>
      </c>
      <c r="Y70" s="132">
        <v>1270</v>
      </c>
      <c r="Z70" s="136">
        <v>2266</v>
      </c>
      <c r="AA70" s="132">
        <v>10</v>
      </c>
      <c r="AB70" s="136">
        <v>164</v>
      </c>
      <c r="AC70" s="132">
        <v>1</v>
      </c>
      <c r="AD70" s="123">
        <v>3711</v>
      </c>
      <c r="AE70" s="135">
        <v>11.855964882574511</v>
      </c>
      <c r="AF70" s="137">
        <v>1549</v>
      </c>
      <c r="AG70" s="138">
        <v>2325</v>
      </c>
      <c r="AH70" s="139">
        <v>10</v>
      </c>
      <c r="AI70" s="138">
        <v>136</v>
      </c>
      <c r="AJ70" s="139">
        <v>2</v>
      </c>
      <c r="AK70" s="139">
        <v>4022</v>
      </c>
      <c r="AL70" s="140">
        <v>12.726035849325255</v>
      </c>
    </row>
    <row r="71" spans="2:38" ht="18" customHeight="1">
      <c r="B71" s="131" t="s">
        <v>338</v>
      </c>
      <c r="C71" s="116">
        <v>525</v>
      </c>
      <c r="D71" s="117">
        <v>646</v>
      </c>
      <c r="E71" s="132">
        <v>53</v>
      </c>
      <c r="F71" s="132">
        <v>21</v>
      </c>
      <c r="G71" s="132">
        <v>451</v>
      </c>
      <c r="H71" s="132">
        <v>15</v>
      </c>
      <c r="I71" s="132">
        <v>1711</v>
      </c>
      <c r="J71" s="133">
        <v>12.160539015358811</v>
      </c>
      <c r="K71" s="134">
        <v>756</v>
      </c>
      <c r="L71" s="132">
        <v>667</v>
      </c>
      <c r="M71" s="132">
        <v>3</v>
      </c>
      <c r="N71" s="132">
        <v>333</v>
      </c>
      <c r="O71" s="132">
        <v>15</v>
      </c>
      <c r="P71" s="132">
        <v>1774</v>
      </c>
      <c r="Q71" s="135">
        <v>12.785309146468904</v>
      </c>
      <c r="R71" s="132">
        <v>825</v>
      </c>
      <c r="S71" s="132">
        <v>707</v>
      </c>
      <c r="T71" s="132">
        <v>4</v>
      </c>
      <c r="U71" s="132">
        <v>172</v>
      </c>
      <c r="V71" s="132">
        <v>16</v>
      </c>
      <c r="W71" s="132">
        <v>1724</v>
      </c>
      <c r="X71" s="135">
        <v>12.425046125461254</v>
      </c>
      <c r="Y71" s="132">
        <v>934</v>
      </c>
      <c r="Z71" s="136">
        <v>625</v>
      </c>
      <c r="AA71" s="132">
        <v>1</v>
      </c>
      <c r="AB71" s="136">
        <v>108</v>
      </c>
      <c r="AC71" s="132">
        <v>5</v>
      </c>
      <c r="AD71" s="123">
        <v>1673</v>
      </c>
      <c r="AE71" s="135">
        <v>12.037356818050998</v>
      </c>
      <c r="AF71" s="137">
        <v>942</v>
      </c>
      <c r="AG71" s="138">
        <v>656</v>
      </c>
      <c r="AH71" s="139">
        <v>25</v>
      </c>
      <c r="AI71" s="138">
        <v>53</v>
      </c>
      <c r="AJ71" s="139">
        <v>6</v>
      </c>
      <c r="AK71" s="139">
        <v>1682</v>
      </c>
      <c r="AL71" s="140">
        <v>12.091759343795605</v>
      </c>
    </row>
    <row r="72" spans="2:38" ht="18" customHeight="1">
      <c r="B72" s="131" t="s">
        <v>339</v>
      </c>
      <c r="C72" s="116">
        <v>490</v>
      </c>
      <c r="D72" s="117">
        <v>458</v>
      </c>
      <c r="E72" s="132">
        <v>11</v>
      </c>
      <c r="F72" s="132">
        <v>15</v>
      </c>
      <c r="G72" s="132">
        <v>571</v>
      </c>
      <c r="H72" s="132">
        <v>146</v>
      </c>
      <c r="I72" s="132">
        <v>1691</v>
      </c>
      <c r="J72" s="133">
        <v>12.476942374382055</v>
      </c>
      <c r="K72" s="134">
        <v>644</v>
      </c>
      <c r="L72" s="132">
        <v>471</v>
      </c>
      <c r="M72" s="132">
        <v>1</v>
      </c>
      <c r="N72" s="132">
        <v>517</v>
      </c>
      <c r="O72" s="132">
        <v>200</v>
      </c>
      <c r="P72" s="132">
        <v>1833</v>
      </c>
      <c r="Q72" s="135">
        <v>13.591873053537002</v>
      </c>
      <c r="R72" s="132">
        <v>686</v>
      </c>
      <c r="S72" s="132">
        <v>510</v>
      </c>
      <c r="T72" s="132">
        <v>1</v>
      </c>
      <c r="U72" s="132">
        <v>380</v>
      </c>
      <c r="V72" s="132">
        <v>165</v>
      </c>
      <c r="W72" s="132">
        <v>1742</v>
      </c>
      <c r="X72" s="135">
        <v>12.880804495711327</v>
      </c>
      <c r="Y72" s="132">
        <v>752</v>
      </c>
      <c r="Z72" s="136">
        <v>549</v>
      </c>
      <c r="AA72" s="132">
        <v>1</v>
      </c>
      <c r="AB72" s="136">
        <v>246</v>
      </c>
      <c r="AC72" s="132">
        <v>152</v>
      </c>
      <c r="AD72" s="123">
        <v>1700</v>
      </c>
      <c r="AE72" s="135">
        <v>12.494855059681308</v>
      </c>
      <c r="AF72" s="137">
        <v>759</v>
      </c>
      <c r="AG72" s="138">
        <v>629</v>
      </c>
      <c r="AH72" s="139">
        <v>0</v>
      </c>
      <c r="AI72" s="138">
        <v>207</v>
      </c>
      <c r="AJ72" s="139">
        <v>154</v>
      </c>
      <c r="AK72" s="139">
        <v>1749</v>
      </c>
      <c r="AL72" s="140">
        <v>12.84452180043623</v>
      </c>
    </row>
    <row r="73" spans="2:38" ht="18" customHeight="1">
      <c r="B73" s="131" t="s">
        <v>340</v>
      </c>
      <c r="C73" s="116">
        <v>125</v>
      </c>
      <c r="D73" s="117">
        <v>318</v>
      </c>
      <c r="E73" s="132">
        <v>26</v>
      </c>
      <c r="F73" s="132"/>
      <c r="G73" s="132">
        <v>75</v>
      </c>
      <c r="H73" s="132">
        <v>26</v>
      </c>
      <c r="I73" s="132">
        <v>570</v>
      </c>
      <c r="J73" s="133">
        <v>13.772773401633403</v>
      </c>
      <c r="K73" s="134">
        <v>193</v>
      </c>
      <c r="L73" s="132">
        <v>363</v>
      </c>
      <c r="M73" s="132">
        <v>0</v>
      </c>
      <c r="N73" s="132">
        <v>106</v>
      </c>
      <c r="O73" s="132">
        <v>15</v>
      </c>
      <c r="P73" s="132">
        <v>677</v>
      </c>
      <c r="Q73" s="135">
        <v>16.513000634177278</v>
      </c>
      <c r="R73" s="132">
        <v>160</v>
      </c>
      <c r="S73" s="132">
        <v>341</v>
      </c>
      <c r="T73" s="132">
        <v>1</v>
      </c>
      <c r="U73" s="132">
        <v>117</v>
      </c>
      <c r="V73" s="132">
        <v>5</v>
      </c>
      <c r="W73" s="132">
        <v>624</v>
      </c>
      <c r="X73" s="135">
        <v>15.237723132524236</v>
      </c>
      <c r="Y73" s="132">
        <v>155</v>
      </c>
      <c r="Z73" s="136">
        <v>303</v>
      </c>
      <c r="AA73" s="132">
        <v>10</v>
      </c>
      <c r="AB73" s="136">
        <v>117</v>
      </c>
      <c r="AC73" s="132">
        <v>6</v>
      </c>
      <c r="AD73" s="123">
        <v>591</v>
      </c>
      <c r="AE73" s="135">
        <v>14.244052927140826</v>
      </c>
      <c r="AF73" s="137">
        <v>150</v>
      </c>
      <c r="AG73" s="138">
        <v>308</v>
      </c>
      <c r="AH73" s="139">
        <v>30</v>
      </c>
      <c r="AI73" s="138">
        <v>105</v>
      </c>
      <c r="AJ73" s="139">
        <v>5</v>
      </c>
      <c r="AK73" s="139">
        <v>598</v>
      </c>
      <c r="AL73" s="140">
        <v>14.24725418721559</v>
      </c>
    </row>
    <row r="74" spans="2:38" ht="18" customHeight="1">
      <c r="B74" s="131" t="s">
        <v>341</v>
      </c>
      <c r="C74" s="116">
        <v>366</v>
      </c>
      <c r="D74" s="117">
        <v>1088</v>
      </c>
      <c r="E74" s="132">
        <v>12</v>
      </c>
      <c r="F74" s="132">
        <v>8</v>
      </c>
      <c r="G74" s="132">
        <v>310</v>
      </c>
      <c r="H74" s="132">
        <v>4</v>
      </c>
      <c r="I74" s="132">
        <v>1788</v>
      </c>
      <c r="J74" s="133">
        <v>19.664774976903789</v>
      </c>
      <c r="K74" s="134">
        <v>480</v>
      </c>
      <c r="L74" s="132">
        <v>1132</v>
      </c>
      <c r="M74" s="132">
        <v>7</v>
      </c>
      <c r="N74" s="132">
        <v>309</v>
      </c>
      <c r="O74" s="132">
        <v>5</v>
      </c>
      <c r="P74" s="132">
        <v>1933</v>
      </c>
      <c r="Q74" s="135">
        <v>21.152730814265237</v>
      </c>
      <c r="R74" s="132">
        <v>477</v>
      </c>
      <c r="S74" s="132">
        <v>1153</v>
      </c>
      <c r="T74" s="132">
        <v>0</v>
      </c>
      <c r="U74" s="132">
        <v>243</v>
      </c>
      <c r="V74" s="132">
        <v>6</v>
      </c>
      <c r="W74" s="132">
        <v>1879</v>
      </c>
      <c r="X74" s="135">
        <v>20.183466529174186</v>
      </c>
      <c r="Y74" s="132">
        <v>431</v>
      </c>
      <c r="Z74" s="136">
        <v>1190</v>
      </c>
      <c r="AA74" s="132">
        <v>1</v>
      </c>
      <c r="AB74" s="136">
        <v>158</v>
      </c>
      <c r="AC74" s="132">
        <v>2</v>
      </c>
      <c r="AD74" s="123">
        <v>1782</v>
      </c>
      <c r="AE74" s="135">
        <v>19.119966523964337</v>
      </c>
      <c r="AF74" s="137">
        <v>491</v>
      </c>
      <c r="AG74" s="138">
        <v>1228</v>
      </c>
      <c r="AH74" s="139">
        <v>4</v>
      </c>
      <c r="AI74" s="138">
        <v>133</v>
      </c>
      <c r="AJ74" s="139">
        <v>2</v>
      </c>
      <c r="AK74" s="139">
        <v>1858</v>
      </c>
      <c r="AL74" s="140">
        <v>19.866133481598698</v>
      </c>
    </row>
    <row r="75" spans="2:38" ht="18" customHeight="1">
      <c r="B75" s="131" t="s">
        <v>342</v>
      </c>
      <c r="C75" s="116">
        <v>383</v>
      </c>
      <c r="D75" s="117">
        <v>2153</v>
      </c>
      <c r="E75" s="132">
        <v>15</v>
      </c>
      <c r="F75" s="132">
        <v>6</v>
      </c>
      <c r="G75" s="132">
        <v>195</v>
      </c>
      <c r="H75" s="132">
        <v>2</v>
      </c>
      <c r="I75" s="132">
        <v>2754</v>
      </c>
      <c r="J75" s="133">
        <v>10.719957649550027</v>
      </c>
      <c r="K75" s="134">
        <v>458</v>
      </c>
      <c r="L75" s="132">
        <v>2292</v>
      </c>
      <c r="M75" s="132">
        <v>6</v>
      </c>
      <c r="N75" s="132">
        <v>166</v>
      </c>
      <c r="O75" s="132">
        <v>2</v>
      </c>
      <c r="P75" s="132">
        <v>2924</v>
      </c>
      <c r="Q75" s="135">
        <v>11.492310292377894</v>
      </c>
      <c r="R75" s="132">
        <v>456</v>
      </c>
      <c r="S75" s="132">
        <v>2240</v>
      </c>
      <c r="T75" s="132">
        <v>1</v>
      </c>
      <c r="U75" s="132">
        <v>165</v>
      </c>
      <c r="V75" s="132">
        <v>3</v>
      </c>
      <c r="W75" s="132">
        <v>2865</v>
      </c>
      <c r="X75" s="135">
        <v>11.259092748987074</v>
      </c>
      <c r="Y75" s="132">
        <v>437</v>
      </c>
      <c r="Z75" s="136">
        <v>2213</v>
      </c>
      <c r="AA75" s="132">
        <v>0</v>
      </c>
      <c r="AB75" s="136">
        <v>141</v>
      </c>
      <c r="AC75" s="132">
        <v>4</v>
      </c>
      <c r="AD75" s="123">
        <v>2795</v>
      </c>
      <c r="AE75" s="135">
        <v>10.927957586231164</v>
      </c>
      <c r="AF75" s="137">
        <v>425</v>
      </c>
      <c r="AG75" s="138">
        <v>2154</v>
      </c>
      <c r="AH75" s="139">
        <v>1</v>
      </c>
      <c r="AI75" s="138">
        <v>156</v>
      </c>
      <c r="AJ75" s="139">
        <v>8</v>
      </c>
      <c r="AK75" s="139">
        <v>2744</v>
      </c>
      <c r="AL75" s="140">
        <v>10.678289294470172</v>
      </c>
    </row>
    <row r="76" spans="2:38" ht="18" customHeight="1">
      <c r="B76" s="131" t="s">
        <v>343</v>
      </c>
      <c r="C76" s="116">
        <v>278</v>
      </c>
      <c r="D76" s="117">
        <v>1446</v>
      </c>
      <c r="E76" s="132">
        <v>11</v>
      </c>
      <c r="F76" s="132">
        <v>3</v>
      </c>
      <c r="G76" s="132">
        <v>84</v>
      </c>
      <c r="H76" s="132">
        <v>0</v>
      </c>
      <c r="I76" s="132">
        <v>1822</v>
      </c>
      <c r="J76" s="133">
        <v>11.491570535663604</v>
      </c>
      <c r="K76" s="134">
        <v>366</v>
      </c>
      <c r="L76" s="132">
        <v>1504</v>
      </c>
      <c r="M76" s="132">
        <v>14</v>
      </c>
      <c r="N76" s="132">
        <v>73</v>
      </c>
      <c r="O76" s="132">
        <v>1</v>
      </c>
      <c r="P76" s="132">
        <v>1958</v>
      </c>
      <c r="Q76" s="135">
        <v>12.24951984134432</v>
      </c>
      <c r="R76" s="132">
        <v>336</v>
      </c>
      <c r="S76" s="132">
        <v>1450</v>
      </c>
      <c r="T76" s="132">
        <v>1</v>
      </c>
      <c r="U76" s="132">
        <v>92</v>
      </c>
      <c r="V76" s="132">
        <v>1</v>
      </c>
      <c r="W76" s="132">
        <v>1880</v>
      </c>
      <c r="X76" s="135">
        <v>11.725596103110401</v>
      </c>
      <c r="Y76" s="132">
        <v>340</v>
      </c>
      <c r="Z76" s="136">
        <v>1361</v>
      </c>
      <c r="AA76" s="132">
        <v>2</v>
      </c>
      <c r="AB76" s="136">
        <v>70</v>
      </c>
      <c r="AC76" s="132">
        <v>1</v>
      </c>
      <c r="AD76" s="123">
        <v>1774</v>
      </c>
      <c r="AE76" s="135">
        <v>10.95393050984557</v>
      </c>
      <c r="AF76" s="137">
        <v>357</v>
      </c>
      <c r="AG76" s="138">
        <v>1385</v>
      </c>
      <c r="AH76" s="139">
        <v>3</v>
      </c>
      <c r="AI76" s="138">
        <v>64</v>
      </c>
      <c r="AJ76" s="139">
        <v>0</v>
      </c>
      <c r="AK76" s="139">
        <v>1809</v>
      </c>
      <c r="AL76" s="140">
        <v>11.000370935670025</v>
      </c>
    </row>
    <row r="77" spans="2:38" ht="18" customHeight="1">
      <c r="B77" s="131" t="s">
        <v>344</v>
      </c>
      <c r="C77" s="116">
        <v>2085</v>
      </c>
      <c r="D77" s="117">
        <v>2099</v>
      </c>
      <c r="E77" s="132">
        <v>123</v>
      </c>
      <c r="F77" s="132">
        <v>30</v>
      </c>
      <c r="G77" s="132">
        <v>1881</v>
      </c>
      <c r="H77" s="132">
        <v>353</v>
      </c>
      <c r="I77" s="132">
        <v>6571</v>
      </c>
      <c r="J77" s="133">
        <v>14.486682878112124</v>
      </c>
      <c r="K77" s="134">
        <v>2530</v>
      </c>
      <c r="L77" s="132">
        <v>2493</v>
      </c>
      <c r="M77" s="132">
        <v>26</v>
      </c>
      <c r="N77" s="132">
        <v>1467</v>
      </c>
      <c r="O77" s="132">
        <v>113</v>
      </c>
      <c r="P77" s="132">
        <v>6629</v>
      </c>
      <c r="Q77" s="135">
        <v>14.778764415927803</v>
      </c>
      <c r="R77" s="132">
        <v>2608</v>
      </c>
      <c r="S77" s="132">
        <v>2645</v>
      </c>
      <c r="T77" s="132">
        <v>7</v>
      </c>
      <c r="U77" s="132">
        <v>1123</v>
      </c>
      <c r="V77" s="132">
        <v>84</v>
      </c>
      <c r="W77" s="132">
        <v>6467</v>
      </c>
      <c r="X77" s="135">
        <v>14.357551201642893</v>
      </c>
      <c r="Y77" s="132">
        <v>2686</v>
      </c>
      <c r="Z77" s="136">
        <v>2671</v>
      </c>
      <c r="AA77" s="132">
        <v>1</v>
      </c>
      <c r="AB77" s="136">
        <v>773</v>
      </c>
      <c r="AC77" s="132">
        <v>90</v>
      </c>
      <c r="AD77" s="123">
        <v>6221</v>
      </c>
      <c r="AE77" s="135">
        <v>13.893448572353801</v>
      </c>
      <c r="AF77" s="137">
        <v>2835</v>
      </c>
      <c r="AG77" s="138">
        <v>2443</v>
      </c>
      <c r="AH77" s="139">
        <v>7</v>
      </c>
      <c r="AI77" s="138">
        <v>682</v>
      </c>
      <c r="AJ77" s="139">
        <v>86</v>
      </c>
      <c r="AK77" s="139">
        <v>6053</v>
      </c>
      <c r="AL77" s="140">
        <v>13.534301953787056</v>
      </c>
    </row>
    <row r="78" spans="2:38" ht="18" customHeight="1">
      <c r="B78" s="131" t="s">
        <v>345</v>
      </c>
      <c r="C78" s="116">
        <v>81</v>
      </c>
      <c r="D78" s="117">
        <v>186</v>
      </c>
      <c r="E78" s="132">
        <v>8</v>
      </c>
      <c r="F78" s="132"/>
      <c r="G78" s="132">
        <v>305</v>
      </c>
      <c r="H78" s="132">
        <v>0</v>
      </c>
      <c r="I78" s="132">
        <v>580</v>
      </c>
      <c r="J78" s="133">
        <v>13.126626683263551</v>
      </c>
      <c r="K78" s="134">
        <v>127</v>
      </c>
      <c r="L78" s="132">
        <v>198</v>
      </c>
      <c r="M78" s="132">
        <v>35</v>
      </c>
      <c r="N78" s="132">
        <v>215</v>
      </c>
      <c r="O78" s="132">
        <v>2</v>
      </c>
      <c r="P78" s="132">
        <v>577</v>
      </c>
      <c r="Q78" s="135">
        <v>12.977957714799819</v>
      </c>
      <c r="R78" s="132">
        <v>97</v>
      </c>
      <c r="S78" s="132">
        <v>386</v>
      </c>
      <c r="T78" s="132">
        <v>1</v>
      </c>
      <c r="U78" s="132">
        <v>86</v>
      </c>
      <c r="V78" s="132">
        <v>0</v>
      </c>
      <c r="W78" s="132">
        <v>570</v>
      </c>
      <c r="X78" s="135">
        <v>12.734015459541576</v>
      </c>
      <c r="Y78" s="132">
        <v>129</v>
      </c>
      <c r="Z78" s="136">
        <v>184</v>
      </c>
      <c r="AA78" s="132">
        <v>3</v>
      </c>
      <c r="AB78" s="136">
        <v>220</v>
      </c>
      <c r="AC78" s="132">
        <v>1</v>
      </c>
      <c r="AD78" s="123">
        <v>537</v>
      </c>
      <c r="AE78" s="135">
        <v>11.860326435055326</v>
      </c>
      <c r="AF78" s="137">
        <v>167</v>
      </c>
      <c r="AG78" s="138">
        <v>201</v>
      </c>
      <c r="AH78" s="139">
        <v>1</v>
      </c>
      <c r="AI78" s="138">
        <v>196</v>
      </c>
      <c r="AJ78" s="139">
        <v>0</v>
      </c>
      <c r="AK78" s="139">
        <v>565</v>
      </c>
      <c r="AL78" s="140">
        <v>12.319836026253244</v>
      </c>
    </row>
    <row r="79" spans="2:38" ht="18" customHeight="1">
      <c r="B79" s="131" t="s">
        <v>346</v>
      </c>
      <c r="C79" s="116">
        <v>357</v>
      </c>
      <c r="D79" s="117">
        <v>707</v>
      </c>
      <c r="E79" s="132">
        <v>8</v>
      </c>
      <c r="F79" s="132">
        <v>5</v>
      </c>
      <c r="G79" s="132">
        <v>103</v>
      </c>
      <c r="H79" s="132">
        <v>2</v>
      </c>
      <c r="I79" s="132">
        <v>1182</v>
      </c>
      <c r="J79" s="133">
        <v>11.932885092979587</v>
      </c>
      <c r="K79" s="134">
        <v>452</v>
      </c>
      <c r="L79" s="132">
        <v>703</v>
      </c>
      <c r="M79" s="132">
        <v>8</v>
      </c>
      <c r="N79" s="132">
        <v>75</v>
      </c>
      <c r="O79" s="132">
        <v>4</v>
      </c>
      <c r="P79" s="132">
        <v>1242</v>
      </c>
      <c r="Q79" s="135">
        <v>12.454374072439935</v>
      </c>
      <c r="R79" s="132">
        <v>443</v>
      </c>
      <c r="S79" s="132">
        <v>625</v>
      </c>
      <c r="T79" s="132">
        <v>1</v>
      </c>
      <c r="U79" s="132">
        <v>60</v>
      </c>
      <c r="V79" s="132">
        <v>0</v>
      </c>
      <c r="W79" s="132">
        <v>1129</v>
      </c>
      <c r="X79" s="135">
        <v>11.142473648888714</v>
      </c>
      <c r="Y79" s="132">
        <v>445</v>
      </c>
      <c r="Z79" s="136">
        <v>646</v>
      </c>
      <c r="AA79" s="132">
        <v>2</v>
      </c>
      <c r="AB79" s="136">
        <v>33</v>
      </c>
      <c r="AC79" s="132">
        <v>1</v>
      </c>
      <c r="AD79" s="123">
        <v>1127</v>
      </c>
      <c r="AE79" s="135">
        <v>10.991154412553517</v>
      </c>
      <c r="AF79" s="137">
        <v>481</v>
      </c>
      <c r="AG79" s="138">
        <v>559</v>
      </c>
      <c r="AH79" s="139">
        <v>2</v>
      </c>
      <c r="AI79" s="138">
        <v>19</v>
      </c>
      <c r="AJ79" s="139">
        <v>1</v>
      </c>
      <c r="AK79" s="139">
        <v>1062</v>
      </c>
      <c r="AL79" s="140">
        <v>10.213797282091232</v>
      </c>
    </row>
    <row r="80" spans="2:38" ht="18" customHeight="1">
      <c r="B80" s="131" t="s">
        <v>347</v>
      </c>
      <c r="C80" s="116">
        <v>473</v>
      </c>
      <c r="D80" s="117">
        <v>813</v>
      </c>
      <c r="E80" s="132">
        <v>29</v>
      </c>
      <c r="F80" s="132"/>
      <c r="G80" s="132">
        <v>29</v>
      </c>
      <c r="H80" s="132">
        <v>3</v>
      </c>
      <c r="I80" s="132">
        <v>1347</v>
      </c>
      <c r="J80" s="133">
        <v>12.062758583633336</v>
      </c>
      <c r="K80" s="134">
        <v>599</v>
      </c>
      <c r="L80" s="132">
        <v>803</v>
      </c>
      <c r="M80" s="132">
        <v>5</v>
      </c>
      <c r="N80" s="132">
        <v>38</v>
      </c>
      <c r="O80" s="132">
        <v>3</v>
      </c>
      <c r="P80" s="132">
        <v>1448</v>
      </c>
      <c r="Q80" s="135">
        <v>12.88841022171982</v>
      </c>
      <c r="R80" s="132">
        <v>565</v>
      </c>
      <c r="S80" s="132">
        <v>652</v>
      </c>
      <c r="T80" s="132">
        <v>0</v>
      </c>
      <c r="U80" s="132">
        <v>44</v>
      </c>
      <c r="V80" s="132">
        <v>1</v>
      </c>
      <c r="W80" s="132">
        <v>1262</v>
      </c>
      <c r="X80" s="135">
        <v>11.175954871104578</v>
      </c>
      <c r="Y80" s="132">
        <v>508</v>
      </c>
      <c r="Z80" s="136">
        <v>608</v>
      </c>
      <c r="AA80" s="132">
        <v>1</v>
      </c>
      <c r="AB80" s="136">
        <v>25</v>
      </c>
      <c r="AC80" s="132">
        <v>2</v>
      </c>
      <c r="AD80" s="123">
        <v>1144</v>
      </c>
      <c r="AE80" s="135">
        <v>10.021462047216504</v>
      </c>
      <c r="AF80" s="137">
        <v>550</v>
      </c>
      <c r="AG80" s="138">
        <v>668</v>
      </c>
      <c r="AH80" s="139">
        <v>1</v>
      </c>
      <c r="AI80" s="138">
        <v>11</v>
      </c>
      <c r="AJ80" s="139">
        <v>3</v>
      </c>
      <c r="AK80" s="139">
        <v>1233</v>
      </c>
      <c r="AL80" s="140">
        <v>10.626928447072208</v>
      </c>
    </row>
    <row r="81" spans="2:38" ht="18" customHeight="1">
      <c r="B81" s="131" t="s">
        <v>348</v>
      </c>
      <c r="C81" s="116">
        <v>286</v>
      </c>
      <c r="D81" s="117">
        <v>432</v>
      </c>
      <c r="E81" s="132">
        <v>21</v>
      </c>
      <c r="F81" s="132">
        <v>5</v>
      </c>
      <c r="G81" s="132">
        <v>491</v>
      </c>
      <c r="H81" s="132">
        <v>9</v>
      </c>
      <c r="I81" s="132">
        <v>1244</v>
      </c>
      <c r="J81" s="133">
        <v>13.859643259021581</v>
      </c>
      <c r="K81" s="134">
        <v>381</v>
      </c>
      <c r="L81" s="132">
        <v>445</v>
      </c>
      <c r="M81" s="132">
        <v>5</v>
      </c>
      <c r="N81" s="132">
        <v>486</v>
      </c>
      <c r="O81" s="132">
        <v>7</v>
      </c>
      <c r="P81" s="132">
        <v>1324</v>
      </c>
      <c r="Q81" s="135">
        <v>14.825265656667451</v>
      </c>
      <c r="R81" s="132">
        <v>352</v>
      </c>
      <c r="S81" s="132">
        <v>476</v>
      </c>
      <c r="T81" s="132">
        <v>1</v>
      </c>
      <c r="U81" s="132">
        <v>418</v>
      </c>
      <c r="V81" s="132">
        <v>4</v>
      </c>
      <c r="W81" s="132">
        <v>1251</v>
      </c>
      <c r="X81" s="135">
        <v>13.93716577540107</v>
      </c>
      <c r="Y81" s="132">
        <v>354</v>
      </c>
      <c r="Z81" s="136">
        <v>467</v>
      </c>
      <c r="AA81" s="132">
        <v>1</v>
      </c>
      <c r="AB81" s="136">
        <v>361</v>
      </c>
      <c r="AC81" s="132">
        <v>5</v>
      </c>
      <c r="AD81" s="123">
        <v>1188</v>
      </c>
      <c r="AE81" s="135">
        <v>13.172922326329212</v>
      </c>
      <c r="AF81" s="137">
        <v>437</v>
      </c>
      <c r="AG81" s="138">
        <v>466</v>
      </c>
      <c r="AH81" s="139">
        <v>4</v>
      </c>
      <c r="AI81" s="138">
        <v>349</v>
      </c>
      <c r="AJ81" s="139">
        <v>7</v>
      </c>
      <c r="AK81" s="139">
        <v>1263</v>
      </c>
      <c r="AL81" s="140">
        <v>13.901577273177551</v>
      </c>
    </row>
    <row r="82" spans="2:38" ht="18" customHeight="1">
      <c r="B82" s="131" t="s">
        <v>349</v>
      </c>
      <c r="C82" s="116">
        <v>552</v>
      </c>
      <c r="D82" s="117">
        <v>1249</v>
      </c>
      <c r="E82" s="132">
        <v>57</v>
      </c>
      <c r="F82" s="132">
        <v>7</v>
      </c>
      <c r="G82" s="132">
        <v>813</v>
      </c>
      <c r="H82" s="132">
        <v>7</v>
      </c>
      <c r="I82" s="132">
        <v>2685</v>
      </c>
      <c r="J82" s="133">
        <v>14.528277384585417</v>
      </c>
      <c r="K82" s="134">
        <v>698</v>
      </c>
      <c r="L82" s="132">
        <v>1173</v>
      </c>
      <c r="M82" s="132">
        <v>53</v>
      </c>
      <c r="N82" s="132">
        <v>802</v>
      </c>
      <c r="O82" s="132">
        <v>5</v>
      </c>
      <c r="P82" s="132">
        <v>2731</v>
      </c>
      <c r="Q82" s="135">
        <v>14.825470929916943</v>
      </c>
      <c r="R82" s="132">
        <v>664</v>
      </c>
      <c r="S82" s="132">
        <v>1202</v>
      </c>
      <c r="T82" s="132">
        <v>46</v>
      </c>
      <c r="U82" s="132">
        <v>727</v>
      </c>
      <c r="V82" s="132">
        <v>3</v>
      </c>
      <c r="W82" s="132">
        <v>2642</v>
      </c>
      <c r="X82" s="135">
        <v>14.217983973824271</v>
      </c>
      <c r="Y82" s="132">
        <v>644</v>
      </c>
      <c r="Z82" s="136">
        <v>1171</v>
      </c>
      <c r="AA82" s="132">
        <v>45</v>
      </c>
      <c r="AB82" s="136">
        <v>680</v>
      </c>
      <c r="AC82" s="132">
        <v>6</v>
      </c>
      <c r="AD82" s="123">
        <v>2546</v>
      </c>
      <c r="AE82" s="135">
        <v>13.784216909216909</v>
      </c>
      <c r="AF82" s="137">
        <v>664</v>
      </c>
      <c r="AG82" s="138">
        <v>1083</v>
      </c>
      <c r="AH82" s="139">
        <v>31</v>
      </c>
      <c r="AI82" s="138">
        <v>575</v>
      </c>
      <c r="AJ82" s="139">
        <v>5</v>
      </c>
      <c r="AK82" s="139">
        <v>2358</v>
      </c>
      <c r="AL82" s="140">
        <v>12.702893436838391</v>
      </c>
    </row>
    <row r="83" spans="2:38" ht="18" customHeight="1">
      <c r="B83" s="131" t="s">
        <v>350</v>
      </c>
      <c r="C83" s="116">
        <v>2313</v>
      </c>
      <c r="D83" s="117">
        <v>2236</v>
      </c>
      <c r="E83" s="132">
        <v>111</v>
      </c>
      <c r="F83" s="132">
        <v>44</v>
      </c>
      <c r="G83" s="132">
        <v>3363</v>
      </c>
      <c r="H83" s="132">
        <v>824</v>
      </c>
      <c r="I83" s="132">
        <v>8891</v>
      </c>
      <c r="J83" s="133">
        <v>15.311833734599475</v>
      </c>
      <c r="K83" s="134">
        <v>2851</v>
      </c>
      <c r="L83" s="132">
        <v>2389</v>
      </c>
      <c r="M83" s="132">
        <v>84</v>
      </c>
      <c r="N83" s="132">
        <v>3541</v>
      </c>
      <c r="O83" s="132">
        <v>836</v>
      </c>
      <c r="P83" s="132">
        <v>9701</v>
      </c>
      <c r="Q83" s="135">
        <v>16.647418285904521</v>
      </c>
      <c r="R83" s="132">
        <v>2907</v>
      </c>
      <c r="S83" s="132">
        <v>2687</v>
      </c>
      <c r="T83" s="132">
        <v>37</v>
      </c>
      <c r="U83" s="132">
        <v>3453</v>
      </c>
      <c r="V83" s="132">
        <v>822</v>
      </c>
      <c r="W83" s="132">
        <v>9906</v>
      </c>
      <c r="X83" s="135">
        <v>17.023894632644083</v>
      </c>
      <c r="Y83" s="132">
        <v>3217</v>
      </c>
      <c r="Z83" s="136">
        <v>2745</v>
      </c>
      <c r="AA83" s="132">
        <v>51</v>
      </c>
      <c r="AB83" s="136">
        <v>3135</v>
      </c>
      <c r="AC83" s="132">
        <v>921</v>
      </c>
      <c r="AD83" s="123">
        <v>10069</v>
      </c>
      <c r="AE83" s="135">
        <v>17.131054523677061</v>
      </c>
      <c r="AF83" s="137">
        <v>3204</v>
      </c>
      <c r="AG83" s="138">
        <v>2803</v>
      </c>
      <c r="AH83" s="139">
        <v>50</v>
      </c>
      <c r="AI83" s="138">
        <v>2854</v>
      </c>
      <c r="AJ83" s="139">
        <v>633</v>
      </c>
      <c r="AK83" s="139">
        <v>9544</v>
      </c>
      <c r="AL83" s="140">
        <v>16.094163673462504</v>
      </c>
    </row>
    <row r="84" spans="2:38" ht="18" customHeight="1">
      <c r="B84" s="131" t="s">
        <v>351</v>
      </c>
      <c r="C84" s="116">
        <v>805</v>
      </c>
      <c r="D84" s="117">
        <v>1524</v>
      </c>
      <c r="E84" s="132">
        <v>76</v>
      </c>
      <c r="F84" s="132">
        <v>12</v>
      </c>
      <c r="G84" s="132">
        <v>1020</v>
      </c>
      <c r="H84" s="132">
        <v>76</v>
      </c>
      <c r="I84" s="132">
        <v>3513</v>
      </c>
      <c r="J84" s="133">
        <v>13.114864259474958</v>
      </c>
      <c r="K84" s="134">
        <v>1048</v>
      </c>
      <c r="L84" s="132">
        <v>1577</v>
      </c>
      <c r="M84" s="132">
        <v>20</v>
      </c>
      <c r="N84" s="132">
        <v>960</v>
      </c>
      <c r="O84" s="132">
        <v>78</v>
      </c>
      <c r="P84" s="132">
        <v>3683</v>
      </c>
      <c r="Q84" s="135">
        <v>13.753160090069569</v>
      </c>
      <c r="R84" s="132">
        <v>1096</v>
      </c>
      <c r="S84" s="132">
        <v>1498</v>
      </c>
      <c r="T84" s="132">
        <v>37</v>
      </c>
      <c r="U84" s="132">
        <v>921</v>
      </c>
      <c r="V84" s="132">
        <v>67</v>
      </c>
      <c r="W84" s="132">
        <v>3619</v>
      </c>
      <c r="X84" s="135">
        <v>13.359222440835884</v>
      </c>
      <c r="Y84" s="132">
        <v>1103</v>
      </c>
      <c r="Z84" s="136">
        <v>1588</v>
      </c>
      <c r="AA84" s="132">
        <v>42</v>
      </c>
      <c r="AB84" s="136">
        <v>801</v>
      </c>
      <c r="AC84" s="132">
        <v>54</v>
      </c>
      <c r="AD84" s="123">
        <v>3588</v>
      </c>
      <c r="AE84" s="135">
        <v>13.146372473225441</v>
      </c>
      <c r="AF84" s="137">
        <v>1224</v>
      </c>
      <c r="AG84" s="138">
        <v>1551</v>
      </c>
      <c r="AH84" s="139">
        <v>31</v>
      </c>
      <c r="AI84" s="138">
        <v>666</v>
      </c>
      <c r="AJ84" s="139">
        <v>27</v>
      </c>
      <c r="AK84" s="139">
        <v>3499</v>
      </c>
      <c r="AL84" s="140">
        <v>12.723543828772154</v>
      </c>
    </row>
    <row r="85" spans="2:38" ht="18" customHeight="1">
      <c r="B85" s="131" t="s">
        <v>352</v>
      </c>
      <c r="C85" s="116">
        <v>1092</v>
      </c>
      <c r="D85" s="117">
        <v>2054</v>
      </c>
      <c r="E85" s="132">
        <v>31</v>
      </c>
      <c r="F85" s="132">
        <v>15</v>
      </c>
      <c r="G85" s="132">
        <v>3015</v>
      </c>
      <c r="H85" s="132">
        <v>99</v>
      </c>
      <c r="I85" s="132">
        <v>6306</v>
      </c>
      <c r="J85" s="133">
        <v>18.996436285422508</v>
      </c>
      <c r="K85" s="134">
        <v>1522</v>
      </c>
      <c r="L85" s="132">
        <v>1949</v>
      </c>
      <c r="M85" s="132">
        <v>19</v>
      </c>
      <c r="N85" s="132">
        <v>2867</v>
      </c>
      <c r="O85" s="132">
        <v>78</v>
      </c>
      <c r="P85" s="132">
        <v>6435</v>
      </c>
      <c r="Q85" s="135">
        <v>19.357924565762797</v>
      </c>
      <c r="R85" s="132">
        <v>1491</v>
      </c>
      <c r="S85" s="132">
        <v>1923</v>
      </c>
      <c r="T85" s="132">
        <v>10</v>
      </c>
      <c r="U85" s="132">
        <v>2911</v>
      </c>
      <c r="V85" s="132">
        <v>59</v>
      </c>
      <c r="W85" s="132">
        <v>6394</v>
      </c>
      <c r="X85" s="135">
        <v>19.135863433262404</v>
      </c>
      <c r="Y85" s="132">
        <v>1477</v>
      </c>
      <c r="Z85" s="136">
        <v>1980</v>
      </c>
      <c r="AA85" s="132">
        <v>101</v>
      </c>
      <c r="AB85" s="136">
        <v>2627</v>
      </c>
      <c r="AC85" s="132">
        <v>52</v>
      </c>
      <c r="AD85" s="123">
        <v>6237</v>
      </c>
      <c r="AE85" s="135">
        <v>18.706865782662032</v>
      </c>
      <c r="AF85" s="137">
        <v>1490</v>
      </c>
      <c r="AG85" s="138">
        <v>1786</v>
      </c>
      <c r="AH85" s="139">
        <v>202</v>
      </c>
      <c r="AI85" s="138">
        <v>2318</v>
      </c>
      <c r="AJ85" s="139">
        <v>46</v>
      </c>
      <c r="AK85" s="139">
        <v>5842</v>
      </c>
      <c r="AL85" s="140">
        <v>17.520761292373582</v>
      </c>
    </row>
    <row r="86" spans="2:38" ht="18" customHeight="1">
      <c r="B86" s="131" t="s">
        <v>353</v>
      </c>
      <c r="C86" s="116">
        <v>816</v>
      </c>
      <c r="D86" s="117">
        <v>1968</v>
      </c>
      <c r="E86" s="132">
        <v>64</v>
      </c>
      <c r="F86" s="132">
        <v>8</v>
      </c>
      <c r="G86" s="132">
        <v>1354</v>
      </c>
      <c r="H86" s="132">
        <v>185</v>
      </c>
      <c r="I86" s="132">
        <v>4395</v>
      </c>
      <c r="J86" s="133">
        <v>13.582631538283241</v>
      </c>
      <c r="K86" s="134">
        <v>1235</v>
      </c>
      <c r="L86" s="132">
        <v>2195</v>
      </c>
      <c r="M86" s="132">
        <v>39</v>
      </c>
      <c r="N86" s="132">
        <v>1304</v>
      </c>
      <c r="O86" s="132">
        <v>71</v>
      </c>
      <c r="P86" s="132">
        <v>4844</v>
      </c>
      <c r="Q86" s="135">
        <v>14.979883537899662</v>
      </c>
      <c r="R86" s="132">
        <v>1157</v>
      </c>
      <c r="S86" s="132">
        <v>1903</v>
      </c>
      <c r="T86" s="132">
        <v>371</v>
      </c>
      <c r="U86" s="132">
        <v>1083</v>
      </c>
      <c r="V86" s="132">
        <v>30</v>
      </c>
      <c r="W86" s="132">
        <v>4544</v>
      </c>
      <c r="X86" s="135">
        <v>14.094861145145432</v>
      </c>
      <c r="Y86" s="132">
        <v>1138</v>
      </c>
      <c r="Z86" s="136">
        <v>2141</v>
      </c>
      <c r="AA86" s="132">
        <v>22</v>
      </c>
      <c r="AB86" s="136">
        <v>975</v>
      </c>
      <c r="AC86" s="132">
        <v>34</v>
      </c>
      <c r="AD86" s="123">
        <v>4310</v>
      </c>
      <c r="AE86" s="135">
        <v>13.311096698477408</v>
      </c>
      <c r="AF86" s="137">
        <v>1298</v>
      </c>
      <c r="AG86" s="138">
        <v>2153</v>
      </c>
      <c r="AH86" s="139">
        <v>41</v>
      </c>
      <c r="AI86" s="138">
        <v>819</v>
      </c>
      <c r="AJ86" s="139">
        <v>30</v>
      </c>
      <c r="AK86" s="139">
        <v>4341</v>
      </c>
      <c r="AL86" s="140">
        <v>13.385877760201296</v>
      </c>
    </row>
    <row r="87" spans="2:38" ht="18" customHeight="1">
      <c r="B87" s="131" t="s">
        <v>354</v>
      </c>
      <c r="C87" s="116">
        <v>173</v>
      </c>
      <c r="D87" s="117">
        <v>508</v>
      </c>
      <c r="E87" s="132">
        <v>6</v>
      </c>
      <c r="F87" s="132"/>
      <c r="G87" s="132">
        <v>92</v>
      </c>
      <c r="H87" s="132">
        <v>4</v>
      </c>
      <c r="I87" s="132">
        <v>783</v>
      </c>
      <c r="J87" s="133">
        <v>11.078725451355481</v>
      </c>
      <c r="K87" s="134">
        <v>205</v>
      </c>
      <c r="L87" s="132">
        <v>471</v>
      </c>
      <c r="M87" s="132">
        <v>3</v>
      </c>
      <c r="N87" s="132">
        <v>63</v>
      </c>
      <c r="O87" s="132">
        <v>2</v>
      </c>
      <c r="P87" s="132">
        <v>744</v>
      </c>
      <c r="Q87" s="135">
        <v>10.482564283198309</v>
      </c>
      <c r="R87" s="132">
        <v>222</v>
      </c>
      <c r="S87" s="132">
        <v>507</v>
      </c>
      <c r="T87" s="132">
        <v>0</v>
      </c>
      <c r="U87" s="132">
        <v>30</v>
      </c>
      <c r="V87" s="132">
        <v>1</v>
      </c>
      <c r="W87" s="132">
        <v>760</v>
      </c>
      <c r="X87" s="135">
        <v>10.543547626314476</v>
      </c>
      <c r="Y87" s="132">
        <v>218</v>
      </c>
      <c r="Z87" s="136">
        <v>413</v>
      </c>
      <c r="AA87" s="132">
        <v>0</v>
      </c>
      <c r="AB87" s="136">
        <v>20</v>
      </c>
      <c r="AC87" s="132">
        <v>1</v>
      </c>
      <c r="AD87" s="123">
        <v>652</v>
      </c>
      <c r="AE87" s="135">
        <v>9.0052760973453765</v>
      </c>
      <c r="AF87" s="137">
        <v>236</v>
      </c>
      <c r="AG87" s="138">
        <v>404</v>
      </c>
      <c r="AH87" s="139">
        <v>3</v>
      </c>
      <c r="AI87" s="138">
        <v>15</v>
      </c>
      <c r="AJ87" s="139">
        <v>1</v>
      </c>
      <c r="AK87" s="139">
        <v>659</v>
      </c>
      <c r="AL87" s="140">
        <v>9.0462332528003522</v>
      </c>
    </row>
    <row r="88" spans="2:38" ht="18" customHeight="1">
      <c r="B88" s="131" t="s">
        <v>355</v>
      </c>
      <c r="C88" s="116">
        <v>418</v>
      </c>
      <c r="D88" s="117">
        <v>933</v>
      </c>
      <c r="E88" s="132">
        <v>14</v>
      </c>
      <c r="F88" s="132">
        <v>2</v>
      </c>
      <c r="G88" s="132">
        <v>142</v>
      </c>
      <c r="H88" s="132">
        <v>2</v>
      </c>
      <c r="I88" s="132">
        <v>1511</v>
      </c>
      <c r="J88" s="133">
        <v>12.279161993921369</v>
      </c>
      <c r="K88" s="134">
        <v>558</v>
      </c>
      <c r="L88" s="132">
        <v>896</v>
      </c>
      <c r="M88" s="132">
        <v>3</v>
      </c>
      <c r="N88" s="132">
        <v>138</v>
      </c>
      <c r="O88" s="132">
        <v>6</v>
      </c>
      <c r="P88" s="132">
        <v>1601</v>
      </c>
      <c r="Q88" s="135">
        <v>12.93350674949712</v>
      </c>
      <c r="R88" s="132">
        <v>517</v>
      </c>
      <c r="S88" s="132">
        <v>956</v>
      </c>
      <c r="T88" s="132">
        <v>0</v>
      </c>
      <c r="U88" s="132">
        <v>116</v>
      </c>
      <c r="V88" s="132">
        <v>1</v>
      </c>
      <c r="W88" s="132">
        <v>1590</v>
      </c>
      <c r="X88" s="135">
        <v>12.81193847046405</v>
      </c>
      <c r="Y88" s="132">
        <v>437</v>
      </c>
      <c r="Z88" s="136">
        <v>967</v>
      </c>
      <c r="AA88" s="132">
        <v>0</v>
      </c>
      <c r="AB88" s="136">
        <v>67</v>
      </c>
      <c r="AC88" s="132">
        <v>3</v>
      </c>
      <c r="AD88" s="123">
        <v>1474</v>
      </c>
      <c r="AE88" s="135">
        <v>11.79530268475173</v>
      </c>
      <c r="AF88" s="137">
        <v>467</v>
      </c>
      <c r="AG88" s="138">
        <v>1043</v>
      </c>
      <c r="AH88" s="139">
        <v>2</v>
      </c>
      <c r="AI88" s="138">
        <v>53</v>
      </c>
      <c r="AJ88" s="139">
        <v>1</v>
      </c>
      <c r="AK88" s="139">
        <v>1566</v>
      </c>
      <c r="AL88" s="140">
        <v>12.504391708454438</v>
      </c>
    </row>
    <row r="89" spans="2:38" ht="18" customHeight="1">
      <c r="B89" s="131" t="s">
        <v>356</v>
      </c>
      <c r="C89" s="116">
        <v>271</v>
      </c>
      <c r="D89" s="117">
        <v>637</v>
      </c>
      <c r="E89" s="132">
        <v>40</v>
      </c>
      <c r="F89" s="132">
        <v>1</v>
      </c>
      <c r="G89" s="132">
        <v>142</v>
      </c>
      <c r="H89" s="132">
        <v>4</v>
      </c>
      <c r="I89" s="132">
        <v>1095</v>
      </c>
      <c r="J89" s="133">
        <v>14.959425120904942</v>
      </c>
      <c r="K89" s="134">
        <v>422</v>
      </c>
      <c r="L89" s="132">
        <v>606</v>
      </c>
      <c r="M89" s="132">
        <v>4</v>
      </c>
      <c r="N89" s="132">
        <v>115</v>
      </c>
      <c r="O89" s="132">
        <v>5</v>
      </c>
      <c r="P89" s="132">
        <v>1152</v>
      </c>
      <c r="Q89" s="135">
        <v>15.592642221951516</v>
      </c>
      <c r="R89" s="132">
        <v>345</v>
      </c>
      <c r="S89" s="132">
        <v>664</v>
      </c>
      <c r="T89" s="132">
        <v>1</v>
      </c>
      <c r="U89" s="132">
        <v>96</v>
      </c>
      <c r="V89" s="132">
        <v>5</v>
      </c>
      <c r="W89" s="132">
        <v>1111</v>
      </c>
      <c r="X89" s="135">
        <v>14.965784794439356</v>
      </c>
      <c r="Y89" s="132">
        <v>355</v>
      </c>
      <c r="Z89" s="136">
        <v>591</v>
      </c>
      <c r="AA89" s="132">
        <v>1</v>
      </c>
      <c r="AB89" s="136">
        <v>64</v>
      </c>
      <c r="AC89" s="132">
        <v>6</v>
      </c>
      <c r="AD89" s="123">
        <v>1017</v>
      </c>
      <c r="AE89" s="135">
        <v>13.65448906432513</v>
      </c>
      <c r="AF89" s="137">
        <v>413</v>
      </c>
      <c r="AG89" s="138">
        <v>596</v>
      </c>
      <c r="AH89" s="139">
        <v>6</v>
      </c>
      <c r="AI89" s="138">
        <v>42</v>
      </c>
      <c r="AJ89" s="139">
        <v>5</v>
      </c>
      <c r="AK89" s="139">
        <v>1062</v>
      </c>
      <c r="AL89" s="140">
        <v>14.068833955965344</v>
      </c>
    </row>
    <row r="90" spans="2:38" ht="18" customHeight="1">
      <c r="B90" s="131" t="s">
        <v>357</v>
      </c>
      <c r="C90" s="116">
        <v>166</v>
      </c>
      <c r="D90" s="117">
        <v>405</v>
      </c>
      <c r="E90" s="132">
        <v>6</v>
      </c>
      <c r="F90" s="132">
        <v>6</v>
      </c>
      <c r="G90" s="132">
        <v>203</v>
      </c>
      <c r="H90" s="132">
        <v>5</v>
      </c>
      <c r="I90" s="132">
        <v>791</v>
      </c>
      <c r="J90" s="133">
        <v>15.460995680303355</v>
      </c>
      <c r="K90" s="134">
        <v>220</v>
      </c>
      <c r="L90" s="132">
        <v>472</v>
      </c>
      <c r="M90" s="132">
        <v>3</v>
      </c>
      <c r="N90" s="132">
        <v>181</v>
      </c>
      <c r="O90" s="132">
        <v>7</v>
      </c>
      <c r="P90" s="132">
        <v>883</v>
      </c>
      <c r="Q90" s="135">
        <v>17.100472538539005</v>
      </c>
      <c r="R90" s="132">
        <v>245</v>
      </c>
      <c r="S90" s="132">
        <v>507</v>
      </c>
      <c r="T90" s="132">
        <v>0</v>
      </c>
      <c r="U90" s="132">
        <v>171</v>
      </c>
      <c r="V90" s="132">
        <v>1</v>
      </c>
      <c r="W90" s="132">
        <v>924</v>
      </c>
      <c r="X90" s="135">
        <v>17.904200899085414</v>
      </c>
      <c r="Y90" s="132">
        <v>260</v>
      </c>
      <c r="Z90" s="136">
        <v>497</v>
      </c>
      <c r="AA90" s="132">
        <v>1</v>
      </c>
      <c r="AB90" s="136">
        <v>100</v>
      </c>
      <c r="AC90" s="132">
        <v>4</v>
      </c>
      <c r="AD90" s="123">
        <v>862</v>
      </c>
      <c r="AE90" s="135">
        <v>16.723900432648467</v>
      </c>
      <c r="AF90" s="137">
        <v>301</v>
      </c>
      <c r="AG90" s="138">
        <v>483</v>
      </c>
      <c r="AH90" s="139">
        <v>8</v>
      </c>
      <c r="AI90" s="138">
        <v>54</v>
      </c>
      <c r="AJ90" s="139">
        <v>2</v>
      </c>
      <c r="AK90" s="139">
        <v>848</v>
      </c>
      <c r="AL90" s="140">
        <v>16.485545986508292</v>
      </c>
    </row>
    <row r="91" spans="2:38" ht="18" customHeight="1">
      <c r="B91" s="131" t="s">
        <v>358</v>
      </c>
      <c r="C91" s="116">
        <v>825</v>
      </c>
      <c r="D91" s="117">
        <v>1955</v>
      </c>
      <c r="E91" s="132">
        <v>107</v>
      </c>
      <c r="F91" s="132">
        <v>18</v>
      </c>
      <c r="G91" s="132">
        <v>1560</v>
      </c>
      <c r="H91" s="132">
        <v>80</v>
      </c>
      <c r="I91" s="132">
        <v>4545</v>
      </c>
      <c r="J91" s="133">
        <v>22.383869823884009</v>
      </c>
      <c r="K91" s="134">
        <v>1242</v>
      </c>
      <c r="L91" s="132">
        <v>2186</v>
      </c>
      <c r="M91" s="132">
        <v>67</v>
      </c>
      <c r="N91" s="132">
        <v>1404</v>
      </c>
      <c r="O91" s="132">
        <v>1</v>
      </c>
      <c r="P91" s="132">
        <v>4900</v>
      </c>
      <c r="Q91" s="135">
        <v>24.076967677899308</v>
      </c>
      <c r="R91" s="132">
        <v>1184</v>
      </c>
      <c r="S91" s="132">
        <v>1996</v>
      </c>
      <c r="T91" s="132">
        <v>397</v>
      </c>
      <c r="U91" s="132">
        <v>1062</v>
      </c>
      <c r="V91" s="132">
        <v>7</v>
      </c>
      <c r="W91" s="132">
        <v>4646</v>
      </c>
      <c r="X91" s="135">
        <v>22.679677622490274</v>
      </c>
      <c r="Y91" s="132">
        <v>1306</v>
      </c>
      <c r="Z91" s="136">
        <v>2053</v>
      </c>
      <c r="AA91" s="132">
        <v>150</v>
      </c>
      <c r="AB91" s="136">
        <v>647</v>
      </c>
      <c r="AC91" s="132">
        <v>2</v>
      </c>
      <c r="AD91" s="123">
        <v>4158</v>
      </c>
      <c r="AE91" s="135">
        <v>20.23426588740249</v>
      </c>
      <c r="AF91" s="137">
        <v>1377</v>
      </c>
      <c r="AG91" s="138">
        <v>2108</v>
      </c>
      <c r="AH91" s="139">
        <v>15</v>
      </c>
      <c r="AI91" s="138">
        <v>599</v>
      </c>
      <c r="AJ91" s="139">
        <v>5</v>
      </c>
      <c r="AK91" s="139">
        <v>4104</v>
      </c>
      <c r="AL91" s="140">
        <v>19.900304517330333</v>
      </c>
    </row>
    <row r="92" spans="2:38" ht="18" customHeight="1">
      <c r="B92" s="131" t="s">
        <v>359</v>
      </c>
      <c r="C92" s="116">
        <v>359</v>
      </c>
      <c r="D92" s="117">
        <v>1238</v>
      </c>
      <c r="E92" s="132">
        <v>70</v>
      </c>
      <c r="F92" s="132">
        <v>9</v>
      </c>
      <c r="G92" s="132">
        <v>582</v>
      </c>
      <c r="H92" s="132">
        <v>6</v>
      </c>
      <c r="I92" s="132">
        <v>2264</v>
      </c>
      <c r="J92" s="133">
        <v>20.239947075756763</v>
      </c>
      <c r="K92" s="134">
        <v>555</v>
      </c>
      <c r="L92" s="132">
        <v>1270</v>
      </c>
      <c r="M92" s="132">
        <v>12</v>
      </c>
      <c r="N92" s="132">
        <v>503</v>
      </c>
      <c r="O92" s="132">
        <v>2</v>
      </c>
      <c r="P92" s="132">
        <v>2342</v>
      </c>
      <c r="Q92" s="135">
        <v>20.659480249113461</v>
      </c>
      <c r="R92" s="132">
        <v>516</v>
      </c>
      <c r="S92" s="132">
        <v>1183</v>
      </c>
      <c r="T92" s="132">
        <v>3</v>
      </c>
      <c r="U92" s="132">
        <v>541</v>
      </c>
      <c r="V92" s="132">
        <v>6</v>
      </c>
      <c r="W92" s="132">
        <v>2249</v>
      </c>
      <c r="X92" s="135">
        <v>19.544285317018911</v>
      </c>
      <c r="Y92" s="132">
        <v>584</v>
      </c>
      <c r="Z92" s="136">
        <v>1074</v>
      </c>
      <c r="AA92" s="132">
        <v>8</v>
      </c>
      <c r="AB92" s="136">
        <v>507</v>
      </c>
      <c r="AC92" s="132">
        <v>5</v>
      </c>
      <c r="AD92" s="123">
        <v>2178</v>
      </c>
      <c r="AE92" s="135">
        <v>18.811214178369696</v>
      </c>
      <c r="AF92" s="137">
        <v>656</v>
      </c>
      <c r="AG92" s="138">
        <v>1151</v>
      </c>
      <c r="AH92" s="139">
        <v>2</v>
      </c>
      <c r="AI92" s="138">
        <v>433</v>
      </c>
      <c r="AJ92" s="139">
        <v>5</v>
      </c>
      <c r="AK92" s="139">
        <v>2247</v>
      </c>
      <c r="AL92" s="140">
        <v>19.331859282647784</v>
      </c>
    </row>
    <row r="93" spans="2:38" ht="18" customHeight="1">
      <c r="B93" s="131" t="s">
        <v>360</v>
      </c>
      <c r="C93" s="116">
        <v>382</v>
      </c>
      <c r="D93" s="117">
        <v>768</v>
      </c>
      <c r="E93" s="132">
        <v>18</v>
      </c>
      <c r="F93" s="132">
        <v>2</v>
      </c>
      <c r="G93" s="132">
        <v>148</v>
      </c>
      <c r="H93" s="132">
        <v>3</v>
      </c>
      <c r="I93" s="132">
        <v>1321</v>
      </c>
      <c r="J93" s="133">
        <v>10.327574075521852</v>
      </c>
      <c r="K93" s="134">
        <v>510</v>
      </c>
      <c r="L93" s="132">
        <v>690</v>
      </c>
      <c r="M93" s="132">
        <v>5</v>
      </c>
      <c r="N93" s="132">
        <v>116</v>
      </c>
      <c r="O93" s="132">
        <v>2</v>
      </c>
      <c r="P93" s="132">
        <v>1323</v>
      </c>
      <c r="Q93" s="135">
        <v>10.300770027328573</v>
      </c>
      <c r="R93" s="132">
        <v>477</v>
      </c>
      <c r="S93" s="132">
        <v>765</v>
      </c>
      <c r="T93" s="132">
        <v>0</v>
      </c>
      <c r="U93" s="132">
        <v>58</v>
      </c>
      <c r="V93" s="132">
        <v>0</v>
      </c>
      <c r="W93" s="132">
        <v>1300</v>
      </c>
      <c r="X93" s="135">
        <v>10.150461065173769</v>
      </c>
      <c r="Y93" s="132">
        <v>452</v>
      </c>
      <c r="Z93" s="136">
        <v>746</v>
      </c>
      <c r="AA93" s="132">
        <v>3</v>
      </c>
      <c r="AB93" s="136">
        <v>25</v>
      </c>
      <c r="AC93" s="132">
        <v>2</v>
      </c>
      <c r="AD93" s="123">
        <v>1228</v>
      </c>
      <c r="AE93" s="135">
        <v>9.5787084344115883</v>
      </c>
      <c r="AF93" s="137">
        <v>385</v>
      </c>
      <c r="AG93" s="138">
        <v>791</v>
      </c>
      <c r="AH93" s="139">
        <v>1</v>
      </c>
      <c r="AI93" s="138">
        <v>15</v>
      </c>
      <c r="AJ93" s="139">
        <v>1</v>
      </c>
      <c r="AK93" s="139">
        <v>1193</v>
      </c>
      <c r="AL93" s="140">
        <v>9.238823192311564</v>
      </c>
    </row>
    <row r="94" spans="2:38" ht="18" customHeight="1">
      <c r="B94" s="131" t="s">
        <v>361</v>
      </c>
      <c r="C94" s="116">
        <v>184</v>
      </c>
      <c r="D94" s="117">
        <v>499</v>
      </c>
      <c r="E94" s="132">
        <v>28</v>
      </c>
      <c r="F94" s="132">
        <v>1</v>
      </c>
      <c r="G94" s="132">
        <v>339</v>
      </c>
      <c r="H94" s="132">
        <v>1</v>
      </c>
      <c r="I94" s="132">
        <v>1052</v>
      </c>
      <c r="J94" s="133">
        <v>11.253984894841567</v>
      </c>
      <c r="K94" s="134">
        <v>256</v>
      </c>
      <c r="L94" s="132">
        <v>610</v>
      </c>
      <c r="M94" s="132">
        <v>2</v>
      </c>
      <c r="N94" s="132">
        <v>248</v>
      </c>
      <c r="O94" s="132">
        <v>3</v>
      </c>
      <c r="P94" s="132">
        <v>1119</v>
      </c>
      <c r="Q94" s="135">
        <v>12.026051070415269</v>
      </c>
      <c r="R94" s="132">
        <v>235</v>
      </c>
      <c r="S94" s="132">
        <v>601</v>
      </c>
      <c r="T94" s="132">
        <v>1</v>
      </c>
      <c r="U94" s="132">
        <v>145</v>
      </c>
      <c r="V94" s="132">
        <v>1</v>
      </c>
      <c r="W94" s="132">
        <v>983</v>
      </c>
      <c r="X94" s="135">
        <v>10.527555850665067</v>
      </c>
      <c r="Y94" s="132">
        <v>271</v>
      </c>
      <c r="Z94" s="136">
        <v>543</v>
      </c>
      <c r="AA94" s="132">
        <v>4</v>
      </c>
      <c r="AB94" s="136">
        <v>157</v>
      </c>
      <c r="AC94" s="132">
        <v>1</v>
      </c>
      <c r="AD94" s="123">
        <v>976</v>
      </c>
      <c r="AE94" s="135">
        <v>10.426570662450457</v>
      </c>
      <c r="AF94" s="137">
        <v>330</v>
      </c>
      <c r="AG94" s="138">
        <v>603</v>
      </c>
      <c r="AH94" s="139">
        <v>1</v>
      </c>
      <c r="AI94" s="138">
        <v>139</v>
      </c>
      <c r="AJ94" s="139">
        <v>0</v>
      </c>
      <c r="AK94" s="139">
        <v>1073</v>
      </c>
      <c r="AL94" s="140">
        <v>11.474095064962841</v>
      </c>
    </row>
    <row r="95" spans="2:38" ht="18" customHeight="1">
      <c r="B95" s="131" t="s">
        <v>362</v>
      </c>
      <c r="C95" s="116">
        <v>275</v>
      </c>
      <c r="D95" s="117">
        <v>669</v>
      </c>
      <c r="E95" s="132">
        <v>10</v>
      </c>
      <c r="F95" s="132">
        <v>2</v>
      </c>
      <c r="G95" s="132">
        <v>15</v>
      </c>
      <c r="H95" s="132">
        <v>2</v>
      </c>
      <c r="I95" s="132">
        <v>973</v>
      </c>
      <c r="J95" s="133">
        <v>13.050592842963677</v>
      </c>
      <c r="K95" s="134">
        <v>378</v>
      </c>
      <c r="L95" s="132">
        <v>610</v>
      </c>
      <c r="M95" s="132">
        <v>4</v>
      </c>
      <c r="N95" s="132">
        <v>17</v>
      </c>
      <c r="O95" s="132">
        <v>0</v>
      </c>
      <c r="P95" s="132">
        <v>1009</v>
      </c>
      <c r="Q95" s="135">
        <v>13.490747673547974</v>
      </c>
      <c r="R95" s="132">
        <v>345</v>
      </c>
      <c r="S95" s="132">
        <v>587</v>
      </c>
      <c r="T95" s="132">
        <v>0</v>
      </c>
      <c r="U95" s="132">
        <v>12</v>
      </c>
      <c r="V95" s="132">
        <v>0</v>
      </c>
      <c r="W95" s="132">
        <v>944</v>
      </c>
      <c r="X95" s="135">
        <v>12.546017569740707</v>
      </c>
      <c r="Y95" s="132">
        <v>354</v>
      </c>
      <c r="Z95" s="136">
        <v>516</v>
      </c>
      <c r="AA95" s="132">
        <v>1</v>
      </c>
      <c r="AB95" s="136">
        <v>16</v>
      </c>
      <c r="AC95" s="132">
        <v>0</v>
      </c>
      <c r="AD95" s="123">
        <v>887</v>
      </c>
      <c r="AE95" s="135">
        <v>11.677044799304907</v>
      </c>
      <c r="AF95" s="137">
        <v>363</v>
      </c>
      <c r="AG95" s="138">
        <v>543</v>
      </c>
      <c r="AH95" s="139">
        <v>0</v>
      </c>
      <c r="AI95" s="138">
        <v>4</v>
      </c>
      <c r="AJ95" s="139">
        <v>0</v>
      </c>
      <c r="AK95" s="139">
        <v>910</v>
      </c>
      <c r="AL95" s="140">
        <v>11.847724195396314</v>
      </c>
    </row>
    <row r="96" spans="2:38" ht="18" customHeight="1">
      <c r="B96" s="131" t="s">
        <v>363</v>
      </c>
      <c r="C96" s="116">
        <v>132</v>
      </c>
      <c r="D96" s="117">
        <v>593</v>
      </c>
      <c r="E96" s="132">
        <v>26</v>
      </c>
      <c r="F96" s="132"/>
      <c r="G96" s="132">
        <v>97</v>
      </c>
      <c r="H96" s="132">
        <v>15</v>
      </c>
      <c r="I96" s="132">
        <v>863</v>
      </c>
      <c r="J96" s="133">
        <v>12.946683068798944</v>
      </c>
      <c r="K96" s="134">
        <v>203</v>
      </c>
      <c r="L96" s="132">
        <v>716</v>
      </c>
      <c r="M96" s="132">
        <v>5</v>
      </c>
      <c r="N96" s="132">
        <v>46</v>
      </c>
      <c r="O96" s="132">
        <v>15</v>
      </c>
      <c r="P96" s="132">
        <v>985</v>
      </c>
      <c r="Q96" s="135">
        <v>14.625309952634783</v>
      </c>
      <c r="R96" s="132">
        <v>189</v>
      </c>
      <c r="S96" s="132">
        <v>690</v>
      </c>
      <c r="T96" s="132">
        <v>3</v>
      </c>
      <c r="U96" s="132">
        <v>29</v>
      </c>
      <c r="V96" s="132">
        <v>1</v>
      </c>
      <c r="W96" s="132">
        <v>912</v>
      </c>
      <c r="X96" s="135">
        <v>13.280521901211557</v>
      </c>
      <c r="Y96" s="132">
        <v>200</v>
      </c>
      <c r="Z96" s="136">
        <v>675</v>
      </c>
      <c r="AA96" s="132">
        <v>2</v>
      </c>
      <c r="AB96" s="136">
        <v>39</v>
      </c>
      <c r="AC96" s="132">
        <v>2</v>
      </c>
      <c r="AD96" s="123">
        <v>918</v>
      </c>
      <c r="AE96" s="135">
        <v>13.10436383880776</v>
      </c>
      <c r="AF96" s="137">
        <v>219</v>
      </c>
      <c r="AG96" s="138">
        <v>601</v>
      </c>
      <c r="AH96" s="139">
        <v>0</v>
      </c>
      <c r="AI96" s="138">
        <v>23</v>
      </c>
      <c r="AJ96" s="139">
        <v>5</v>
      </c>
      <c r="AK96" s="139">
        <v>848</v>
      </c>
      <c r="AL96" s="140">
        <v>11.856823266219239</v>
      </c>
    </row>
    <row r="97" spans="2:38" ht="18" customHeight="1">
      <c r="B97" s="131" t="s">
        <v>364</v>
      </c>
      <c r="C97" s="116">
        <v>355</v>
      </c>
      <c r="D97" s="117">
        <v>252</v>
      </c>
      <c r="E97" s="132">
        <v>35</v>
      </c>
      <c r="F97" s="132">
        <v>3</v>
      </c>
      <c r="G97" s="132">
        <v>261</v>
      </c>
      <c r="H97" s="132">
        <v>4</v>
      </c>
      <c r="I97" s="132">
        <v>910</v>
      </c>
      <c r="J97" s="133">
        <v>14.684998709011102</v>
      </c>
      <c r="K97" s="134">
        <v>449</v>
      </c>
      <c r="L97" s="132">
        <v>358</v>
      </c>
      <c r="M97" s="132">
        <v>2</v>
      </c>
      <c r="N97" s="132">
        <v>219</v>
      </c>
      <c r="O97" s="132">
        <v>1</v>
      </c>
      <c r="P97" s="132">
        <v>1029</v>
      </c>
      <c r="Q97" s="135">
        <v>16.505196971641215</v>
      </c>
      <c r="R97" s="132">
        <v>427</v>
      </c>
      <c r="S97" s="132">
        <v>351</v>
      </c>
      <c r="T97" s="132">
        <v>0</v>
      </c>
      <c r="U97" s="132">
        <v>211</v>
      </c>
      <c r="V97" s="132">
        <v>4</v>
      </c>
      <c r="W97" s="132">
        <v>993</v>
      </c>
      <c r="X97" s="135">
        <v>15.455252918287938</v>
      </c>
      <c r="Y97" s="132">
        <v>428</v>
      </c>
      <c r="Z97" s="136">
        <v>353</v>
      </c>
      <c r="AA97" s="132">
        <v>4</v>
      </c>
      <c r="AB97" s="136">
        <v>189</v>
      </c>
      <c r="AC97" s="132">
        <v>1</v>
      </c>
      <c r="AD97" s="123">
        <v>975</v>
      </c>
      <c r="AE97" s="135">
        <v>15.004847720032625</v>
      </c>
      <c r="AF97" s="137">
        <v>424</v>
      </c>
      <c r="AG97" s="138">
        <v>312</v>
      </c>
      <c r="AH97" s="139">
        <v>2</v>
      </c>
      <c r="AI97" s="138">
        <v>171</v>
      </c>
      <c r="AJ97" s="139">
        <v>1</v>
      </c>
      <c r="AK97" s="139">
        <v>910</v>
      </c>
      <c r="AL97" s="140">
        <v>13.874489235835824</v>
      </c>
    </row>
    <row r="98" spans="2:38" ht="18" customHeight="1">
      <c r="B98" s="131" t="s">
        <v>365</v>
      </c>
      <c r="C98" s="116">
        <v>74</v>
      </c>
      <c r="D98" s="117">
        <v>266</v>
      </c>
      <c r="E98" s="132">
        <v>2</v>
      </c>
      <c r="F98" s="132">
        <v>1</v>
      </c>
      <c r="G98" s="132">
        <v>58</v>
      </c>
      <c r="H98" s="132">
        <v>0</v>
      </c>
      <c r="I98" s="132">
        <v>401</v>
      </c>
      <c r="J98" s="133">
        <v>14.253723385348168</v>
      </c>
      <c r="K98" s="134">
        <v>95</v>
      </c>
      <c r="L98" s="132">
        <v>313</v>
      </c>
      <c r="M98" s="132">
        <v>0</v>
      </c>
      <c r="N98" s="132">
        <v>34</v>
      </c>
      <c r="O98" s="132">
        <v>1</v>
      </c>
      <c r="P98" s="132">
        <v>443</v>
      </c>
      <c r="Q98" s="135">
        <v>15.342522684768303</v>
      </c>
      <c r="R98" s="132">
        <v>92</v>
      </c>
      <c r="S98" s="132">
        <v>298</v>
      </c>
      <c r="T98" s="132">
        <v>0</v>
      </c>
      <c r="U98" s="132">
        <v>22</v>
      </c>
      <c r="V98" s="132">
        <v>0</v>
      </c>
      <c r="W98" s="132">
        <v>412</v>
      </c>
      <c r="X98" s="135">
        <v>13.878128473742716</v>
      </c>
      <c r="Y98" s="132">
        <v>83</v>
      </c>
      <c r="Z98" s="136">
        <v>319</v>
      </c>
      <c r="AA98" s="132">
        <v>0</v>
      </c>
      <c r="AB98" s="136">
        <v>13</v>
      </c>
      <c r="AC98" s="132">
        <v>0</v>
      </c>
      <c r="AD98" s="123">
        <v>415</v>
      </c>
      <c r="AE98" s="135">
        <v>13.871248078080086</v>
      </c>
      <c r="AF98" s="137">
        <v>74</v>
      </c>
      <c r="AG98" s="138">
        <v>322</v>
      </c>
      <c r="AH98" s="139">
        <v>2</v>
      </c>
      <c r="AI98" s="138">
        <v>7</v>
      </c>
      <c r="AJ98" s="139">
        <v>0</v>
      </c>
      <c r="AK98" s="139">
        <v>405</v>
      </c>
      <c r="AL98" s="140">
        <v>13.308796950478131</v>
      </c>
    </row>
    <row r="99" spans="2:38" ht="18" customHeight="1">
      <c r="B99" s="131" t="s">
        <v>366</v>
      </c>
      <c r="C99" s="116">
        <v>1495</v>
      </c>
      <c r="D99" s="117">
        <v>2102</v>
      </c>
      <c r="E99" s="132">
        <v>88</v>
      </c>
      <c r="F99" s="132">
        <v>27</v>
      </c>
      <c r="G99" s="132">
        <v>1553</v>
      </c>
      <c r="H99" s="132">
        <v>562</v>
      </c>
      <c r="I99" s="132">
        <v>5827</v>
      </c>
      <c r="J99" s="133">
        <v>19.319651205198767</v>
      </c>
      <c r="K99" s="134">
        <v>1931</v>
      </c>
      <c r="L99" s="132">
        <v>2164</v>
      </c>
      <c r="M99" s="132">
        <v>36</v>
      </c>
      <c r="N99" s="132">
        <v>1605</v>
      </c>
      <c r="O99" s="132">
        <v>476</v>
      </c>
      <c r="P99" s="132">
        <v>6212</v>
      </c>
      <c r="Q99" s="135">
        <v>20.468616654969374</v>
      </c>
      <c r="R99" s="132">
        <v>1822</v>
      </c>
      <c r="S99" s="132">
        <v>2132</v>
      </c>
      <c r="T99" s="132">
        <v>20</v>
      </c>
      <c r="U99" s="132">
        <v>1494</v>
      </c>
      <c r="V99" s="132">
        <v>427</v>
      </c>
      <c r="W99" s="132">
        <v>5895</v>
      </c>
      <c r="X99" s="135">
        <v>19.305904430041888</v>
      </c>
      <c r="Y99" s="132">
        <v>1807</v>
      </c>
      <c r="Z99" s="136">
        <v>2215</v>
      </c>
      <c r="AA99" s="132">
        <v>22</v>
      </c>
      <c r="AB99" s="136">
        <v>1484</v>
      </c>
      <c r="AC99" s="132">
        <v>418</v>
      </c>
      <c r="AD99" s="123">
        <v>5946</v>
      </c>
      <c r="AE99" s="135">
        <v>19.566805536359507</v>
      </c>
      <c r="AF99" s="137">
        <v>1896</v>
      </c>
      <c r="AG99" s="138">
        <v>2023</v>
      </c>
      <c r="AH99" s="139">
        <v>42</v>
      </c>
      <c r="AI99" s="138">
        <v>1408</v>
      </c>
      <c r="AJ99" s="139">
        <v>321</v>
      </c>
      <c r="AK99" s="139">
        <v>5690</v>
      </c>
      <c r="AL99" s="140">
        <v>18.756778317296124</v>
      </c>
    </row>
    <row r="100" spans="2:38" ht="18" customHeight="1">
      <c r="B100" s="131" t="s">
        <v>367</v>
      </c>
      <c r="C100" s="116">
        <v>1686</v>
      </c>
      <c r="D100" s="117">
        <v>2097</v>
      </c>
      <c r="E100" s="132">
        <v>76</v>
      </c>
      <c r="F100" s="132">
        <v>30</v>
      </c>
      <c r="G100" s="132">
        <v>1737</v>
      </c>
      <c r="H100" s="132">
        <v>249</v>
      </c>
      <c r="I100" s="132">
        <v>5875</v>
      </c>
      <c r="J100" s="133">
        <v>14.454209065679926</v>
      </c>
      <c r="K100" s="134">
        <v>2106</v>
      </c>
      <c r="L100" s="132">
        <v>1994</v>
      </c>
      <c r="M100" s="132">
        <v>36</v>
      </c>
      <c r="N100" s="132">
        <v>1732</v>
      </c>
      <c r="O100" s="132">
        <v>193</v>
      </c>
      <c r="P100" s="132">
        <v>6061</v>
      </c>
      <c r="Q100" s="135">
        <v>15.082704783613828</v>
      </c>
      <c r="R100" s="132">
        <v>2068</v>
      </c>
      <c r="S100" s="132">
        <v>2149</v>
      </c>
      <c r="T100" s="132">
        <v>43</v>
      </c>
      <c r="U100" s="132">
        <v>1503</v>
      </c>
      <c r="V100" s="132">
        <v>130</v>
      </c>
      <c r="W100" s="132">
        <v>5893</v>
      </c>
      <c r="X100" s="135">
        <v>14.692133363583554</v>
      </c>
      <c r="Y100" s="132">
        <v>2295</v>
      </c>
      <c r="Z100" s="136">
        <v>2267</v>
      </c>
      <c r="AA100" s="132">
        <v>31</v>
      </c>
      <c r="AB100" s="136">
        <v>1339</v>
      </c>
      <c r="AC100" s="132">
        <v>123</v>
      </c>
      <c r="AD100" s="123">
        <v>6055</v>
      </c>
      <c r="AE100" s="135">
        <v>15.085455179630275</v>
      </c>
      <c r="AF100" s="137">
        <v>2498</v>
      </c>
      <c r="AG100" s="138">
        <v>2174</v>
      </c>
      <c r="AH100" s="139">
        <v>33</v>
      </c>
      <c r="AI100" s="138">
        <v>1221</v>
      </c>
      <c r="AJ100" s="139">
        <v>89</v>
      </c>
      <c r="AK100" s="139">
        <v>6015</v>
      </c>
      <c r="AL100" s="140">
        <v>14.894217626433708</v>
      </c>
    </row>
    <row r="101" spans="2:38" ht="18" customHeight="1">
      <c r="B101" s="131" t="s">
        <v>368</v>
      </c>
      <c r="C101" s="116">
        <v>2409</v>
      </c>
      <c r="D101" s="117">
        <v>3627</v>
      </c>
      <c r="E101" s="132">
        <v>91</v>
      </c>
      <c r="F101" s="132">
        <v>25</v>
      </c>
      <c r="G101" s="132">
        <v>2059</v>
      </c>
      <c r="H101" s="132">
        <v>522</v>
      </c>
      <c r="I101" s="132">
        <v>8733</v>
      </c>
      <c r="J101" s="133">
        <v>21.316065034379569</v>
      </c>
      <c r="K101" s="134">
        <v>3187</v>
      </c>
      <c r="L101" s="132">
        <v>3351</v>
      </c>
      <c r="M101" s="132">
        <v>63</v>
      </c>
      <c r="N101" s="132">
        <v>2140</v>
      </c>
      <c r="O101" s="132">
        <v>571</v>
      </c>
      <c r="P101" s="132">
        <v>9312</v>
      </c>
      <c r="Q101" s="135">
        <v>22.825767232081578</v>
      </c>
      <c r="R101" s="132">
        <v>3081</v>
      </c>
      <c r="S101" s="132">
        <v>3198</v>
      </c>
      <c r="T101" s="132">
        <v>32</v>
      </c>
      <c r="U101" s="132">
        <v>2179</v>
      </c>
      <c r="V101" s="132">
        <v>483</v>
      </c>
      <c r="W101" s="132">
        <v>8973</v>
      </c>
      <c r="X101" s="135">
        <v>22.273854471526551</v>
      </c>
      <c r="Y101" s="132">
        <v>3230</v>
      </c>
      <c r="Z101" s="136">
        <v>3016</v>
      </c>
      <c r="AA101" s="132">
        <v>24</v>
      </c>
      <c r="AB101" s="136">
        <v>1889</v>
      </c>
      <c r="AC101" s="132">
        <v>1105</v>
      </c>
      <c r="AD101" s="123">
        <v>9264</v>
      </c>
      <c r="AE101" s="135">
        <v>23.200426743600723</v>
      </c>
      <c r="AF101" s="137">
        <v>3552</v>
      </c>
      <c r="AG101" s="138">
        <v>2810</v>
      </c>
      <c r="AH101" s="139">
        <v>33</v>
      </c>
      <c r="AI101" s="138">
        <v>1855</v>
      </c>
      <c r="AJ101" s="139">
        <v>328</v>
      </c>
      <c r="AK101" s="139">
        <v>8578</v>
      </c>
      <c r="AL101" s="140">
        <v>21.605256993751148</v>
      </c>
    </row>
    <row r="102" spans="2:38" ht="18" customHeight="1">
      <c r="B102" s="131" t="s">
        <v>369</v>
      </c>
      <c r="C102" s="116">
        <v>1867</v>
      </c>
      <c r="D102" s="117">
        <v>1584</v>
      </c>
      <c r="E102" s="132">
        <v>65</v>
      </c>
      <c r="F102" s="132">
        <v>15</v>
      </c>
      <c r="G102" s="132">
        <v>2288</v>
      </c>
      <c r="H102" s="132">
        <v>414</v>
      </c>
      <c r="I102" s="132">
        <v>6233</v>
      </c>
      <c r="J102" s="133">
        <v>18.157030788008729</v>
      </c>
      <c r="K102" s="134">
        <v>2300</v>
      </c>
      <c r="L102" s="132">
        <v>1551</v>
      </c>
      <c r="M102" s="132">
        <v>33</v>
      </c>
      <c r="N102" s="132">
        <v>2532</v>
      </c>
      <c r="O102" s="132">
        <v>343</v>
      </c>
      <c r="P102" s="132">
        <v>6759</v>
      </c>
      <c r="Q102" s="135">
        <v>19.859143756225265</v>
      </c>
      <c r="R102" s="132">
        <v>2187</v>
      </c>
      <c r="S102" s="132">
        <v>1185</v>
      </c>
      <c r="T102" s="132">
        <v>131</v>
      </c>
      <c r="U102" s="132">
        <v>2467</v>
      </c>
      <c r="V102" s="132">
        <v>326</v>
      </c>
      <c r="W102" s="132">
        <v>6296</v>
      </c>
      <c r="X102" s="135">
        <v>18.600363971544041</v>
      </c>
      <c r="Y102" s="132">
        <v>2302</v>
      </c>
      <c r="Z102" s="136">
        <v>1284</v>
      </c>
      <c r="AA102" s="132">
        <v>48</v>
      </c>
      <c r="AB102" s="136">
        <v>2172</v>
      </c>
      <c r="AC102" s="132">
        <v>301</v>
      </c>
      <c r="AD102" s="123">
        <v>6107</v>
      </c>
      <c r="AE102" s="135">
        <v>18.05138452079737</v>
      </c>
      <c r="AF102" s="137">
        <v>2350</v>
      </c>
      <c r="AG102" s="138">
        <v>1139</v>
      </c>
      <c r="AH102" s="139">
        <v>25</v>
      </c>
      <c r="AI102" s="138">
        <v>1998</v>
      </c>
      <c r="AJ102" s="139">
        <v>222</v>
      </c>
      <c r="AK102" s="139">
        <v>5734</v>
      </c>
      <c r="AL102" s="140">
        <v>16.908917729003189</v>
      </c>
    </row>
    <row r="103" spans="2:38" ht="18" customHeight="1">
      <c r="B103" s="131" t="s">
        <v>370</v>
      </c>
      <c r="C103" s="116">
        <v>1275</v>
      </c>
      <c r="D103" s="117">
        <v>2795</v>
      </c>
      <c r="E103" s="132">
        <v>47</v>
      </c>
      <c r="F103" s="132">
        <v>9</v>
      </c>
      <c r="G103" s="132">
        <v>1465</v>
      </c>
      <c r="H103" s="132">
        <v>136</v>
      </c>
      <c r="I103" s="132">
        <v>5727</v>
      </c>
      <c r="J103" s="133">
        <v>19.297317514497419</v>
      </c>
      <c r="K103" s="134">
        <v>1641</v>
      </c>
      <c r="L103" s="132">
        <v>2728</v>
      </c>
      <c r="M103" s="132">
        <v>18</v>
      </c>
      <c r="N103" s="132">
        <v>1448</v>
      </c>
      <c r="O103" s="132">
        <v>104</v>
      </c>
      <c r="P103" s="132">
        <v>5939</v>
      </c>
      <c r="Q103" s="135">
        <v>20.150851465932881</v>
      </c>
      <c r="R103" s="132">
        <v>1692</v>
      </c>
      <c r="S103" s="132">
        <v>2504</v>
      </c>
      <c r="T103" s="132">
        <v>36</v>
      </c>
      <c r="U103" s="132">
        <v>1464</v>
      </c>
      <c r="V103" s="132">
        <v>106</v>
      </c>
      <c r="W103" s="132">
        <v>5802</v>
      </c>
      <c r="X103" s="135">
        <v>19.66293086795471</v>
      </c>
      <c r="Y103" s="132">
        <v>1655</v>
      </c>
      <c r="Z103" s="136">
        <v>2273</v>
      </c>
      <c r="AA103" s="132">
        <v>30</v>
      </c>
      <c r="AB103" s="136">
        <v>1329</v>
      </c>
      <c r="AC103" s="132">
        <v>114</v>
      </c>
      <c r="AD103" s="123">
        <v>5401</v>
      </c>
      <c r="AE103" s="135">
        <v>18.35495305060611</v>
      </c>
      <c r="AF103" s="137">
        <v>1799</v>
      </c>
      <c r="AG103" s="138">
        <v>2075</v>
      </c>
      <c r="AH103" s="139">
        <v>37</v>
      </c>
      <c r="AI103" s="138">
        <v>1307</v>
      </c>
      <c r="AJ103" s="139">
        <v>85</v>
      </c>
      <c r="AK103" s="139">
        <v>5303</v>
      </c>
      <c r="AL103" s="140">
        <v>18.034715892859573</v>
      </c>
    </row>
    <row r="104" spans="2:38" ht="18" customHeight="1">
      <c r="B104" s="141" t="s">
        <v>371</v>
      </c>
      <c r="C104" s="142">
        <v>51250</v>
      </c>
      <c r="D104" s="143">
        <v>91538</v>
      </c>
      <c r="E104" s="144">
        <v>3663</v>
      </c>
      <c r="F104" s="144">
        <v>723</v>
      </c>
      <c r="G104" s="144">
        <v>53922</v>
      </c>
      <c r="H104" s="144">
        <v>6401</v>
      </c>
      <c r="I104" s="144">
        <v>207497</v>
      </c>
      <c r="J104" s="145">
        <v>14.901791465408779</v>
      </c>
      <c r="K104" s="146">
        <v>66339</v>
      </c>
      <c r="L104" s="144">
        <v>94134</v>
      </c>
      <c r="M104" s="144">
        <v>1726</v>
      </c>
      <c r="N104" s="144">
        <v>49591</v>
      </c>
      <c r="O104" s="144">
        <v>5746</v>
      </c>
      <c r="P104" s="144">
        <v>217536</v>
      </c>
      <c r="Q104" s="147">
        <v>15.63788676607458</v>
      </c>
      <c r="R104" s="144">
        <v>64186</v>
      </c>
      <c r="S104" s="144">
        <v>93241</v>
      </c>
      <c r="T104" s="144">
        <v>2064</v>
      </c>
      <c r="U104" s="144">
        <v>44887</v>
      </c>
      <c r="V104" s="144">
        <v>5144</v>
      </c>
      <c r="W104" s="144">
        <v>209522</v>
      </c>
      <c r="X104" s="147">
        <v>14.995496813415775</v>
      </c>
      <c r="Y104" s="144">
        <v>65485</v>
      </c>
      <c r="Z104" s="148">
        <v>92369</v>
      </c>
      <c r="AA104" s="144">
        <v>1540</v>
      </c>
      <c r="AB104" s="148">
        <v>38617</v>
      </c>
      <c r="AC104" s="144">
        <v>5262</v>
      </c>
      <c r="AD104" s="149">
        <v>203273</v>
      </c>
      <c r="AE104" s="147">
        <v>14.503322579614053</v>
      </c>
      <c r="AF104" s="150">
        <v>70953</v>
      </c>
      <c r="AG104" s="149">
        <v>90176</v>
      </c>
      <c r="AH104" s="151">
        <v>1746</v>
      </c>
      <c r="AI104" s="151">
        <v>34961</v>
      </c>
      <c r="AJ104" s="151">
        <v>3574</v>
      </c>
      <c r="AK104" s="151">
        <v>201410</v>
      </c>
      <c r="AL104" s="152">
        <v>14.300648176292819</v>
      </c>
    </row>
    <row r="105" spans="2:38" ht="18" customHeight="1">
      <c r="B105" s="153" t="s">
        <v>372</v>
      </c>
      <c r="C105" s="116">
        <v>399</v>
      </c>
      <c r="D105" s="117">
        <v>991</v>
      </c>
      <c r="E105" s="132">
        <v>25</v>
      </c>
      <c r="F105" s="132"/>
      <c r="G105" s="132">
        <v>1733</v>
      </c>
      <c r="H105" s="132">
        <v>43</v>
      </c>
      <c r="I105" s="132">
        <v>3191</v>
      </c>
      <c r="J105" s="133">
        <v>39.379284035392132</v>
      </c>
      <c r="K105" s="134">
        <v>484</v>
      </c>
      <c r="L105" s="132">
        <v>921</v>
      </c>
      <c r="M105" s="132">
        <v>7</v>
      </c>
      <c r="N105" s="132">
        <v>1834</v>
      </c>
      <c r="O105" s="132">
        <v>15</v>
      </c>
      <c r="P105" s="132">
        <v>3261</v>
      </c>
      <c r="Q105" s="135">
        <v>39.120420355574751</v>
      </c>
      <c r="R105" s="132">
        <v>453</v>
      </c>
      <c r="S105" s="132">
        <v>1056</v>
      </c>
      <c r="T105" s="132">
        <v>3</v>
      </c>
      <c r="U105" s="132">
        <v>1785</v>
      </c>
      <c r="V105" s="132">
        <v>5</v>
      </c>
      <c r="W105" s="132">
        <v>3302</v>
      </c>
      <c r="X105" s="135">
        <v>38.524360649617321</v>
      </c>
      <c r="Y105" s="132">
        <v>389</v>
      </c>
      <c r="Z105" s="136">
        <v>1067</v>
      </c>
      <c r="AA105" s="132">
        <v>6</v>
      </c>
      <c r="AB105" s="136">
        <v>1593</v>
      </c>
      <c r="AC105" s="132">
        <v>5</v>
      </c>
      <c r="AD105" s="123">
        <v>3060</v>
      </c>
      <c r="AE105" s="135">
        <v>34.817039868924084</v>
      </c>
      <c r="AF105" s="154">
        <v>630</v>
      </c>
      <c r="AG105" s="132">
        <v>1117</v>
      </c>
      <c r="AH105" s="134">
        <v>2</v>
      </c>
      <c r="AI105" s="132">
        <v>1276</v>
      </c>
      <c r="AJ105" s="134">
        <v>6</v>
      </c>
      <c r="AK105" s="134">
        <v>3031</v>
      </c>
      <c r="AL105" s="129">
        <v>33.300007690532951</v>
      </c>
    </row>
    <row r="106" spans="2:38" ht="18" customHeight="1">
      <c r="B106" s="153" t="s">
        <v>2</v>
      </c>
      <c r="C106" s="116">
        <v>498</v>
      </c>
      <c r="D106" s="117">
        <v>824</v>
      </c>
      <c r="E106" s="132">
        <v>4</v>
      </c>
      <c r="F106" s="132">
        <v>1</v>
      </c>
      <c r="G106" s="132">
        <v>649</v>
      </c>
      <c r="H106" s="132">
        <v>2</v>
      </c>
      <c r="I106" s="132">
        <v>1978</v>
      </c>
      <c r="J106" s="133">
        <v>27.187134904817537</v>
      </c>
      <c r="K106" s="134">
        <v>658</v>
      </c>
      <c r="L106" s="132">
        <v>988</v>
      </c>
      <c r="M106" s="132">
        <v>5</v>
      </c>
      <c r="N106" s="132">
        <v>457</v>
      </c>
      <c r="O106" s="132">
        <v>4</v>
      </c>
      <c r="P106" s="132">
        <v>2112</v>
      </c>
      <c r="Q106" s="135">
        <v>28.569496110923232</v>
      </c>
      <c r="R106" s="132">
        <v>702</v>
      </c>
      <c r="S106" s="132">
        <v>977</v>
      </c>
      <c r="T106" s="132">
        <v>3</v>
      </c>
      <c r="U106" s="132">
        <v>441</v>
      </c>
      <c r="V106" s="132">
        <v>3</v>
      </c>
      <c r="W106" s="132">
        <v>2126</v>
      </c>
      <c r="X106" s="135">
        <v>27.68157079242728</v>
      </c>
      <c r="Y106" s="132">
        <v>791</v>
      </c>
      <c r="Z106" s="136">
        <v>1058</v>
      </c>
      <c r="AA106" s="132">
        <v>3</v>
      </c>
      <c r="AB106" s="136">
        <v>253</v>
      </c>
      <c r="AC106" s="132">
        <v>3</v>
      </c>
      <c r="AD106" s="123">
        <v>2108</v>
      </c>
      <c r="AE106" s="135">
        <v>26.48041604904153</v>
      </c>
      <c r="AF106" s="154">
        <v>825</v>
      </c>
      <c r="AG106" s="132">
        <v>1175</v>
      </c>
      <c r="AH106" s="134">
        <v>3</v>
      </c>
      <c r="AI106" s="132">
        <v>207</v>
      </c>
      <c r="AJ106" s="134">
        <v>3</v>
      </c>
      <c r="AK106" s="134">
        <v>2213</v>
      </c>
      <c r="AL106" s="129">
        <v>26.924106382461005</v>
      </c>
    </row>
    <row r="107" spans="2:38" ht="18" customHeight="1">
      <c r="B107" s="153" t="s">
        <v>3</v>
      </c>
      <c r="C107" s="116">
        <v>425</v>
      </c>
      <c r="D107" s="117">
        <v>830</v>
      </c>
      <c r="E107" s="132">
        <v>15</v>
      </c>
      <c r="F107" s="132"/>
      <c r="G107" s="132">
        <v>1779</v>
      </c>
      <c r="H107" s="132">
        <v>126</v>
      </c>
      <c r="I107" s="132">
        <v>3175</v>
      </c>
      <c r="J107" s="133">
        <v>42.364400560410971</v>
      </c>
      <c r="K107" s="134">
        <v>503</v>
      </c>
      <c r="L107" s="132">
        <v>719</v>
      </c>
      <c r="M107" s="132">
        <v>6</v>
      </c>
      <c r="N107" s="132">
        <v>1470</v>
      </c>
      <c r="O107" s="132">
        <v>193</v>
      </c>
      <c r="P107" s="132">
        <v>2891</v>
      </c>
      <c r="Q107" s="135">
        <v>39.513968618446228</v>
      </c>
      <c r="R107" s="132">
        <v>456</v>
      </c>
      <c r="S107" s="132">
        <v>746</v>
      </c>
      <c r="T107" s="132">
        <v>63</v>
      </c>
      <c r="U107" s="132">
        <v>1236</v>
      </c>
      <c r="V107" s="132">
        <v>103</v>
      </c>
      <c r="W107" s="132">
        <v>2604</v>
      </c>
      <c r="X107" s="135">
        <v>35.311347363853329</v>
      </c>
      <c r="Y107" s="132">
        <v>429</v>
      </c>
      <c r="Z107" s="136">
        <v>860</v>
      </c>
      <c r="AA107" s="132">
        <v>73</v>
      </c>
      <c r="AB107" s="136">
        <v>974</v>
      </c>
      <c r="AC107" s="132">
        <v>5</v>
      </c>
      <c r="AD107" s="123">
        <v>2341</v>
      </c>
      <c r="AE107" s="135">
        <v>32.841851264712894</v>
      </c>
      <c r="AF107" s="154">
        <v>462</v>
      </c>
      <c r="AG107" s="132">
        <v>770</v>
      </c>
      <c r="AH107" s="134">
        <v>75</v>
      </c>
      <c r="AI107" s="132">
        <v>686</v>
      </c>
      <c r="AJ107" s="134">
        <v>4</v>
      </c>
      <c r="AK107" s="134">
        <v>1997</v>
      </c>
      <c r="AL107" s="129">
        <v>29.270366136077154</v>
      </c>
    </row>
    <row r="108" spans="2:38" ht="18" customHeight="1">
      <c r="B108" s="153" t="s">
        <v>153</v>
      </c>
      <c r="C108" s="116">
        <v>545</v>
      </c>
      <c r="D108" s="117">
        <v>1791</v>
      </c>
      <c r="E108" s="132">
        <v>63</v>
      </c>
      <c r="F108" s="132">
        <v>2</v>
      </c>
      <c r="G108" s="132">
        <v>2026</v>
      </c>
      <c r="H108" s="132">
        <v>3</v>
      </c>
      <c r="I108" s="132">
        <v>4430</v>
      </c>
      <c r="J108" s="133">
        <v>21.79796289917827</v>
      </c>
      <c r="K108" s="134">
        <v>823</v>
      </c>
      <c r="L108" s="132">
        <v>1998</v>
      </c>
      <c r="M108" s="132">
        <v>44</v>
      </c>
      <c r="N108" s="132">
        <v>1615</v>
      </c>
      <c r="O108" s="132">
        <v>6</v>
      </c>
      <c r="P108" s="132">
        <v>4486</v>
      </c>
      <c r="Q108" s="135">
        <v>21.816201179806153</v>
      </c>
      <c r="R108" s="132">
        <v>872</v>
      </c>
      <c r="S108" s="132">
        <v>2054</v>
      </c>
      <c r="T108" s="132">
        <v>13</v>
      </c>
      <c r="U108" s="132">
        <v>1583</v>
      </c>
      <c r="V108" s="132">
        <v>6</v>
      </c>
      <c r="W108" s="132">
        <v>4528</v>
      </c>
      <c r="X108" s="135">
        <v>21.774674437840229</v>
      </c>
      <c r="Y108" s="132">
        <v>1049</v>
      </c>
      <c r="Z108" s="136">
        <v>1952</v>
      </c>
      <c r="AA108" s="132">
        <v>10</v>
      </c>
      <c r="AB108" s="136">
        <v>1345</v>
      </c>
      <c r="AC108" s="132">
        <v>1</v>
      </c>
      <c r="AD108" s="123">
        <v>4357</v>
      </c>
      <c r="AE108" s="135">
        <v>20.804484638965555</v>
      </c>
      <c r="AF108" s="154">
        <v>1220</v>
      </c>
      <c r="AG108" s="132">
        <v>1957</v>
      </c>
      <c r="AH108" s="134">
        <v>17</v>
      </c>
      <c r="AI108" s="132">
        <v>1099</v>
      </c>
      <c r="AJ108" s="134">
        <v>1</v>
      </c>
      <c r="AK108" s="134">
        <v>4294</v>
      </c>
      <c r="AL108" s="129">
        <v>20.322202029380584</v>
      </c>
    </row>
    <row r="109" spans="2:38" ht="18" customHeight="1">
      <c r="B109" s="153" t="s">
        <v>4</v>
      </c>
      <c r="C109" s="116">
        <v>270</v>
      </c>
      <c r="D109" s="117">
        <v>931</v>
      </c>
      <c r="E109" s="132">
        <v>0</v>
      </c>
      <c r="F109" s="132"/>
      <c r="G109" s="132">
        <v>322</v>
      </c>
      <c r="H109" s="132">
        <v>0</v>
      </c>
      <c r="I109" s="132">
        <v>1523</v>
      </c>
      <c r="J109" s="133">
        <v>21.279271223383446</v>
      </c>
      <c r="K109" s="134">
        <v>475</v>
      </c>
      <c r="L109" s="132">
        <v>691</v>
      </c>
      <c r="M109" s="132">
        <v>1</v>
      </c>
      <c r="N109" s="132">
        <v>345</v>
      </c>
      <c r="O109" s="132">
        <v>0</v>
      </c>
      <c r="P109" s="132">
        <v>1512</v>
      </c>
      <c r="Q109" s="135">
        <v>21.866142187771157</v>
      </c>
      <c r="R109" s="132">
        <v>538</v>
      </c>
      <c r="S109" s="132">
        <v>808</v>
      </c>
      <c r="T109" s="132">
        <v>0</v>
      </c>
      <c r="U109" s="132">
        <v>307</v>
      </c>
      <c r="V109" s="132">
        <v>2</v>
      </c>
      <c r="W109" s="132">
        <v>1655</v>
      </c>
      <c r="X109" s="135">
        <v>24.771740757371649</v>
      </c>
      <c r="Y109" s="132">
        <v>563</v>
      </c>
      <c r="Z109" s="136">
        <v>721</v>
      </c>
      <c r="AA109" s="132">
        <v>0</v>
      </c>
      <c r="AB109" s="136">
        <v>340</v>
      </c>
      <c r="AC109" s="132">
        <v>1</v>
      </c>
      <c r="AD109" s="123">
        <v>1625</v>
      </c>
      <c r="AE109" s="135">
        <v>25.269803750816408</v>
      </c>
      <c r="AF109" s="154">
        <v>618</v>
      </c>
      <c r="AG109" s="132">
        <v>787</v>
      </c>
      <c r="AH109" s="134">
        <v>1</v>
      </c>
      <c r="AI109" s="132">
        <v>194</v>
      </c>
      <c r="AJ109" s="134">
        <v>0</v>
      </c>
      <c r="AK109" s="134">
        <v>1600</v>
      </c>
      <c r="AL109" s="129">
        <v>26.739755331238719</v>
      </c>
    </row>
    <row r="110" spans="2:38" ht="18" customHeight="1">
      <c r="B110" s="141" t="s">
        <v>373</v>
      </c>
      <c r="C110" s="155">
        <v>2137</v>
      </c>
      <c r="D110" s="156">
        <v>5367</v>
      </c>
      <c r="E110" s="144">
        <v>107</v>
      </c>
      <c r="F110" s="144">
        <v>3</v>
      </c>
      <c r="G110" s="144">
        <v>6509</v>
      </c>
      <c r="H110" s="144">
        <v>174</v>
      </c>
      <c r="I110" s="144">
        <v>14297</v>
      </c>
      <c r="J110" s="145">
        <v>28.380409041553271</v>
      </c>
      <c r="K110" s="146">
        <v>2943</v>
      </c>
      <c r="L110" s="144">
        <v>5317</v>
      </c>
      <c r="M110" s="144">
        <v>63</v>
      </c>
      <c r="N110" s="144">
        <v>5721</v>
      </c>
      <c r="O110" s="144">
        <v>218</v>
      </c>
      <c r="P110" s="144">
        <v>14262</v>
      </c>
      <c r="Q110" s="147">
        <v>28.229174501506268</v>
      </c>
      <c r="R110" s="144">
        <v>3021</v>
      </c>
      <c r="S110" s="144">
        <v>5641</v>
      </c>
      <c r="T110" s="144"/>
      <c r="U110" s="144">
        <v>5352</v>
      </c>
      <c r="V110" s="144">
        <v>119</v>
      </c>
      <c r="W110" s="144">
        <v>14215</v>
      </c>
      <c r="X110" s="147">
        <v>27.656668284359004</v>
      </c>
      <c r="Y110" s="144">
        <v>3221</v>
      </c>
      <c r="Z110" s="144">
        <v>5658</v>
      </c>
      <c r="AA110" s="144">
        <v>92</v>
      </c>
      <c r="AB110" s="144">
        <v>4505</v>
      </c>
      <c r="AC110" s="144">
        <v>15</v>
      </c>
      <c r="AD110" s="149">
        <v>13491</v>
      </c>
      <c r="AE110" s="147">
        <v>26.323542897950663</v>
      </c>
      <c r="AF110" s="150">
        <v>3755</v>
      </c>
      <c r="AG110" s="149">
        <v>5806</v>
      </c>
      <c r="AH110" s="151">
        <v>98</v>
      </c>
      <c r="AI110" s="151">
        <v>3462</v>
      </c>
      <c r="AJ110" s="151">
        <v>14</v>
      </c>
      <c r="AK110" s="151">
        <v>13135</v>
      </c>
      <c r="AL110" s="152">
        <v>25.625618204626463</v>
      </c>
    </row>
    <row r="111" spans="2:38" ht="18" customHeight="1">
      <c r="B111" s="141" t="s">
        <v>374</v>
      </c>
      <c r="C111" s="155">
        <v>53387</v>
      </c>
      <c r="D111" s="156">
        <v>96905</v>
      </c>
      <c r="E111" s="144">
        <v>3770</v>
      </c>
      <c r="F111" s="144">
        <v>726</v>
      </c>
      <c r="G111" s="144">
        <v>60431</v>
      </c>
      <c r="H111" s="144">
        <v>6575</v>
      </c>
      <c r="I111" s="144">
        <v>221794</v>
      </c>
      <c r="J111" s="145">
        <v>15.37240413854612</v>
      </c>
      <c r="K111" s="146">
        <v>69282</v>
      </c>
      <c r="L111" s="144">
        <v>99451</v>
      </c>
      <c r="M111" s="144">
        <v>1789</v>
      </c>
      <c r="N111" s="144">
        <v>55312</v>
      </c>
      <c r="O111" s="144">
        <v>5964</v>
      </c>
      <c r="P111" s="144">
        <v>231798</v>
      </c>
      <c r="Q111" s="147">
        <v>16.079158421518013</v>
      </c>
      <c r="R111" s="144">
        <v>67207</v>
      </c>
      <c r="S111" s="144">
        <v>98882</v>
      </c>
      <c r="T111" s="144">
        <v>2064</v>
      </c>
      <c r="U111" s="144">
        <v>50239</v>
      </c>
      <c r="V111" s="144">
        <v>5263</v>
      </c>
      <c r="W111" s="144">
        <v>223737</v>
      </c>
      <c r="X111" s="147">
        <v>15.442221078226133</v>
      </c>
      <c r="Y111" s="144">
        <v>68706</v>
      </c>
      <c r="Z111" s="144">
        <v>98027</v>
      </c>
      <c r="AA111" s="144">
        <v>1632</v>
      </c>
      <c r="AB111" s="144">
        <v>43122</v>
      </c>
      <c r="AC111" s="144">
        <v>5277</v>
      </c>
      <c r="AD111" s="144">
        <v>216764</v>
      </c>
      <c r="AE111" s="147">
        <v>14.920303194018938</v>
      </c>
      <c r="AF111" s="157">
        <v>74708</v>
      </c>
      <c r="AG111" s="158">
        <v>95982</v>
      </c>
      <c r="AH111" s="159">
        <v>1844</v>
      </c>
      <c r="AI111" s="159">
        <v>38423</v>
      </c>
      <c r="AJ111" s="159">
        <v>3588</v>
      </c>
      <c r="AK111" s="159">
        <v>214545</v>
      </c>
      <c r="AL111" s="160">
        <v>14.698336250689374</v>
      </c>
    </row>
    <row r="112" spans="2:38" ht="18" customHeight="1">
      <c r="B112" s="141" t="s">
        <v>375</v>
      </c>
      <c r="C112" s="155"/>
      <c r="D112" s="156"/>
      <c r="E112" s="144"/>
      <c r="F112" s="144"/>
      <c r="G112" s="144">
        <v>48</v>
      </c>
      <c r="H112" s="144">
        <v>2</v>
      </c>
      <c r="I112" s="144">
        <v>50</v>
      </c>
      <c r="J112" s="161"/>
      <c r="K112" s="146"/>
      <c r="L112" s="144"/>
      <c r="M112" s="144"/>
      <c r="N112" s="144">
        <v>202</v>
      </c>
      <c r="O112" s="144">
        <v>9</v>
      </c>
      <c r="P112" s="144">
        <v>211</v>
      </c>
      <c r="Q112" s="162"/>
      <c r="R112" s="144"/>
      <c r="S112" s="144"/>
      <c r="T112" s="144"/>
      <c r="U112" s="144">
        <v>291</v>
      </c>
      <c r="V112" s="144">
        <v>27</v>
      </c>
      <c r="W112" s="144">
        <v>318</v>
      </c>
      <c r="X112" s="162"/>
      <c r="Y112" s="144"/>
      <c r="Z112" s="144"/>
      <c r="AA112" s="144"/>
      <c r="AB112" s="144">
        <v>733</v>
      </c>
      <c r="AC112" s="144">
        <v>45</v>
      </c>
      <c r="AD112" s="149">
        <v>778</v>
      </c>
      <c r="AE112" s="162"/>
      <c r="AF112" s="163"/>
      <c r="AG112" s="164"/>
      <c r="AH112" s="165"/>
      <c r="AI112" s="164">
        <v>280</v>
      </c>
      <c r="AJ112" s="165">
        <v>1</v>
      </c>
      <c r="AK112" s="165">
        <v>281</v>
      </c>
      <c r="AL112" s="162"/>
    </row>
    <row r="113" spans="2:38" ht="18" customHeight="1">
      <c r="B113" s="141" t="s">
        <v>376</v>
      </c>
      <c r="C113" s="116">
        <v>39</v>
      </c>
      <c r="D113" s="117">
        <v>127</v>
      </c>
      <c r="E113" s="144">
        <v>3</v>
      </c>
      <c r="F113" s="144">
        <v>2</v>
      </c>
      <c r="G113" s="144">
        <v>1</v>
      </c>
      <c r="H113" s="144"/>
      <c r="I113" s="144">
        <v>172</v>
      </c>
      <c r="J113" s="161"/>
      <c r="K113" s="146">
        <v>84</v>
      </c>
      <c r="L113" s="144">
        <v>148</v>
      </c>
      <c r="M113" s="144">
        <v>3</v>
      </c>
      <c r="N113" s="144"/>
      <c r="O113" s="144"/>
      <c r="P113" s="144">
        <v>235</v>
      </c>
      <c r="Q113" s="162"/>
      <c r="R113" s="144">
        <v>91</v>
      </c>
      <c r="S113" s="144">
        <v>192</v>
      </c>
      <c r="T113" s="144">
        <v>1</v>
      </c>
      <c r="U113" s="144"/>
      <c r="V113" s="144"/>
      <c r="W113" s="144">
        <v>284</v>
      </c>
      <c r="X113" s="162"/>
      <c r="Y113" s="144">
        <v>87</v>
      </c>
      <c r="Z113" s="144">
        <v>155</v>
      </c>
      <c r="AA113" s="144">
        <v>2</v>
      </c>
      <c r="AB113" s="144"/>
      <c r="AC113" s="144"/>
      <c r="AD113" s="144">
        <v>244</v>
      </c>
      <c r="AE113" s="162"/>
      <c r="AF113" s="137">
        <v>90</v>
      </c>
      <c r="AG113" s="138">
        <v>149</v>
      </c>
      <c r="AH113" s="139">
        <v>6</v>
      </c>
      <c r="AI113" s="138"/>
      <c r="AJ113" s="139"/>
      <c r="AK113" s="139">
        <v>245</v>
      </c>
      <c r="AL113" s="162"/>
    </row>
    <row r="114" spans="2:38" ht="18" customHeight="1">
      <c r="B114" s="141" t="s">
        <v>377</v>
      </c>
      <c r="C114" s="155">
        <v>53426</v>
      </c>
      <c r="D114" s="156">
        <v>97032</v>
      </c>
      <c r="E114" s="144">
        <v>3773</v>
      </c>
      <c r="F114" s="144">
        <v>728</v>
      </c>
      <c r="G114" s="144">
        <v>60480</v>
      </c>
      <c r="H114" s="144">
        <v>6577</v>
      </c>
      <c r="I114" s="144">
        <v>222016</v>
      </c>
      <c r="J114" s="145">
        <v>15.388414604816642</v>
      </c>
      <c r="K114" s="146">
        <v>69366</v>
      </c>
      <c r="L114" s="144">
        <v>99599</v>
      </c>
      <c r="M114" s="144">
        <v>1792</v>
      </c>
      <c r="N114" s="144">
        <v>55514</v>
      </c>
      <c r="O114" s="144">
        <v>5973</v>
      </c>
      <c r="P114" s="144">
        <v>232244</v>
      </c>
      <c r="Q114" s="147">
        <v>16.110096154613196</v>
      </c>
      <c r="R114" s="144">
        <v>67298</v>
      </c>
      <c r="S114" s="144">
        <v>99074</v>
      </c>
      <c r="T114" s="144">
        <v>2065</v>
      </c>
      <c r="U114" s="144">
        <v>50530</v>
      </c>
      <c r="V114" s="144">
        <v>5290</v>
      </c>
      <c r="W114" s="144">
        <v>224339</v>
      </c>
      <c r="X114" s="147">
        <v>15.483786064875625</v>
      </c>
      <c r="Y114" s="144">
        <v>68793</v>
      </c>
      <c r="Z114" s="144">
        <v>98182</v>
      </c>
      <c r="AA114" s="144">
        <v>1634</v>
      </c>
      <c r="AB114" s="144">
        <v>43855</v>
      </c>
      <c r="AC114" s="144">
        <v>5322</v>
      </c>
      <c r="AD114" s="166">
        <v>217786</v>
      </c>
      <c r="AE114" s="147">
        <v>14.990649514737726</v>
      </c>
      <c r="AF114" s="167">
        <v>74798</v>
      </c>
      <c r="AG114" s="168">
        <v>96131</v>
      </c>
      <c r="AH114" s="169">
        <v>1850</v>
      </c>
      <c r="AI114" s="169">
        <v>38423</v>
      </c>
      <c r="AJ114" s="169">
        <v>3588</v>
      </c>
      <c r="AK114" s="169">
        <v>214790</v>
      </c>
      <c r="AL114" s="162"/>
    </row>
    <row r="115" spans="2:38" ht="18" customHeight="1">
      <c r="B115" s="170" t="s">
        <v>378</v>
      </c>
      <c r="C115" s="116">
        <v>6415</v>
      </c>
      <c r="D115" s="117">
        <v>9405</v>
      </c>
      <c r="E115" s="171">
        <v>382</v>
      </c>
      <c r="F115" s="172">
        <v>96</v>
      </c>
      <c r="G115" s="171">
        <v>6181</v>
      </c>
      <c r="H115" s="171">
        <v>1150</v>
      </c>
      <c r="I115" s="172">
        <v>23629</v>
      </c>
      <c r="J115" s="173">
        <v>13.671784593451152</v>
      </c>
      <c r="K115" s="174">
        <v>8202</v>
      </c>
      <c r="L115" s="172">
        <v>9395</v>
      </c>
      <c r="M115" s="171">
        <v>146</v>
      </c>
      <c r="N115" s="171">
        <v>5473</v>
      </c>
      <c r="O115" s="172">
        <v>715</v>
      </c>
      <c r="P115" s="171">
        <v>23931</v>
      </c>
      <c r="Q115" s="175">
        <v>13.903898041567025</v>
      </c>
      <c r="R115" s="171">
        <v>8224</v>
      </c>
      <c r="S115" s="172">
        <v>9529</v>
      </c>
      <c r="T115" s="171">
        <v>80</v>
      </c>
      <c r="U115" s="171">
        <v>4573</v>
      </c>
      <c r="V115" s="172">
        <v>768</v>
      </c>
      <c r="W115" s="171">
        <v>23174</v>
      </c>
      <c r="X115" s="175">
        <v>13.407419149918482</v>
      </c>
      <c r="Y115" s="171">
        <v>8402</v>
      </c>
      <c r="Z115" s="172">
        <v>9335</v>
      </c>
      <c r="AA115" s="171">
        <v>91</v>
      </c>
      <c r="AB115" s="176">
        <v>3708</v>
      </c>
      <c r="AC115" s="177">
        <v>582</v>
      </c>
      <c r="AD115" s="177">
        <v>22118</v>
      </c>
      <c r="AE115" s="178">
        <v>11.774211387028442</v>
      </c>
      <c r="AF115" s="137">
        <v>9020</v>
      </c>
      <c r="AG115" s="138">
        <v>9044</v>
      </c>
      <c r="AH115" s="139">
        <v>114</v>
      </c>
      <c r="AI115" s="138">
        <v>3592</v>
      </c>
      <c r="AJ115" s="139">
        <v>443</v>
      </c>
      <c r="AK115" s="139">
        <v>22213</v>
      </c>
      <c r="AL115" s="140">
        <v>12.806513432051048</v>
      </c>
    </row>
    <row r="116" spans="2:38" ht="18" customHeight="1">
      <c r="B116" s="170" t="s">
        <v>379</v>
      </c>
      <c r="C116" s="116">
        <v>1625</v>
      </c>
      <c r="D116" s="117">
        <v>2852</v>
      </c>
      <c r="E116" s="171">
        <v>301</v>
      </c>
      <c r="F116" s="172">
        <v>21</v>
      </c>
      <c r="G116" s="171">
        <v>2039</v>
      </c>
      <c r="H116" s="171">
        <v>43</v>
      </c>
      <c r="I116" s="172">
        <v>6881</v>
      </c>
      <c r="J116" s="173">
        <v>12.538699408324996</v>
      </c>
      <c r="K116" s="174">
        <v>2206</v>
      </c>
      <c r="L116" s="172">
        <v>2864</v>
      </c>
      <c r="M116" s="171">
        <v>401</v>
      </c>
      <c r="N116" s="171">
        <v>1741</v>
      </c>
      <c r="O116" s="172">
        <v>103</v>
      </c>
      <c r="P116" s="171">
        <v>7315</v>
      </c>
      <c r="Q116" s="140">
        <v>13.268758105914257</v>
      </c>
      <c r="R116" s="171">
        <v>2183</v>
      </c>
      <c r="S116" s="172">
        <v>3022</v>
      </c>
      <c r="T116" s="171">
        <v>248</v>
      </c>
      <c r="U116" s="171">
        <v>1413</v>
      </c>
      <c r="V116" s="172">
        <v>83</v>
      </c>
      <c r="W116" s="171">
        <v>6949</v>
      </c>
      <c r="X116" s="140">
        <v>12.438447673138574</v>
      </c>
      <c r="Y116" s="171">
        <v>2279</v>
      </c>
      <c r="Z116" s="172">
        <v>2947</v>
      </c>
      <c r="AA116" s="171">
        <v>227</v>
      </c>
      <c r="AB116" s="179">
        <v>1319</v>
      </c>
      <c r="AC116" s="123">
        <v>32</v>
      </c>
      <c r="AD116" s="123">
        <v>6804</v>
      </c>
      <c r="AE116" s="129">
        <v>13.316745343733109</v>
      </c>
      <c r="AF116" s="137">
        <v>2465</v>
      </c>
      <c r="AG116" s="138">
        <v>2887</v>
      </c>
      <c r="AH116" s="139">
        <v>191</v>
      </c>
      <c r="AI116" s="138">
        <v>1115</v>
      </c>
      <c r="AJ116" s="139">
        <v>7</v>
      </c>
      <c r="AK116" s="139">
        <v>6665</v>
      </c>
      <c r="AL116" s="140">
        <v>11.698934545646031</v>
      </c>
    </row>
    <row r="117" spans="2:38" ht="18" customHeight="1">
      <c r="B117" s="170" t="s">
        <v>21</v>
      </c>
      <c r="C117" s="116">
        <v>2564</v>
      </c>
      <c r="D117" s="117">
        <v>4036</v>
      </c>
      <c r="E117" s="171">
        <v>130</v>
      </c>
      <c r="F117" s="172">
        <v>23</v>
      </c>
      <c r="G117" s="171">
        <v>1182</v>
      </c>
      <c r="H117" s="171">
        <v>140</v>
      </c>
      <c r="I117" s="172">
        <v>8075</v>
      </c>
      <c r="J117" s="173">
        <v>12.059132309962262</v>
      </c>
      <c r="K117" s="174">
        <v>3074</v>
      </c>
      <c r="L117" s="172">
        <v>4061</v>
      </c>
      <c r="M117" s="171">
        <v>25</v>
      </c>
      <c r="N117" s="171">
        <v>963</v>
      </c>
      <c r="O117" s="172">
        <v>112</v>
      </c>
      <c r="P117" s="171">
        <v>8235</v>
      </c>
      <c r="Q117" s="140">
        <v>12.301749133947897</v>
      </c>
      <c r="R117" s="171">
        <v>2862</v>
      </c>
      <c r="S117" s="172">
        <v>4161</v>
      </c>
      <c r="T117" s="171">
        <v>2</v>
      </c>
      <c r="U117" s="171">
        <v>755</v>
      </c>
      <c r="V117" s="172">
        <v>122</v>
      </c>
      <c r="W117" s="171">
        <v>7902</v>
      </c>
      <c r="X117" s="140">
        <v>11.764250494271218</v>
      </c>
      <c r="Y117" s="171">
        <v>2699</v>
      </c>
      <c r="Z117" s="172">
        <v>4024</v>
      </c>
      <c r="AA117" s="171">
        <v>7</v>
      </c>
      <c r="AB117" s="179">
        <v>627</v>
      </c>
      <c r="AC117" s="123">
        <v>100</v>
      </c>
      <c r="AD117" s="123">
        <v>7457</v>
      </c>
      <c r="AE117" s="129">
        <v>12.796480533936881</v>
      </c>
      <c r="AF117" s="137">
        <v>3049</v>
      </c>
      <c r="AG117" s="138">
        <v>3790</v>
      </c>
      <c r="AH117" s="139">
        <v>19</v>
      </c>
      <c r="AI117" s="138">
        <v>535</v>
      </c>
      <c r="AJ117" s="139">
        <v>49</v>
      </c>
      <c r="AK117" s="139">
        <v>7442</v>
      </c>
      <c r="AL117" s="140">
        <v>11.031330044587801</v>
      </c>
    </row>
    <row r="118" spans="2:38" ht="18" customHeight="1">
      <c r="B118" s="170" t="s">
        <v>380</v>
      </c>
      <c r="C118" s="116">
        <v>2003</v>
      </c>
      <c r="D118" s="117">
        <v>3288</v>
      </c>
      <c r="E118" s="171">
        <v>156</v>
      </c>
      <c r="F118" s="172">
        <v>10</v>
      </c>
      <c r="G118" s="171">
        <v>1121</v>
      </c>
      <c r="H118" s="171">
        <v>124</v>
      </c>
      <c r="I118" s="172">
        <v>6702</v>
      </c>
      <c r="J118" s="173">
        <v>13.122264971071104</v>
      </c>
      <c r="K118" s="174">
        <v>2186</v>
      </c>
      <c r="L118" s="172">
        <v>3628</v>
      </c>
      <c r="M118" s="171">
        <v>35</v>
      </c>
      <c r="N118" s="171">
        <v>1149</v>
      </c>
      <c r="O118" s="172">
        <v>130</v>
      </c>
      <c r="P118" s="171">
        <v>7128</v>
      </c>
      <c r="Q118" s="140">
        <v>13.873804435413236</v>
      </c>
      <c r="R118" s="171">
        <v>2034</v>
      </c>
      <c r="S118" s="172">
        <v>3671</v>
      </c>
      <c r="T118" s="171">
        <v>17</v>
      </c>
      <c r="U118" s="171">
        <v>1079</v>
      </c>
      <c r="V118" s="172">
        <v>134</v>
      </c>
      <c r="W118" s="171">
        <v>6935</v>
      </c>
      <c r="X118" s="140">
        <v>13.380281690140846</v>
      </c>
      <c r="Y118" s="171">
        <v>1852</v>
      </c>
      <c r="Z118" s="172">
        <v>3551</v>
      </c>
      <c r="AA118" s="171">
        <v>13</v>
      </c>
      <c r="AB118" s="179">
        <v>946</v>
      </c>
      <c r="AC118" s="123">
        <v>157</v>
      </c>
      <c r="AD118" s="123">
        <v>6519</v>
      </c>
      <c r="AE118" s="129">
        <v>12.065370047240073</v>
      </c>
      <c r="AF118" s="137">
        <v>2006</v>
      </c>
      <c r="AG118" s="138">
        <v>3496</v>
      </c>
      <c r="AH118" s="139">
        <v>34</v>
      </c>
      <c r="AI118" s="138">
        <v>864</v>
      </c>
      <c r="AJ118" s="139">
        <v>101</v>
      </c>
      <c r="AK118" s="139">
        <v>6501</v>
      </c>
      <c r="AL118" s="140">
        <v>12.309422644338916</v>
      </c>
    </row>
    <row r="119" spans="2:38" ht="18" customHeight="1">
      <c r="B119" s="170" t="s">
        <v>1</v>
      </c>
      <c r="C119" s="116">
        <v>144</v>
      </c>
      <c r="D119" s="117">
        <v>752</v>
      </c>
      <c r="E119" s="171">
        <v>64</v>
      </c>
      <c r="F119" s="172">
        <v>12</v>
      </c>
      <c r="G119" s="171">
        <v>236</v>
      </c>
      <c r="H119" s="171">
        <v>0</v>
      </c>
      <c r="I119" s="172">
        <v>1208</v>
      </c>
      <c r="J119" s="173">
        <v>17.010730278536627</v>
      </c>
      <c r="K119" s="174">
        <v>242</v>
      </c>
      <c r="L119" s="172">
        <v>874</v>
      </c>
      <c r="M119" s="171">
        <v>71</v>
      </c>
      <c r="N119" s="171">
        <v>180</v>
      </c>
      <c r="O119" s="172">
        <v>6</v>
      </c>
      <c r="P119" s="171">
        <v>1373</v>
      </c>
      <c r="Q119" s="140">
        <v>19.350565154889082</v>
      </c>
      <c r="R119" s="171">
        <v>205</v>
      </c>
      <c r="S119" s="172">
        <v>678</v>
      </c>
      <c r="T119" s="171">
        <v>177</v>
      </c>
      <c r="U119" s="171">
        <v>183</v>
      </c>
      <c r="V119" s="172">
        <v>2</v>
      </c>
      <c r="W119" s="171">
        <v>1245</v>
      </c>
      <c r="X119" s="140">
        <v>17.588472133926679</v>
      </c>
      <c r="Y119" s="171">
        <v>235</v>
      </c>
      <c r="Z119" s="172">
        <v>614</v>
      </c>
      <c r="AA119" s="171">
        <v>179</v>
      </c>
      <c r="AB119" s="179">
        <v>184</v>
      </c>
      <c r="AC119" s="123">
        <v>3</v>
      </c>
      <c r="AD119" s="123">
        <v>1215</v>
      </c>
      <c r="AE119" s="129">
        <v>11.075267858999378</v>
      </c>
      <c r="AF119" s="137">
        <v>236</v>
      </c>
      <c r="AG119" s="138">
        <v>606</v>
      </c>
      <c r="AH119" s="139">
        <v>206</v>
      </c>
      <c r="AI119" s="138">
        <v>158</v>
      </c>
      <c r="AJ119" s="139">
        <v>14</v>
      </c>
      <c r="AK119" s="139">
        <v>1220</v>
      </c>
      <c r="AL119" s="140">
        <v>17.4009784484603</v>
      </c>
    </row>
    <row r="120" spans="2:38" ht="18" customHeight="1">
      <c r="B120" s="170" t="s">
        <v>381</v>
      </c>
      <c r="C120" s="116">
        <v>2898</v>
      </c>
      <c r="D120" s="117">
        <v>9316</v>
      </c>
      <c r="E120" s="171">
        <v>218</v>
      </c>
      <c r="F120" s="172">
        <v>25</v>
      </c>
      <c r="G120" s="171">
        <v>1641</v>
      </c>
      <c r="H120" s="171">
        <v>84</v>
      </c>
      <c r="I120" s="172">
        <v>14182</v>
      </c>
      <c r="J120" s="173">
        <v>12.218015154060538</v>
      </c>
      <c r="K120" s="174">
        <v>3710</v>
      </c>
      <c r="L120" s="172">
        <v>9789</v>
      </c>
      <c r="M120" s="171">
        <v>113</v>
      </c>
      <c r="N120" s="171">
        <v>1279</v>
      </c>
      <c r="O120" s="172">
        <v>121</v>
      </c>
      <c r="P120" s="171">
        <v>15012</v>
      </c>
      <c r="Q120" s="140">
        <v>12.883978962690358</v>
      </c>
      <c r="R120" s="171">
        <v>3351</v>
      </c>
      <c r="S120" s="172">
        <v>9669</v>
      </c>
      <c r="T120" s="171">
        <v>47</v>
      </c>
      <c r="U120" s="171">
        <v>1130</v>
      </c>
      <c r="V120" s="172">
        <v>91</v>
      </c>
      <c r="W120" s="171">
        <v>14288</v>
      </c>
      <c r="X120" s="140">
        <v>12.170824264984603</v>
      </c>
      <c r="Y120" s="171">
        <v>3387</v>
      </c>
      <c r="Z120" s="172">
        <v>9464</v>
      </c>
      <c r="AA120" s="171">
        <v>73</v>
      </c>
      <c r="AB120" s="179">
        <v>892</v>
      </c>
      <c r="AC120" s="123">
        <v>130</v>
      </c>
      <c r="AD120" s="123">
        <v>13946</v>
      </c>
      <c r="AE120" s="129">
        <v>12.476698297013938</v>
      </c>
      <c r="AF120" s="137">
        <v>3847</v>
      </c>
      <c r="AG120" s="138">
        <v>9167</v>
      </c>
      <c r="AH120" s="139">
        <v>97</v>
      </c>
      <c r="AI120" s="138">
        <v>944</v>
      </c>
      <c r="AJ120" s="139">
        <v>123</v>
      </c>
      <c r="AK120" s="139">
        <v>14178</v>
      </c>
      <c r="AL120" s="140">
        <v>11.846086104285328</v>
      </c>
    </row>
    <row r="121" spans="2:38" ht="18" customHeight="1">
      <c r="B121" s="170" t="s">
        <v>162</v>
      </c>
      <c r="C121" s="116">
        <v>4238</v>
      </c>
      <c r="D121" s="117">
        <v>9643</v>
      </c>
      <c r="E121" s="171">
        <v>291</v>
      </c>
      <c r="F121" s="172">
        <v>40</v>
      </c>
      <c r="G121" s="171">
        <v>2930</v>
      </c>
      <c r="H121" s="171">
        <v>463</v>
      </c>
      <c r="I121" s="172">
        <v>17605</v>
      </c>
      <c r="J121" s="173">
        <v>13.484015257119223</v>
      </c>
      <c r="K121" s="174">
        <v>5698</v>
      </c>
      <c r="L121" s="172">
        <v>9725</v>
      </c>
      <c r="M121" s="171">
        <v>95</v>
      </c>
      <c r="N121" s="171">
        <v>2686</v>
      </c>
      <c r="O121" s="172">
        <v>379</v>
      </c>
      <c r="P121" s="171">
        <v>18583</v>
      </c>
      <c r="Q121" s="140">
        <v>14.199923739310703</v>
      </c>
      <c r="R121" s="171">
        <v>5598</v>
      </c>
      <c r="S121" s="172">
        <v>9541</v>
      </c>
      <c r="T121" s="171">
        <v>137</v>
      </c>
      <c r="U121" s="171">
        <v>2369</v>
      </c>
      <c r="V121" s="172">
        <v>196</v>
      </c>
      <c r="W121" s="171">
        <v>17841</v>
      </c>
      <c r="X121" s="140">
        <v>13.536326383203756</v>
      </c>
      <c r="Y121" s="171">
        <v>5470</v>
      </c>
      <c r="Z121" s="172">
        <v>9784</v>
      </c>
      <c r="AA121" s="171">
        <v>154</v>
      </c>
      <c r="AB121" s="179">
        <v>2040</v>
      </c>
      <c r="AC121" s="123">
        <v>28</v>
      </c>
      <c r="AD121" s="123">
        <v>17476</v>
      </c>
      <c r="AE121" s="129">
        <v>17.259748561687619</v>
      </c>
      <c r="AF121" s="137">
        <v>5983</v>
      </c>
      <c r="AG121" s="138">
        <v>9937</v>
      </c>
      <c r="AH121" s="139">
        <v>174</v>
      </c>
      <c r="AI121" s="138">
        <v>1587</v>
      </c>
      <c r="AJ121" s="139">
        <v>16</v>
      </c>
      <c r="AK121" s="139">
        <v>17697</v>
      </c>
      <c r="AL121" s="140">
        <v>13.245385034518684</v>
      </c>
    </row>
    <row r="122" spans="2:38" ht="18" customHeight="1">
      <c r="B122" s="170" t="s">
        <v>382</v>
      </c>
      <c r="C122" s="116">
        <v>12953</v>
      </c>
      <c r="D122" s="117">
        <v>18463</v>
      </c>
      <c r="E122" s="171">
        <v>573</v>
      </c>
      <c r="F122" s="172">
        <v>173</v>
      </c>
      <c r="G122" s="171">
        <v>16834</v>
      </c>
      <c r="H122" s="171">
        <v>2991</v>
      </c>
      <c r="I122" s="172">
        <v>51987</v>
      </c>
      <c r="J122" s="173">
        <v>17.363663660554355</v>
      </c>
      <c r="K122" s="174">
        <v>16773</v>
      </c>
      <c r="L122" s="172">
        <v>18321</v>
      </c>
      <c r="M122" s="171">
        <v>328</v>
      </c>
      <c r="N122" s="171">
        <v>17169</v>
      </c>
      <c r="O122" s="172">
        <v>2672</v>
      </c>
      <c r="P122" s="171">
        <v>55263</v>
      </c>
      <c r="Q122" s="140">
        <v>18.501815931990937</v>
      </c>
      <c r="R122" s="171">
        <v>16405</v>
      </c>
      <c r="S122" s="172">
        <v>17681</v>
      </c>
      <c r="T122" s="171">
        <v>680</v>
      </c>
      <c r="U122" s="171">
        <v>16554</v>
      </c>
      <c r="V122" s="172">
        <v>2383</v>
      </c>
      <c r="W122" s="171">
        <v>53703</v>
      </c>
      <c r="X122" s="140">
        <v>18.01347614504969</v>
      </c>
      <c r="Y122" s="171">
        <v>17121</v>
      </c>
      <c r="Z122" s="172">
        <v>17921</v>
      </c>
      <c r="AA122" s="171">
        <v>329</v>
      </c>
      <c r="AB122" s="179">
        <v>14950</v>
      </c>
      <c r="AC122" s="123">
        <v>3068</v>
      </c>
      <c r="AD122" s="123">
        <v>53389</v>
      </c>
      <c r="AE122" s="129">
        <v>17.903215530047717</v>
      </c>
      <c r="AF122" s="180">
        <v>18087</v>
      </c>
      <c r="AG122" s="181">
        <v>16963</v>
      </c>
      <c r="AH122" s="182">
        <v>463</v>
      </c>
      <c r="AI122" s="181">
        <v>13780</v>
      </c>
      <c r="AJ122" s="182">
        <v>1754</v>
      </c>
      <c r="AK122" s="182">
        <v>51047</v>
      </c>
      <c r="AL122" s="140">
        <v>17.083242278707139</v>
      </c>
    </row>
    <row r="123" spans="2:38" ht="18" customHeight="1">
      <c r="B123" s="170" t="s">
        <v>18</v>
      </c>
      <c r="C123" s="116">
        <v>1738</v>
      </c>
      <c r="D123" s="117">
        <v>4576</v>
      </c>
      <c r="E123" s="171">
        <v>198</v>
      </c>
      <c r="F123" s="172">
        <v>28</v>
      </c>
      <c r="G123" s="171">
        <v>1857</v>
      </c>
      <c r="H123" s="171">
        <v>130</v>
      </c>
      <c r="I123" s="172">
        <v>8527</v>
      </c>
      <c r="J123" s="173">
        <v>12.66014481887248</v>
      </c>
      <c r="K123" s="174">
        <v>2355</v>
      </c>
      <c r="L123" s="172">
        <v>4751</v>
      </c>
      <c r="M123" s="171">
        <v>60</v>
      </c>
      <c r="N123" s="171">
        <v>1632</v>
      </c>
      <c r="O123" s="172">
        <v>121</v>
      </c>
      <c r="P123" s="171">
        <v>8919</v>
      </c>
      <c r="Q123" s="140">
        <v>13.165275202815206</v>
      </c>
      <c r="R123" s="171">
        <v>2296</v>
      </c>
      <c r="S123" s="172">
        <v>4657</v>
      </c>
      <c r="T123" s="171">
        <v>67</v>
      </c>
      <c r="U123" s="171">
        <v>1490</v>
      </c>
      <c r="V123" s="172">
        <v>108</v>
      </c>
      <c r="W123" s="171">
        <v>8618</v>
      </c>
      <c r="X123" s="140">
        <v>12.56255402641664</v>
      </c>
      <c r="Y123" s="171">
        <v>2333</v>
      </c>
      <c r="Z123" s="172">
        <v>4612</v>
      </c>
      <c r="AA123" s="171">
        <v>85</v>
      </c>
      <c r="AB123" s="179">
        <v>1318</v>
      </c>
      <c r="AC123" s="123">
        <v>121</v>
      </c>
      <c r="AD123" s="123">
        <v>8469</v>
      </c>
      <c r="AE123" s="129">
        <v>16.090791443081326</v>
      </c>
      <c r="AF123" s="137">
        <v>2652</v>
      </c>
      <c r="AG123" s="138">
        <v>4402</v>
      </c>
      <c r="AH123" s="139">
        <v>97</v>
      </c>
      <c r="AI123" s="138">
        <v>1134</v>
      </c>
      <c r="AJ123" s="139">
        <v>71</v>
      </c>
      <c r="AK123" s="139">
        <v>8356</v>
      </c>
      <c r="AL123" s="140">
        <v>11.964781502413432</v>
      </c>
    </row>
    <row r="124" spans="2:38" ht="18" customHeight="1">
      <c r="B124" s="170" t="s">
        <v>160</v>
      </c>
      <c r="C124" s="116">
        <v>4288</v>
      </c>
      <c r="D124" s="117">
        <v>6865</v>
      </c>
      <c r="E124" s="171">
        <v>301</v>
      </c>
      <c r="F124" s="172">
        <v>88</v>
      </c>
      <c r="G124" s="171">
        <v>4740</v>
      </c>
      <c r="H124" s="171">
        <v>523</v>
      </c>
      <c r="I124" s="172">
        <v>16805</v>
      </c>
      <c r="J124" s="173">
        <v>13.988057087587462</v>
      </c>
      <c r="K124" s="174">
        <v>5438</v>
      </c>
      <c r="L124" s="172">
        <v>7227</v>
      </c>
      <c r="M124" s="171">
        <v>63</v>
      </c>
      <c r="N124" s="171">
        <v>3870</v>
      </c>
      <c r="O124" s="172">
        <v>762</v>
      </c>
      <c r="P124" s="171">
        <v>17360</v>
      </c>
      <c r="Q124" s="140">
        <v>14.471502560438946</v>
      </c>
      <c r="R124" s="171">
        <v>5409</v>
      </c>
      <c r="S124" s="172">
        <v>7410</v>
      </c>
      <c r="T124" s="171">
        <v>12</v>
      </c>
      <c r="U124" s="171">
        <v>3235</v>
      </c>
      <c r="V124" s="172">
        <v>705</v>
      </c>
      <c r="W124" s="171">
        <v>16771</v>
      </c>
      <c r="X124" s="140">
        <v>13.917149353559159</v>
      </c>
      <c r="Y124" s="171">
        <v>5597</v>
      </c>
      <c r="Z124" s="172">
        <v>7035</v>
      </c>
      <c r="AA124" s="171">
        <v>27</v>
      </c>
      <c r="AB124" s="179">
        <v>2844</v>
      </c>
      <c r="AC124" s="123">
        <v>585</v>
      </c>
      <c r="AD124" s="123">
        <v>16088</v>
      </c>
      <c r="AE124" s="129">
        <v>10.302510549163657</v>
      </c>
      <c r="AF124" s="137">
        <v>6103</v>
      </c>
      <c r="AG124" s="138">
        <v>7111</v>
      </c>
      <c r="AH124" s="139">
        <v>29</v>
      </c>
      <c r="AI124" s="138">
        <v>2374</v>
      </c>
      <c r="AJ124" s="139">
        <v>480</v>
      </c>
      <c r="AK124" s="139">
        <v>16097</v>
      </c>
      <c r="AL124" s="140">
        <v>13.282657290608567</v>
      </c>
    </row>
    <row r="125" spans="2:38" ht="18" customHeight="1">
      <c r="B125" s="170" t="s">
        <v>20</v>
      </c>
      <c r="C125" s="116">
        <v>4452</v>
      </c>
      <c r="D125" s="117">
        <v>8790</v>
      </c>
      <c r="E125" s="171">
        <v>385</v>
      </c>
      <c r="F125" s="172">
        <v>114</v>
      </c>
      <c r="G125" s="171">
        <v>6404</v>
      </c>
      <c r="H125" s="171">
        <v>318</v>
      </c>
      <c r="I125" s="172">
        <v>20463</v>
      </c>
      <c r="J125" s="173">
        <v>16.734954243234622</v>
      </c>
      <c r="K125" s="174">
        <v>6058</v>
      </c>
      <c r="L125" s="172">
        <v>9451</v>
      </c>
      <c r="M125" s="171">
        <v>116</v>
      </c>
      <c r="N125" s="171">
        <v>5500</v>
      </c>
      <c r="O125" s="172">
        <v>296</v>
      </c>
      <c r="P125" s="171">
        <v>21421</v>
      </c>
      <c r="Q125" s="140">
        <v>17.55659935858295</v>
      </c>
      <c r="R125" s="171">
        <v>5738</v>
      </c>
      <c r="S125" s="172">
        <v>9917</v>
      </c>
      <c r="T125" s="171">
        <v>32</v>
      </c>
      <c r="U125" s="171">
        <v>4538</v>
      </c>
      <c r="V125" s="172">
        <v>260</v>
      </c>
      <c r="W125" s="171">
        <v>20485</v>
      </c>
      <c r="X125" s="140">
        <v>16.747180121501874</v>
      </c>
      <c r="Y125" s="171">
        <v>5894</v>
      </c>
      <c r="Z125" s="172">
        <v>9938</v>
      </c>
      <c r="AA125" s="171">
        <v>48</v>
      </c>
      <c r="AB125" s="179">
        <v>3625</v>
      </c>
      <c r="AC125" s="123">
        <v>190</v>
      </c>
      <c r="AD125" s="123">
        <v>19695</v>
      </c>
      <c r="AE125" s="129">
        <v>13.181336145190803</v>
      </c>
      <c r="AF125" s="137">
        <v>6492</v>
      </c>
      <c r="AG125" s="138">
        <v>10006</v>
      </c>
      <c r="AH125" s="139">
        <v>99</v>
      </c>
      <c r="AI125" s="138">
        <v>3129</v>
      </c>
      <c r="AJ125" s="139">
        <v>157</v>
      </c>
      <c r="AK125" s="139">
        <v>19883</v>
      </c>
      <c r="AL125" s="140">
        <v>16.206769788553128</v>
      </c>
    </row>
    <row r="126" spans="2:38" ht="18" customHeight="1">
      <c r="B126" s="170" t="s">
        <v>17</v>
      </c>
      <c r="C126" s="116">
        <v>3494</v>
      </c>
      <c r="D126" s="117">
        <v>4608</v>
      </c>
      <c r="E126" s="171">
        <v>204</v>
      </c>
      <c r="F126" s="172">
        <v>15</v>
      </c>
      <c r="G126" s="171">
        <v>670</v>
      </c>
      <c r="H126" s="171">
        <v>18</v>
      </c>
      <c r="I126" s="172">
        <v>9009</v>
      </c>
      <c r="J126" s="173">
        <v>11.350950889403512</v>
      </c>
      <c r="K126" s="174">
        <v>4224</v>
      </c>
      <c r="L126" s="172">
        <v>4523</v>
      </c>
      <c r="M126" s="171">
        <v>40</v>
      </c>
      <c r="N126" s="171">
        <v>526</v>
      </c>
      <c r="O126" s="172">
        <v>18</v>
      </c>
      <c r="P126" s="171">
        <v>9331</v>
      </c>
      <c r="Q126" s="140">
        <v>11.796967252701128</v>
      </c>
      <c r="R126" s="171">
        <v>3965</v>
      </c>
      <c r="S126" s="172">
        <v>4231</v>
      </c>
      <c r="T126" s="171">
        <v>14</v>
      </c>
      <c r="U126" s="171">
        <v>452</v>
      </c>
      <c r="V126" s="172">
        <v>9</v>
      </c>
      <c r="W126" s="171">
        <v>8671</v>
      </c>
      <c r="X126" s="140">
        <v>10.948591746698755</v>
      </c>
      <c r="Y126" s="171">
        <v>3749</v>
      </c>
      <c r="Z126" s="172">
        <v>4099</v>
      </c>
      <c r="AA126" s="171">
        <v>11</v>
      </c>
      <c r="AB126" s="179">
        <v>274</v>
      </c>
      <c r="AC126" s="123">
        <v>12</v>
      </c>
      <c r="AD126" s="123">
        <v>8145</v>
      </c>
      <c r="AE126" s="129">
        <v>12.23796181362866</v>
      </c>
      <c r="AF126" s="137">
        <v>3768</v>
      </c>
      <c r="AG126" s="138">
        <v>4188</v>
      </c>
      <c r="AH126" s="139">
        <v>10</v>
      </c>
      <c r="AI126" s="138">
        <v>261</v>
      </c>
      <c r="AJ126" s="139">
        <v>12</v>
      </c>
      <c r="AK126" s="139">
        <v>8239</v>
      </c>
      <c r="AL126" s="140">
        <v>10.408678657471217</v>
      </c>
    </row>
    <row r="127" spans="2:38" ht="18" customHeight="1" thickBot="1">
      <c r="B127" s="183" t="s">
        <v>383</v>
      </c>
      <c r="C127" s="184">
        <v>4438</v>
      </c>
      <c r="D127" s="185">
        <v>8944</v>
      </c>
      <c r="E127" s="186">
        <v>460</v>
      </c>
      <c r="F127" s="187">
        <v>78</v>
      </c>
      <c r="G127" s="186">
        <v>8087</v>
      </c>
      <c r="H127" s="186">
        <v>417</v>
      </c>
      <c r="I127" s="187">
        <v>22424</v>
      </c>
      <c r="J127" s="188">
        <v>21.684325957271511</v>
      </c>
      <c r="K127" s="189">
        <v>6173</v>
      </c>
      <c r="L127" s="190">
        <v>9525</v>
      </c>
      <c r="M127" s="191">
        <v>233</v>
      </c>
      <c r="N127" s="191">
        <v>7423</v>
      </c>
      <c r="O127" s="190">
        <v>311</v>
      </c>
      <c r="P127" s="191">
        <v>23665</v>
      </c>
      <c r="Q127" s="192">
        <v>22.85709318430747</v>
      </c>
      <c r="R127" s="191">
        <v>5916</v>
      </c>
      <c r="S127" s="190">
        <v>9074</v>
      </c>
      <c r="T127" s="191">
        <v>551</v>
      </c>
      <c r="U127" s="191">
        <v>7116</v>
      </c>
      <c r="V127" s="190">
        <v>283</v>
      </c>
      <c r="W127" s="191">
        <v>22940</v>
      </c>
      <c r="X127" s="192">
        <v>21.952867366019564</v>
      </c>
      <c r="Y127" s="191">
        <v>6467</v>
      </c>
      <c r="Z127" s="190">
        <v>9045</v>
      </c>
      <c r="AA127" s="191">
        <v>296</v>
      </c>
      <c r="AB127" s="193">
        <v>5890</v>
      </c>
      <c r="AC127" s="194">
        <v>254</v>
      </c>
      <c r="AD127" s="194">
        <v>21952</v>
      </c>
      <c r="AE127" s="195">
        <v>20.906865779674092</v>
      </c>
      <c r="AF127" s="196">
        <v>7245</v>
      </c>
      <c r="AG127" s="197">
        <v>8579</v>
      </c>
      <c r="AH127" s="198">
        <v>213</v>
      </c>
      <c r="AI127" s="197">
        <v>5488</v>
      </c>
      <c r="AJ127" s="198">
        <v>347</v>
      </c>
      <c r="AK127" s="198">
        <v>21872</v>
      </c>
      <c r="AL127" s="192">
        <v>20.689159379930608</v>
      </c>
    </row>
    <row r="128" spans="2:38" ht="18" customHeight="1">
      <c r="Y128" s="105"/>
      <c r="Z128" s="105"/>
      <c r="AA128" s="105"/>
      <c r="AB128" s="105"/>
      <c r="AC128" s="105"/>
      <c r="AG128" s="199"/>
      <c r="AH128" s="199"/>
      <c r="AI128" s="199"/>
      <c r="AJ128" s="199"/>
      <c r="AK128" s="199"/>
    </row>
    <row r="129" spans="2:38" ht="18" customHeight="1">
      <c r="B129" s="200" t="s">
        <v>384</v>
      </c>
      <c r="C129" s="200"/>
      <c r="D129" s="200"/>
      <c r="E129" s="200"/>
      <c r="F129" s="200"/>
      <c r="G129" s="200"/>
      <c r="H129" s="200"/>
      <c r="I129" s="200"/>
      <c r="J129" s="200"/>
      <c r="K129" s="200"/>
      <c r="L129" s="200"/>
      <c r="M129" s="200"/>
      <c r="N129" s="200"/>
      <c r="O129" s="200"/>
      <c r="P129" s="200"/>
      <c r="Q129" s="200"/>
      <c r="R129" s="200"/>
      <c r="S129" s="200"/>
      <c r="T129" s="200"/>
      <c r="U129" s="200"/>
      <c r="V129" s="200"/>
      <c r="W129" s="200"/>
      <c r="X129" s="200"/>
      <c r="Y129" s="105"/>
      <c r="Z129" s="105"/>
      <c r="AA129" s="105"/>
      <c r="AB129" s="105"/>
      <c r="AC129" s="105"/>
      <c r="AF129" s="201"/>
      <c r="AG129" s="201"/>
      <c r="AH129" s="201"/>
      <c r="AI129" s="201"/>
      <c r="AJ129" s="201"/>
      <c r="AK129" s="201"/>
      <c r="AL129" s="201"/>
    </row>
    <row r="130" spans="2:38" ht="18" customHeight="1">
      <c r="B130" s="200" t="s">
        <v>385</v>
      </c>
      <c r="C130" s="200"/>
      <c r="D130" s="200"/>
      <c r="E130" s="200"/>
      <c r="F130" s="200"/>
      <c r="G130" s="200"/>
      <c r="H130" s="200"/>
      <c r="I130" s="200"/>
      <c r="J130" s="200"/>
      <c r="K130" s="200"/>
      <c r="L130" s="200"/>
      <c r="M130" s="200"/>
      <c r="N130" s="200"/>
      <c r="O130" s="200"/>
      <c r="P130" s="200"/>
      <c r="Q130" s="200"/>
      <c r="R130" s="200"/>
      <c r="S130" s="200"/>
      <c r="T130" s="200"/>
      <c r="U130" s="200"/>
      <c r="V130" s="200"/>
      <c r="W130" s="200"/>
      <c r="X130" s="200"/>
      <c r="Y130" s="105"/>
      <c r="Z130" s="105"/>
      <c r="AA130" s="105"/>
      <c r="AF130" s="136"/>
      <c r="AG130" s="136"/>
      <c r="AH130" s="136"/>
      <c r="AI130" s="136"/>
      <c r="AJ130" s="136"/>
      <c r="AK130" s="136"/>
      <c r="AL130" s="202"/>
    </row>
    <row r="131" spans="2:38" ht="18" customHeight="1">
      <c r="B131" s="200" t="s">
        <v>386</v>
      </c>
      <c r="C131" s="200"/>
      <c r="D131" s="200"/>
      <c r="E131" s="200"/>
      <c r="F131" s="200"/>
      <c r="G131" s="200"/>
      <c r="H131" s="200"/>
      <c r="I131" s="200"/>
      <c r="J131" s="200"/>
      <c r="K131" s="200"/>
      <c r="L131" s="200"/>
      <c r="M131" s="200"/>
      <c r="N131" s="200"/>
      <c r="O131" s="200"/>
      <c r="P131" s="200"/>
      <c r="Q131" s="200"/>
      <c r="R131" s="200"/>
      <c r="S131" s="200"/>
      <c r="T131" s="200"/>
      <c r="U131" s="200"/>
      <c r="V131" s="200"/>
      <c r="W131" s="200"/>
      <c r="X131" s="200"/>
      <c r="Y131" s="105"/>
      <c r="Z131" s="105"/>
      <c r="AA131" s="105"/>
      <c r="AF131" s="136"/>
      <c r="AG131" s="136"/>
      <c r="AH131" s="136"/>
      <c r="AI131" s="136"/>
      <c r="AJ131" s="136"/>
      <c r="AK131" s="136"/>
      <c r="AL131" s="202"/>
    </row>
    <row r="132" spans="2:38" ht="18" customHeight="1">
      <c r="B132" s="200" t="s">
        <v>387</v>
      </c>
      <c r="C132" s="200"/>
      <c r="D132" s="200"/>
      <c r="E132" s="200"/>
      <c r="F132" s="200"/>
      <c r="G132" s="200"/>
      <c r="H132" s="200"/>
      <c r="I132" s="200"/>
      <c r="J132" s="200"/>
      <c r="Y132" s="203"/>
      <c r="Z132" s="203"/>
      <c r="AA132" s="203"/>
      <c r="AD132" s="203"/>
      <c r="AF132" s="136"/>
      <c r="AG132" s="136"/>
      <c r="AH132" s="136"/>
      <c r="AI132" s="136"/>
      <c r="AJ132" s="136"/>
      <c r="AK132" s="136"/>
      <c r="AL132" s="202"/>
    </row>
    <row r="133" spans="2:38" ht="18" customHeight="1">
      <c r="B133" s="200" t="s">
        <v>388</v>
      </c>
      <c r="Y133" s="204"/>
      <c r="Z133" s="205"/>
    </row>
    <row r="134" spans="2:38" ht="18" customHeight="1">
      <c r="Y134" s="204"/>
      <c r="Z134" s="205"/>
    </row>
    <row r="135" spans="2:38" ht="18" customHeight="1">
      <c r="Y135" s="204"/>
      <c r="Z135" s="205"/>
    </row>
    <row r="136" spans="2:38" ht="18" customHeight="1">
      <c r="Y136" s="204"/>
      <c r="Z136" s="205"/>
    </row>
    <row r="137" spans="2:38" ht="18" customHeight="1">
      <c r="Y137" s="204"/>
      <c r="Z137" s="205"/>
    </row>
    <row r="138" spans="2:38" ht="18" customHeight="1">
      <c r="Y138" s="204"/>
      <c r="Z138" s="205"/>
    </row>
    <row r="139" spans="2:38" ht="18" customHeight="1">
      <c r="Y139" s="204"/>
      <c r="Z139" s="205"/>
    </row>
    <row r="140" spans="2:38" ht="18" customHeight="1">
      <c r="Y140" s="206"/>
      <c r="Z140" s="205"/>
    </row>
    <row r="141" spans="2:38" ht="18" customHeight="1">
      <c r="Y141" s="206"/>
      <c r="Z141" s="205"/>
    </row>
    <row r="142" spans="2:38" ht="18" customHeight="1">
      <c r="Y142" s="206"/>
      <c r="Z142" s="205"/>
    </row>
    <row r="143" spans="2:38" ht="18" customHeight="1">
      <c r="Y143" s="206"/>
      <c r="Z143" s="205"/>
    </row>
    <row r="144" spans="2:38" ht="18" customHeight="1">
      <c r="Y144" s="206"/>
      <c r="Z144" s="205"/>
    </row>
    <row r="145" spans="25:30" ht="18" customHeight="1">
      <c r="Y145" s="206"/>
      <c r="Z145" s="205"/>
    </row>
    <row r="146" spans="25:30" ht="18" customHeight="1">
      <c r="Y146" s="206"/>
      <c r="Z146" s="205"/>
    </row>
    <row r="147" spans="25:30" ht="18" customHeight="1">
      <c r="Y147" s="206"/>
      <c r="Z147" s="205"/>
    </row>
    <row r="148" spans="25:30" ht="18" customHeight="1">
      <c r="Y148" s="206"/>
      <c r="Z148" s="205"/>
    </row>
    <row r="149" spans="25:30" ht="18" customHeight="1">
      <c r="Y149" s="207"/>
      <c r="Z149" s="207"/>
      <c r="AA149" s="208"/>
      <c r="AB149" s="208"/>
      <c r="AC149" s="208"/>
      <c r="AD149" s="208"/>
    </row>
    <row r="150" spans="25:30" ht="18" customHeight="1">
      <c r="AA150" s="208"/>
      <c r="AB150" s="208"/>
      <c r="AC150" s="208"/>
      <c r="AD150" s="208"/>
    </row>
    <row r="151" spans="25:30" ht="18" customHeight="1">
      <c r="Y151" s="105"/>
      <c r="Z151" s="105"/>
      <c r="AA151" s="105"/>
      <c r="AB151" s="105"/>
      <c r="AC151" s="105"/>
    </row>
    <row r="152" spans="25:30" ht="18" customHeight="1">
      <c r="Y152" s="105"/>
      <c r="Z152" s="105"/>
      <c r="AA152" s="105"/>
      <c r="AB152" s="105"/>
      <c r="AC152" s="105"/>
    </row>
    <row r="153" spans="25:30" ht="18" customHeight="1">
      <c r="Y153" s="105"/>
      <c r="Z153" s="105"/>
      <c r="AA153" s="105"/>
      <c r="AB153" s="105"/>
      <c r="AC153" s="105"/>
    </row>
    <row r="154" spans="25:30" ht="18" customHeight="1">
      <c r="Y154" s="105"/>
      <c r="Z154" s="105"/>
      <c r="AA154" s="105"/>
      <c r="AB154" s="105"/>
      <c r="AC154" s="105"/>
    </row>
    <row r="155" spans="25:30" ht="18" customHeight="1">
      <c r="Y155" s="105"/>
      <c r="Z155" s="105"/>
      <c r="AA155" s="105"/>
      <c r="AB155" s="105"/>
      <c r="AC155" s="105"/>
    </row>
    <row r="156" spans="25:30" ht="18" customHeight="1">
      <c r="Y156" s="105"/>
      <c r="Z156" s="105"/>
      <c r="AA156" s="105"/>
      <c r="AB156" s="105"/>
      <c r="AC156" s="105"/>
    </row>
    <row r="157" spans="25:30" ht="18" customHeight="1">
      <c r="Y157" s="105"/>
      <c r="Z157" s="105"/>
      <c r="AA157" s="105"/>
      <c r="AB157" s="105"/>
      <c r="AC157" s="105"/>
    </row>
    <row r="158" spans="25:30" ht="18" customHeight="1">
      <c r="Y158" s="105"/>
      <c r="Z158" s="105"/>
      <c r="AA158" s="105"/>
      <c r="AB158" s="105"/>
      <c r="AC158" s="105"/>
    </row>
    <row r="159" spans="25:30" ht="18" customHeight="1">
      <c r="Y159" s="105"/>
      <c r="Z159" s="105"/>
      <c r="AA159" s="105"/>
      <c r="AB159" s="105"/>
      <c r="AC159" s="105"/>
    </row>
  </sheetData>
  <mergeCells count="25">
    <mergeCell ref="AI6:AJ6"/>
    <mergeCell ref="AK6:AK7"/>
    <mergeCell ref="AL6:AL7"/>
    <mergeCell ref="X6:X7"/>
    <mergeCell ref="Y6:AA6"/>
    <mergeCell ref="AB6:AC6"/>
    <mergeCell ref="AD6:AD7"/>
    <mergeCell ref="AE6:AE7"/>
    <mergeCell ref="AF6:AH6"/>
    <mergeCell ref="AF5:AL5"/>
    <mergeCell ref="C6:E6"/>
    <mergeCell ref="F6:H6"/>
    <mergeCell ref="I6:I7"/>
    <mergeCell ref="J6:J7"/>
    <mergeCell ref="K6:M6"/>
    <mergeCell ref="W6:W7"/>
    <mergeCell ref="C5:J5"/>
    <mergeCell ref="K5:Q5"/>
    <mergeCell ref="R5:X5"/>
    <mergeCell ref="Y5:AE5"/>
    <mergeCell ref="N6:O6"/>
    <mergeCell ref="P6:P7"/>
    <mergeCell ref="Q6:Q7"/>
    <mergeCell ref="R6:T6"/>
    <mergeCell ref="U6:V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workbookViewId="0">
      <selection activeCell="B2" sqref="B2"/>
    </sheetView>
  </sheetViews>
  <sheetFormatPr baseColWidth="10" defaultRowHeight="15"/>
  <cols>
    <col min="1" max="1" width="7.140625" customWidth="1"/>
    <col min="2" max="2" width="28.5703125" customWidth="1"/>
    <col min="3" max="7" width="13.140625" customWidth="1"/>
    <col min="8" max="12" width="13.28515625" customWidth="1"/>
    <col min="13" max="13" width="11.42578125" style="199"/>
  </cols>
  <sheetData>
    <row r="1" spans="1:12">
      <c r="A1" s="104" t="s">
        <v>389</v>
      </c>
    </row>
    <row r="2" spans="1:12">
      <c r="A2" s="105" t="s">
        <v>390</v>
      </c>
      <c r="B2" s="103"/>
      <c r="C2" s="103"/>
      <c r="D2" s="103"/>
      <c r="E2" s="103"/>
      <c r="F2" s="103"/>
      <c r="G2" s="103"/>
      <c r="H2" s="103"/>
    </row>
    <row r="3" spans="1:12">
      <c r="A3" s="107" t="s">
        <v>391</v>
      </c>
      <c r="B3" s="107"/>
      <c r="C3" s="107"/>
      <c r="D3" s="107"/>
      <c r="E3" s="107"/>
      <c r="F3" s="107"/>
      <c r="G3" s="107"/>
      <c r="H3" s="107"/>
    </row>
    <row r="4" spans="1:12">
      <c r="B4" s="103"/>
      <c r="C4" s="103"/>
      <c r="D4" s="103"/>
      <c r="E4" s="103"/>
      <c r="F4" s="103"/>
      <c r="G4" s="103"/>
      <c r="H4" s="103"/>
    </row>
    <row r="5" spans="1:12">
      <c r="B5" s="103"/>
      <c r="C5" s="103"/>
      <c r="D5" s="103"/>
      <c r="E5" s="103"/>
      <c r="F5" s="103"/>
      <c r="G5" s="103"/>
      <c r="H5" s="103"/>
    </row>
    <row r="6" spans="1:12">
      <c r="B6" s="110"/>
      <c r="C6" s="294">
        <v>2020</v>
      </c>
      <c r="D6" s="295"/>
      <c r="E6" s="294">
        <v>2019</v>
      </c>
      <c r="F6" s="295"/>
      <c r="G6" s="294">
        <v>2018</v>
      </c>
      <c r="H6" s="295"/>
      <c r="I6" s="294">
        <v>2017</v>
      </c>
      <c r="J6" s="295"/>
      <c r="K6" s="294">
        <v>2016</v>
      </c>
      <c r="L6" s="295"/>
    </row>
    <row r="7" spans="1:12" ht="48">
      <c r="B7" s="209" t="s">
        <v>268</v>
      </c>
      <c r="C7" s="113" t="s">
        <v>392</v>
      </c>
      <c r="D7" s="113" t="s">
        <v>393</v>
      </c>
      <c r="E7" s="113" t="s">
        <v>392</v>
      </c>
      <c r="F7" s="113" t="s">
        <v>393</v>
      </c>
      <c r="G7" s="113" t="s">
        <v>392</v>
      </c>
      <c r="H7" s="113" t="s">
        <v>393</v>
      </c>
      <c r="I7" s="113" t="s">
        <v>392</v>
      </c>
      <c r="J7" s="113" t="s">
        <v>393</v>
      </c>
      <c r="K7" s="113" t="s">
        <v>392</v>
      </c>
      <c r="L7" s="111" t="s">
        <v>393</v>
      </c>
    </row>
    <row r="8" spans="1:12" ht="15" customHeight="1">
      <c r="B8" s="115" t="s">
        <v>275</v>
      </c>
      <c r="C8" s="210">
        <v>185</v>
      </c>
      <c r="D8" s="211">
        <v>100</v>
      </c>
      <c r="E8" s="210">
        <v>191</v>
      </c>
      <c r="F8" s="211">
        <v>100</v>
      </c>
      <c r="G8" s="210">
        <v>161</v>
      </c>
      <c r="H8" s="211">
        <v>100</v>
      </c>
      <c r="I8" s="210">
        <v>168</v>
      </c>
      <c r="J8" s="211">
        <v>100</v>
      </c>
      <c r="K8" s="210">
        <v>224</v>
      </c>
      <c r="L8" s="212">
        <v>99.553571428571431</v>
      </c>
    </row>
    <row r="9" spans="1:12">
      <c r="B9" s="131" t="s">
        <v>276</v>
      </c>
      <c r="C9" s="213">
        <v>281</v>
      </c>
      <c r="D9" s="214">
        <v>98.932384341637004</v>
      </c>
      <c r="E9" s="213">
        <v>314</v>
      </c>
      <c r="F9" s="214">
        <v>99.681528662420376</v>
      </c>
      <c r="G9" s="213">
        <v>387</v>
      </c>
      <c r="H9" s="214">
        <v>99.741602067183464</v>
      </c>
      <c r="I9" s="213">
        <v>355</v>
      </c>
      <c r="J9" s="214">
        <v>100</v>
      </c>
      <c r="K9" s="213">
        <v>374</v>
      </c>
      <c r="L9" s="215">
        <v>100</v>
      </c>
    </row>
    <row r="10" spans="1:12">
      <c r="B10" s="131" t="s">
        <v>277</v>
      </c>
      <c r="C10" s="213">
        <v>191</v>
      </c>
      <c r="D10" s="214">
        <v>100</v>
      </c>
      <c r="E10" s="213">
        <v>258</v>
      </c>
      <c r="F10" s="214">
        <v>99.612403100775197</v>
      </c>
      <c r="G10" s="213">
        <v>260</v>
      </c>
      <c r="H10" s="214">
        <v>100</v>
      </c>
      <c r="I10" s="213">
        <v>305</v>
      </c>
      <c r="J10" s="214">
        <v>99.672131147540981</v>
      </c>
      <c r="K10" s="213">
        <v>358</v>
      </c>
      <c r="L10" s="215">
        <v>99.441340782122907</v>
      </c>
    </row>
    <row r="11" spans="1:12">
      <c r="B11" s="131" t="s">
        <v>278</v>
      </c>
      <c r="C11" s="213">
        <v>79</v>
      </c>
      <c r="D11" s="214">
        <v>100</v>
      </c>
      <c r="E11" s="213">
        <v>91</v>
      </c>
      <c r="F11" s="214">
        <v>100</v>
      </c>
      <c r="G11" s="213">
        <v>110</v>
      </c>
      <c r="H11" s="214">
        <v>100</v>
      </c>
      <c r="I11" s="213">
        <v>148</v>
      </c>
      <c r="J11" s="214">
        <v>100</v>
      </c>
      <c r="K11" s="213">
        <v>123</v>
      </c>
      <c r="L11" s="215">
        <v>100</v>
      </c>
    </row>
    <row r="12" spans="1:12">
      <c r="B12" s="131" t="s">
        <v>279</v>
      </c>
      <c r="C12" s="213">
        <v>101</v>
      </c>
      <c r="D12" s="214">
        <v>100</v>
      </c>
      <c r="E12" s="213">
        <v>107</v>
      </c>
      <c r="F12" s="214">
        <v>100</v>
      </c>
      <c r="G12" s="213">
        <v>143</v>
      </c>
      <c r="H12" s="214">
        <v>100</v>
      </c>
      <c r="I12" s="213">
        <v>113</v>
      </c>
      <c r="J12" s="214">
        <v>100</v>
      </c>
      <c r="K12" s="213">
        <v>109</v>
      </c>
      <c r="L12" s="215">
        <v>98.165137614678898</v>
      </c>
    </row>
    <row r="13" spans="1:12">
      <c r="B13" s="131" t="s">
        <v>280</v>
      </c>
      <c r="C13" s="213">
        <v>959</v>
      </c>
      <c r="D13" s="214">
        <v>99.687174139728882</v>
      </c>
      <c r="E13" s="213">
        <v>1294</v>
      </c>
      <c r="F13" s="214">
        <v>99.922720247295203</v>
      </c>
      <c r="G13" s="213">
        <v>1271</v>
      </c>
      <c r="H13" s="214">
        <v>100</v>
      </c>
      <c r="I13" s="213">
        <v>1437</v>
      </c>
      <c r="J13" s="214">
        <v>99.791231732776623</v>
      </c>
      <c r="K13" s="213">
        <v>1651</v>
      </c>
      <c r="L13" s="215">
        <v>100</v>
      </c>
    </row>
    <row r="14" spans="1:12">
      <c r="B14" s="131" t="s">
        <v>281</v>
      </c>
      <c r="C14" s="213">
        <v>91</v>
      </c>
      <c r="D14" s="214">
        <v>100</v>
      </c>
      <c r="E14" s="213">
        <v>129</v>
      </c>
      <c r="F14" s="214">
        <v>100</v>
      </c>
      <c r="G14" s="213">
        <v>120</v>
      </c>
      <c r="H14" s="214">
        <v>99.166666666666671</v>
      </c>
      <c r="I14" s="213">
        <v>152</v>
      </c>
      <c r="J14" s="214">
        <v>100</v>
      </c>
      <c r="K14" s="213">
        <v>173</v>
      </c>
      <c r="L14" s="215">
        <v>100</v>
      </c>
    </row>
    <row r="15" spans="1:12">
      <c r="B15" s="131" t="s">
        <v>282</v>
      </c>
      <c r="C15" s="213">
        <v>68</v>
      </c>
      <c r="D15" s="214">
        <v>92.647058823529406</v>
      </c>
      <c r="E15" s="213">
        <v>82</v>
      </c>
      <c r="F15" s="214">
        <v>100</v>
      </c>
      <c r="G15" s="213">
        <v>115</v>
      </c>
      <c r="H15" s="214">
        <v>100</v>
      </c>
      <c r="I15" s="213">
        <v>126</v>
      </c>
      <c r="J15" s="214">
        <v>100</v>
      </c>
      <c r="K15" s="213">
        <v>215</v>
      </c>
      <c r="L15" s="215">
        <v>100</v>
      </c>
    </row>
    <row r="16" spans="1:12">
      <c r="B16" s="131" t="s">
        <v>283</v>
      </c>
      <c r="C16" s="213">
        <v>86</v>
      </c>
      <c r="D16" s="214">
        <v>100</v>
      </c>
      <c r="E16" s="213">
        <v>123</v>
      </c>
      <c r="F16" s="214">
        <v>100</v>
      </c>
      <c r="G16" s="213">
        <v>103</v>
      </c>
      <c r="H16" s="214">
        <v>100</v>
      </c>
      <c r="I16" s="213">
        <v>96</v>
      </c>
      <c r="J16" s="214">
        <v>96.875</v>
      </c>
      <c r="K16" s="213">
        <v>123</v>
      </c>
      <c r="L16" s="215">
        <v>100</v>
      </c>
    </row>
    <row r="17" spans="2:12">
      <c r="B17" s="131" t="s">
        <v>284</v>
      </c>
      <c r="C17" s="213">
        <v>258</v>
      </c>
      <c r="D17" s="214">
        <v>96.511627906976742</v>
      </c>
      <c r="E17" s="213">
        <v>281</v>
      </c>
      <c r="F17" s="214">
        <v>99.644128113879006</v>
      </c>
      <c r="G17" s="213">
        <v>221</v>
      </c>
      <c r="H17" s="214">
        <v>98.190045248868785</v>
      </c>
      <c r="I17" s="213">
        <v>252</v>
      </c>
      <c r="J17" s="214">
        <v>99.603174603174608</v>
      </c>
      <c r="K17" s="213">
        <v>277</v>
      </c>
      <c r="L17" s="215">
        <v>99.638989169675085</v>
      </c>
    </row>
    <row r="18" spans="2:12">
      <c r="B18" s="131" t="s">
        <v>285</v>
      </c>
      <c r="C18" s="213">
        <v>226</v>
      </c>
      <c r="D18" s="214">
        <v>94.247787610619469</v>
      </c>
      <c r="E18" s="213">
        <v>279</v>
      </c>
      <c r="F18" s="214">
        <v>97.491039426523301</v>
      </c>
      <c r="G18" s="213">
        <v>307</v>
      </c>
      <c r="H18" s="214">
        <v>99.022801302931597</v>
      </c>
      <c r="I18" s="213">
        <v>355</v>
      </c>
      <c r="J18" s="214">
        <v>95.492957746478879</v>
      </c>
      <c r="K18" s="213">
        <v>359</v>
      </c>
      <c r="L18" s="215">
        <v>99.164345403899716</v>
      </c>
    </row>
    <row r="19" spans="2:12">
      <c r="B19" s="131" t="s">
        <v>286</v>
      </c>
      <c r="C19" s="213">
        <v>98</v>
      </c>
      <c r="D19" s="214">
        <v>100</v>
      </c>
      <c r="E19" s="213">
        <v>145</v>
      </c>
      <c r="F19" s="214">
        <v>97.241379310344826</v>
      </c>
      <c r="G19" s="213">
        <v>128</v>
      </c>
      <c r="H19" s="214">
        <v>96.875</v>
      </c>
      <c r="I19" s="213">
        <v>140</v>
      </c>
      <c r="J19" s="214">
        <v>99.285714285714292</v>
      </c>
      <c r="K19" s="213">
        <v>136</v>
      </c>
      <c r="L19" s="215">
        <v>100</v>
      </c>
    </row>
    <row r="20" spans="2:12">
      <c r="B20" s="131" t="s">
        <v>287</v>
      </c>
      <c r="C20" s="213">
        <v>2217</v>
      </c>
      <c r="D20" s="214">
        <v>87.325214253495716</v>
      </c>
      <c r="E20" s="213">
        <v>2981</v>
      </c>
      <c r="F20" s="214">
        <v>87.252599798725257</v>
      </c>
      <c r="G20" s="213">
        <v>2855</v>
      </c>
      <c r="H20" s="214">
        <v>86.584938704028019</v>
      </c>
      <c r="I20" s="213">
        <v>3013</v>
      </c>
      <c r="J20" s="214">
        <v>84.367739794225031</v>
      </c>
      <c r="K20" s="213">
        <v>3441</v>
      </c>
      <c r="L20" s="215">
        <v>84.103458297006682</v>
      </c>
    </row>
    <row r="21" spans="2:12">
      <c r="B21" s="131" t="s">
        <v>288</v>
      </c>
      <c r="C21" s="213">
        <v>411</v>
      </c>
      <c r="D21" s="214">
        <v>77.858880778588812</v>
      </c>
      <c r="E21" s="213">
        <v>575</v>
      </c>
      <c r="F21" s="214">
        <v>96.869565217391298</v>
      </c>
      <c r="G21" s="213">
        <v>544</v>
      </c>
      <c r="H21" s="214">
        <v>97.610294117647058</v>
      </c>
      <c r="I21" s="213">
        <v>556</v>
      </c>
      <c r="J21" s="214">
        <v>98.561151079136692</v>
      </c>
      <c r="K21" s="213">
        <v>559</v>
      </c>
      <c r="L21" s="215">
        <v>99.105545617173519</v>
      </c>
    </row>
    <row r="22" spans="2:12">
      <c r="B22" s="131" t="s">
        <v>289</v>
      </c>
      <c r="C22" s="213">
        <v>54</v>
      </c>
      <c r="D22" s="214">
        <v>100</v>
      </c>
      <c r="E22" s="213">
        <v>87</v>
      </c>
      <c r="F22" s="214">
        <v>100</v>
      </c>
      <c r="G22" s="213">
        <v>92</v>
      </c>
      <c r="H22" s="214">
        <v>98.913043478260875</v>
      </c>
      <c r="I22" s="213">
        <v>112</v>
      </c>
      <c r="J22" s="214">
        <v>99.107142857142861</v>
      </c>
      <c r="K22" s="213">
        <v>110</v>
      </c>
      <c r="L22" s="215">
        <v>99.090909090909093</v>
      </c>
    </row>
    <row r="23" spans="2:12">
      <c r="B23" s="131" t="s">
        <v>290</v>
      </c>
      <c r="C23" s="213">
        <v>206</v>
      </c>
      <c r="D23" s="214">
        <v>98.543689320388353</v>
      </c>
      <c r="E23" s="213">
        <v>299</v>
      </c>
      <c r="F23" s="214">
        <v>99.331103678929765</v>
      </c>
      <c r="G23" s="213">
        <v>279</v>
      </c>
      <c r="H23" s="214">
        <v>100</v>
      </c>
      <c r="I23" s="213">
        <v>291</v>
      </c>
      <c r="J23" s="214">
        <v>99.656357388316152</v>
      </c>
      <c r="K23" s="213">
        <v>343</v>
      </c>
      <c r="L23" s="215">
        <v>97.376093294460645</v>
      </c>
    </row>
    <row r="24" spans="2:12">
      <c r="B24" s="131" t="s">
        <v>291</v>
      </c>
      <c r="C24" s="213">
        <v>325</v>
      </c>
      <c r="D24" s="214">
        <v>99.692307692307693</v>
      </c>
      <c r="E24" s="213">
        <v>485</v>
      </c>
      <c r="F24" s="214">
        <v>99.587628865979383</v>
      </c>
      <c r="G24" s="213">
        <v>384</v>
      </c>
      <c r="H24" s="214">
        <v>99.739583333333329</v>
      </c>
      <c r="I24" s="213">
        <v>390</v>
      </c>
      <c r="J24" s="214">
        <v>99.487179487179489</v>
      </c>
      <c r="K24" s="213">
        <v>439</v>
      </c>
      <c r="L24" s="215">
        <v>99.54441913439635</v>
      </c>
    </row>
    <row r="25" spans="2:12">
      <c r="B25" s="131" t="s">
        <v>292</v>
      </c>
      <c r="C25" s="213">
        <v>149</v>
      </c>
      <c r="D25" s="214">
        <v>97.986577181208048</v>
      </c>
      <c r="E25" s="213">
        <v>207</v>
      </c>
      <c r="F25" s="214">
        <v>100</v>
      </c>
      <c r="G25" s="213">
        <v>178</v>
      </c>
      <c r="H25" s="214">
        <v>98.31460674157303</v>
      </c>
      <c r="I25" s="213">
        <v>179</v>
      </c>
      <c r="J25" s="214">
        <v>98.324022346368722</v>
      </c>
      <c r="K25" s="213">
        <v>195</v>
      </c>
      <c r="L25" s="215">
        <v>97.435897435897431</v>
      </c>
    </row>
    <row r="26" spans="2:12">
      <c r="B26" s="131" t="s">
        <v>293</v>
      </c>
      <c r="C26" s="213">
        <v>206</v>
      </c>
      <c r="D26" s="214">
        <v>100</v>
      </c>
      <c r="E26" s="213">
        <v>231</v>
      </c>
      <c r="F26" s="214">
        <v>98.268398268398272</v>
      </c>
      <c r="G26" s="213">
        <v>197</v>
      </c>
      <c r="H26" s="214">
        <v>99.492385786802032</v>
      </c>
      <c r="I26" s="213">
        <v>205</v>
      </c>
      <c r="J26" s="214">
        <v>98.536585365853654</v>
      </c>
      <c r="K26" s="213">
        <v>264</v>
      </c>
      <c r="L26" s="215">
        <v>99.242424242424249</v>
      </c>
    </row>
    <row r="27" spans="2:12">
      <c r="B27" s="131" t="s">
        <v>294</v>
      </c>
      <c r="C27" s="216">
        <v>97</v>
      </c>
      <c r="D27" s="217">
        <v>97.9381443298969</v>
      </c>
      <c r="E27" s="216">
        <v>157</v>
      </c>
      <c r="F27" s="217">
        <v>98.089171974522287</v>
      </c>
      <c r="G27" s="213">
        <v>131</v>
      </c>
      <c r="H27" s="214">
        <v>93.129770992366417</v>
      </c>
      <c r="I27" s="213">
        <v>128</v>
      </c>
      <c r="J27" s="214">
        <v>93.75</v>
      </c>
      <c r="K27" s="213">
        <v>117</v>
      </c>
      <c r="L27" s="215">
        <v>100</v>
      </c>
    </row>
    <row r="28" spans="2:12">
      <c r="B28" s="131" t="s">
        <v>295</v>
      </c>
      <c r="C28" s="216">
        <v>47</v>
      </c>
      <c r="D28" s="217">
        <v>100</v>
      </c>
      <c r="E28" s="216">
        <v>83</v>
      </c>
      <c r="F28" s="217">
        <v>100</v>
      </c>
      <c r="G28" s="213">
        <v>74</v>
      </c>
      <c r="H28" s="214">
        <v>100</v>
      </c>
      <c r="I28" s="213">
        <v>118</v>
      </c>
      <c r="J28" s="214">
        <v>100</v>
      </c>
      <c r="K28" s="213">
        <v>123</v>
      </c>
      <c r="L28" s="215">
        <v>100</v>
      </c>
    </row>
    <row r="29" spans="2:12">
      <c r="B29" s="131" t="s">
        <v>296</v>
      </c>
      <c r="C29" s="216">
        <v>320</v>
      </c>
      <c r="D29" s="217">
        <v>77.8125</v>
      </c>
      <c r="E29" s="216">
        <v>519</v>
      </c>
      <c r="F29" s="217">
        <v>67.437379576107901</v>
      </c>
      <c r="G29" s="213">
        <v>509</v>
      </c>
      <c r="H29" s="214">
        <v>58.153241650294696</v>
      </c>
      <c r="I29" s="213">
        <v>564</v>
      </c>
      <c r="J29" s="214">
        <v>64.716312056737593</v>
      </c>
      <c r="K29" s="213">
        <v>588</v>
      </c>
      <c r="L29" s="215">
        <v>67.517006802721085</v>
      </c>
    </row>
    <row r="30" spans="2:12">
      <c r="B30" s="131" t="s">
        <v>297</v>
      </c>
      <c r="C30" s="216">
        <v>230</v>
      </c>
      <c r="D30" s="217">
        <v>90.434782608695656</v>
      </c>
      <c r="E30" s="216">
        <v>278</v>
      </c>
      <c r="F30" s="217">
        <v>87.769784172661872</v>
      </c>
      <c r="G30" s="213">
        <v>263</v>
      </c>
      <c r="H30" s="214">
        <v>81.368821292775664</v>
      </c>
      <c r="I30" s="213">
        <v>319</v>
      </c>
      <c r="J30" s="214">
        <v>86.520376175548591</v>
      </c>
      <c r="K30" s="213">
        <v>343</v>
      </c>
      <c r="L30" s="215">
        <v>82.21574344023324</v>
      </c>
    </row>
    <row r="31" spans="2:12">
      <c r="B31" s="131" t="s">
        <v>298</v>
      </c>
      <c r="C31" s="216">
        <v>65</v>
      </c>
      <c r="D31" s="217">
        <v>98.461538461538467</v>
      </c>
      <c r="E31" s="216">
        <v>56</v>
      </c>
      <c r="F31" s="217">
        <v>100</v>
      </c>
      <c r="G31" s="213">
        <v>70</v>
      </c>
      <c r="H31" s="214">
        <v>98.571428571428569</v>
      </c>
      <c r="I31" s="213">
        <v>67</v>
      </c>
      <c r="J31" s="214">
        <v>100</v>
      </c>
      <c r="K31" s="213">
        <v>67</v>
      </c>
      <c r="L31" s="215">
        <v>100</v>
      </c>
    </row>
    <row r="32" spans="2:12">
      <c r="B32" s="131" t="s">
        <v>299</v>
      </c>
      <c r="C32" s="216">
        <v>253</v>
      </c>
      <c r="D32" s="217">
        <v>96.442687747035578</v>
      </c>
      <c r="E32" s="216">
        <v>301</v>
      </c>
      <c r="F32" s="217">
        <v>95.348837209302332</v>
      </c>
      <c r="G32" s="213">
        <v>302</v>
      </c>
      <c r="H32" s="214">
        <v>97.350993377483448</v>
      </c>
      <c r="I32" s="213">
        <v>355</v>
      </c>
      <c r="J32" s="214">
        <v>99.154929577464785</v>
      </c>
      <c r="K32" s="213">
        <v>359</v>
      </c>
      <c r="L32" s="215">
        <v>93.314763231197773</v>
      </c>
    </row>
    <row r="33" spans="2:12">
      <c r="B33" s="131" t="s">
        <v>300</v>
      </c>
      <c r="C33" s="216">
        <v>213</v>
      </c>
      <c r="D33" s="217">
        <v>92.957746478873233</v>
      </c>
      <c r="E33" s="216">
        <v>289</v>
      </c>
      <c r="F33" s="217">
        <v>99.653979238754332</v>
      </c>
      <c r="G33" s="213">
        <v>284</v>
      </c>
      <c r="H33" s="214">
        <v>99.647887323943664</v>
      </c>
      <c r="I33" s="213">
        <v>259</v>
      </c>
      <c r="J33" s="214">
        <v>98.069498069498067</v>
      </c>
      <c r="K33" s="213">
        <v>287</v>
      </c>
      <c r="L33" s="215">
        <v>93.728222996515683</v>
      </c>
    </row>
    <row r="34" spans="2:12">
      <c r="B34" s="131" t="s">
        <v>301</v>
      </c>
      <c r="C34" s="216">
        <v>435</v>
      </c>
      <c r="D34" s="217">
        <v>99.770114942528735</v>
      </c>
      <c r="E34" s="216">
        <v>545</v>
      </c>
      <c r="F34" s="217">
        <v>98.899082568807344</v>
      </c>
      <c r="G34" s="213">
        <v>536</v>
      </c>
      <c r="H34" s="214">
        <v>96.455223880597018</v>
      </c>
      <c r="I34" s="213">
        <v>529</v>
      </c>
      <c r="J34" s="214">
        <v>98.67674858223063</v>
      </c>
      <c r="K34" s="213">
        <v>589</v>
      </c>
      <c r="L34" s="215">
        <v>95.246179966044139</v>
      </c>
    </row>
    <row r="35" spans="2:12">
      <c r="B35" s="131" t="s">
        <v>302</v>
      </c>
      <c r="C35" s="216">
        <v>81</v>
      </c>
      <c r="D35" s="217">
        <v>100</v>
      </c>
      <c r="E35" s="216">
        <v>125</v>
      </c>
      <c r="F35" s="217">
        <v>99.2</v>
      </c>
      <c r="G35" s="213">
        <v>122</v>
      </c>
      <c r="H35" s="214">
        <v>99.180327868852459</v>
      </c>
      <c r="I35" s="213">
        <v>154</v>
      </c>
      <c r="J35" s="214">
        <v>100</v>
      </c>
      <c r="K35" s="213">
        <v>265</v>
      </c>
      <c r="L35" s="215">
        <v>99.245283018867923</v>
      </c>
    </row>
    <row r="36" spans="2:12">
      <c r="B36" s="131" t="s">
        <v>303</v>
      </c>
      <c r="C36" s="216">
        <v>149</v>
      </c>
      <c r="D36" s="217">
        <v>100</v>
      </c>
      <c r="E36" s="216">
        <v>217</v>
      </c>
      <c r="F36" s="217">
        <v>99.078341013824883</v>
      </c>
      <c r="G36" s="213">
        <v>146</v>
      </c>
      <c r="H36" s="214">
        <v>100</v>
      </c>
      <c r="I36" s="213">
        <v>175</v>
      </c>
      <c r="J36" s="214">
        <v>100</v>
      </c>
      <c r="K36" s="213">
        <v>197</v>
      </c>
      <c r="L36" s="215">
        <v>98.984771573604064</v>
      </c>
    </row>
    <row r="37" spans="2:12">
      <c r="B37" s="131" t="s">
        <v>304</v>
      </c>
      <c r="C37" s="216">
        <v>607</v>
      </c>
      <c r="D37" s="217">
        <v>98.682042833607909</v>
      </c>
      <c r="E37" s="216">
        <v>693</v>
      </c>
      <c r="F37" s="217">
        <v>97.258297258297262</v>
      </c>
      <c r="G37" s="213">
        <v>602</v>
      </c>
      <c r="H37" s="214">
        <v>98.671096345514954</v>
      </c>
      <c r="I37" s="213">
        <v>560</v>
      </c>
      <c r="J37" s="214">
        <v>97.857142857142861</v>
      </c>
      <c r="K37" s="213">
        <v>694</v>
      </c>
      <c r="L37" s="215">
        <v>99.711815561959654</v>
      </c>
    </row>
    <row r="38" spans="2:12">
      <c r="B38" s="131" t="s">
        <v>305</v>
      </c>
      <c r="C38" s="213">
        <v>483</v>
      </c>
      <c r="D38" s="214">
        <v>100</v>
      </c>
      <c r="E38" s="213">
        <v>753</v>
      </c>
      <c r="F38" s="214">
        <v>99.867197875165999</v>
      </c>
      <c r="G38" s="213">
        <v>716</v>
      </c>
      <c r="H38" s="214">
        <v>100</v>
      </c>
      <c r="I38" s="213">
        <v>695</v>
      </c>
      <c r="J38" s="214">
        <v>99.712230215827333</v>
      </c>
      <c r="K38" s="213">
        <v>729</v>
      </c>
      <c r="L38" s="215">
        <v>99.725651577503427</v>
      </c>
    </row>
    <row r="39" spans="2:12">
      <c r="B39" s="131" t="s">
        <v>306</v>
      </c>
      <c r="C39" s="213">
        <v>1297</v>
      </c>
      <c r="D39" s="214">
        <v>99.845797995373943</v>
      </c>
      <c r="E39" s="213">
        <v>1675</v>
      </c>
      <c r="F39" s="214">
        <v>98.68656716417911</v>
      </c>
      <c r="G39" s="213">
        <v>1557</v>
      </c>
      <c r="H39" s="214">
        <v>99.421965317919074</v>
      </c>
      <c r="I39" s="213">
        <v>1566</v>
      </c>
      <c r="J39" s="214">
        <v>98.722860791826307</v>
      </c>
      <c r="K39" s="213">
        <v>1735</v>
      </c>
      <c r="L39" s="215">
        <v>98.962536023054753</v>
      </c>
    </row>
    <row r="40" spans="2:12">
      <c r="B40" s="131" t="s">
        <v>307</v>
      </c>
      <c r="C40" s="213">
        <v>45</v>
      </c>
      <c r="D40" s="214">
        <v>100</v>
      </c>
      <c r="E40" s="213">
        <v>102</v>
      </c>
      <c r="F40" s="214">
        <v>100</v>
      </c>
      <c r="G40" s="213">
        <v>76</v>
      </c>
      <c r="H40" s="214">
        <v>98.684210526315795</v>
      </c>
      <c r="I40" s="213">
        <v>109</v>
      </c>
      <c r="J40" s="214">
        <v>99.082568807339456</v>
      </c>
      <c r="K40" s="213">
        <v>82</v>
      </c>
      <c r="L40" s="215">
        <v>98.780487804878049</v>
      </c>
    </row>
    <row r="41" spans="2:12">
      <c r="B41" s="131" t="s">
        <v>308</v>
      </c>
      <c r="C41" s="213">
        <v>1574</v>
      </c>
      <c r="D41" s="214">
        <v>96.886912325285891</v>
      </c>
      <c r="E41" s="213">
        <v>1983</v>
      </c>
      <c r="F41" s="214">
        <v>97.276853252647498</v>
      </c>
      <c r="G41" s="213">
        <v>2062</v>
      </c>
      <c r="H41" s="214">
        <v>96.217264791464601</v>
      </c>
      <c r="I41" s="213">
        <v>2049</v>
      </c>
      <c r="J41" s="214">
        <v>96.14446071254271</v>
      </c>
      <c r="K41" s="213">
        <v>2251</v>
      </c>
      <c r="L41" s="215">
        <v>97.601066192803202</v>
      </c>
    </row>
    <row r="42" spans="2:12">
      <c r="B42" s="131" t="s">
        <v>309</v>
      </c>
      <c r="C42" s="213">
        <v>1121</v>
      </c>
      <c r="D42" s="214">
        <v>99.821587867975026</v>
      </c>
      <c r="E42" s="213">
        <v>1463</v>
      </c>
      <c r="F42" s="214">
        <v>99.453178400546818</v>
      </c>
      <c r="G42" s="213">
        <v>1455</v>
      </c>
      <c r="H42" s="214">
        <v>99.862542955326461</v>
      </c>
      <c r="I42" s="213">
        <v>1508</v>
      </c>
      <c r="J42" s="214">
        <v>99.867374005305038</v>
      </c>
      <c r="K42" s="213">
        <v>1713</v>
      </c>
      <c r="L42" s="215">
        <v>98.015178050204327</v>
      </c>
    </row>
    <row r="43" spans="2:12">
      <c r="B43" s="131" t="s">
        <v>310</v>
      </c>
      <c r="C43" s="213">
        <v>1087</v>
      </c>
      <c r="D43" s="214">
        <v>29.254829806807727</v>
      </c>
      <c r="E43" s="213">
        <v>1324</v>
      </c>
      <c r="F43" s="214">
        <v>31.948640483383684</v>
      </c>
      <c r="G43" s="213">
        <v>1257</v>
      </c>
      <c r="H43" s="214">
        <v>28.400954653937948</v>
      </c>
      <c r="I43" s="213">
        <v>1146</v>
      </c>
      <c r="J43" s="214">
        <v>27.486910994764397</v>
      </c>
      <c r="K43" s="213">
        <v>1326</v>
      </c>
      <c r="L43" s="215">
        <v>24.585218702865763</v>
      </c>
    </row>
    <row r="44" spans="2:12">
      <c r="B44" s="131" t="s">
        <v>311</v>
      </c>
      <c r="C44" s="213">
        <v>67</v>
      </c>
      <c r="D44" s="214">
        <v>100</v>
      </c>
      <c r="E44" s="213">
        <v>65</v>
      </c>
      <c r="F44" s="214">
        <v>100</v>
      </c>
      <c r="G44" s="213">
        <v>64</v>
      </c>
      <c r="H44" s="214">
        <v>100</v>
      </c>
      <c r="I44" s="213">
        <v>87</v>
      </c>
      <c r="J44" s="214">
        <v>100</v>
      </c>
      <c r="K44" s="213">
        <v>111</v>
      </c>
      <c r="L44" s="215">
        <v>100</v>
      </c>
    </row>
    <row r="45" spans="2:12">
      <c r="B45" s="131" t="s">
        <v>312</v>
      </c>
      <c r="C45" s="213">
        <v>861</v>
      </c>
      <c r="D45" s="214">
        <v>29.500580720092916</v>
      </c>
      <c r="E45" s="213">
        <v>846</v>
      </c>
      <c r="F45" s="214">
        <v>29.432624113475178</v>
      </c>
      <c r="G45" s="213">
        <v>848</v>
      </c>
      <c r="H45" s="214">
        <v>23.820754716981131</v>
      </c>
      <c r="I45" s="213">
        <v>744</v>
      </c>
      <c r="J45" s="214">
        <v>35.618279569892472</v>
      </c>
      <c r="K45" s="213">
        <v>768</v>
      </c>
      <c r="L45" s="215">
        <v>21.614583333333332</v>
      </c>
    </row>
    <row r="46" spans="2:12">
      <c r="B46" s="131" t="s">
        <v>313</v>
      </c>
      <c r="C46" s="213">
        <v>1322</v>
      </c>
      <c r="D46" s="214">
        <v>94.402420574886534</v>
      </c>
      <c r="E46" s="213">
        <v>1566</v>
      </c>
      <c r="F46" s="214">
        <v>96.104725415070249</v>
      </c>
      <c r="G46" s="213">
        <v>1538</v>
      </c>
      <c r="H46" s="214">
        <v>95.773732119635895</v>
      </c>
      <c r="I46" s="213">
        <v>1510</v>
      </c>
      <c r="J46" s="214">
        <v>93.576158940397349</v>
      </c>
      <c r="K46" s="213">
        <v>1629</v>
      </c>
      <c r="L46" s="215">
        <v>89.748311847759368</v>
      </c>
    </row>
    <row r="47" spans="2:12">
      <c r="B47" s="131" t="s">
        <v>314</v>
      </c>
      <c r="C47" s="213">
        <v>99</v>
      </c>
      <c r="D47" s="214">
        <v>69.696969696969703</v>
      </c>
      <c r="E47" s="213">
        <v>124</v>
      </c>
      <c r="F47" s="214">
        <v>75.806451612903231</v>
      </c>
      <c r="G47" s="213">
        <v>132</v>
      </c>
      <c r="H47" s="214">
        <v>75.757575757575751</v>
      </c>
      <c r="I47" s="213">
        <v>177</v>
      </c>
      <c r="J47" s="214">
        <v>72.316384180790962</v>
      </c>
      <c r="K47" s="213">
        <v>241</v>
      </c>
      <c r="L47" s="215">
        <v>62.240663900414937</v>
      </c>
    </row>
    <row r="48" spans="2:12">
      <c r="B48" s="131" t="s">
        <v>315</v>
      </c>
      <c r="C48" s="213">
        <v>284</v>
      </c>
      <c r="D48" s="214">
        <v>99.647887323943664</v>
      </c>
      <c r="E48" s="213">
        <v>307</v>
      </c>
      <c r="F48" s="214">
        <v>99.674267100977204</v>
      </c>
      <c r="G48" s="213">
        <v>321</v>
      </c>
      <c r="H48" s="214">
        <v>99.065420560747668</v>
      </c>
      <c r="I48" s="213">
        <v>307</v>
      </c>
      <c r="J48" s="214">
        <v>99.348534201954394</v>
      </c>
      <c r="K48" s="213">
        <v>300</v>
      </c>
      <c r="L48" s="215">
        <v>96.666666666666671</v>
      </c>
    </row>
    <row r="49" spans="2:12">
      <c r="B49" s="131" t="s">
        <v>316</v>
      </c>
      <c r="C49" s="213">
        <v>251</v>
      </c>
      <c r="D49" s="214">
        <v>31.474103585657371</v>
      </c>
      <c r="E49" s="213">
        <v>260</v>
      </c>
      <c r="F49" s="214">
        <v>45</v>
      </c>
      <c r="G49" s="213">
        <v>218</v>
      </c>
      <c r="H49" s="214">
        <v>45.871559633027523</v>
      </c>
      <c r="I49" s="213">
        <v>197</v>
      </c>
      <c r="J49" s="214">
        <v>35.532994923857871</v>
      </c>
      <c r="K49" s="213">
        <v>218</v>
      </c>
      <c r="L49" s="215">
        <v>36.238532110091747</v>
      </c>
    </row>
    <row r="50" spans="2:12">
      <c r="B50" s="131" t="s">
        <v>317</v>
      </c>
      <c r="C50" s="213">
        <v>493</v>
      </c>
      <c r="D50" s="214">
        <v>100</v>
      </c>
      <c r="E50" s="213">
        <v>659</v>
      </c>
      <c r="F50" s="214">
        <v>99.696509863429441</v>
      </c>
      <c r="G50" s="213">
        <v>693</v>
      </c>
      <c r="H50" s="214">
        <v>99.567099567099561</v>
      </c>
      <c r="I50" s="213">
        <v>669</v>
      </c>
      <c r="J50" s="214">
        <v>99.252615844544096</v>
      </c>
      <c r="K50" s="213">
        <v>652</v>
      </c>
      <c r="L50" s="215">
        <v>99.693251533742327</v>
      </c>
    </row>
    <row r="51" spans="2:12">
      <c r="B51" s="131" t="s">
        <v>318</v>
      </c>
      <c r="C51" s="213">
        <v>46</v>
      </c>
      <c r="D51" s="214">
        <v>100</v>
      </c>
      <c r="E51" s="213">
        <v>80</v>
      </c>
      <c r="F51" s="214">
        <v>95</v>
      </c>
      <c r="G51" s="213">
        <v>78</v>
      </c>
      <c r="H51" s="214">
        <v>100</v>
      </c>
      <c r="I51" s="213">
        <v>82</v>
      </c>
      <c r="J51" s="214">
        <v>97.560975609756099</v>
      </c>
      <c r="K51" s="213">
        <v>77</v>
      </c>
      <c r="L51" s="215">
        <v>100</v>
      </c>
    </row>
    <row r="52" spans="2:12">
      <c r="B52" s="131" t="s">
        <v>319</v>
      </c>
      <c r="C52" s="213">
        <v>1895</v>
      </c>
      <c r="D52" s="214">
        <v>42.585751978891821</v>
      </c>
      <c r="E52" s="213">
        <v>2156</v>
      </c>
      <c r="F52" s="214">
        <v>46.150278293135436</v>
      </c>
      <c r="G52" s="213">
        <v>2031</v>
      </c>
      <c r="H52" s="214">
        <v>39.044805514524867</v>
      </c>
      <c r="I52" s="213">
        <v>2015</v>
      </c>
      <c r="J52" s="214">
        <v>43.176178660049629</v>
      </c>
      <c r="K52" s="213">
        <v>1930</v>
      </c>
      <c r="L52" s="215">
        <v>42.487046632124354</v>
      </c>
    </row>
    <row r="53" spans="2:12">
      <c r="B53" s="131" t="s">
        <v>320</v>
      </c>
      <c r="C53" s="213">
        <v>486</v>
      </c>
      <c r="D53" s="214">
        <v>87.242798353909464</v>
      </c>
      <c r="E53" s="213">
        <v>541</v>
      </c>
      <c r="F53" s="214">
        <v>79.667282809611834</v>
      </c>
      <c r="G53" s="213">
        <v>483</v>
      </c>
      <c r="H53" s="214">
        <v>82.401656314699792</v>
      </c>
      <c r="I53" s="213">
        <v>378</v>
      </c>
      <c r="J53" s="214">
        <v>96.296296296296291</v>
      </c>
      <c r="K53" s="213">
        <v>432</v>
      </c>
      <c r="L53" s="215">
        <v>87.5</v>
      </c>
    </row>
    <row r="54" spans="2:12">
      <c r="B54" s="131" t="s">
        <v>321</v>
      </c>
      <c r="C54" s="213">
        <v>75</v>
      </c>
      <c r="D54" s="214">
        <v>100</v>
      </c>
      <c r="E54" s="213">
        <v>110</v>
      </c>
      <c r="F54" s="214">
        <v>100</v>
      </c>
      <c r="G54" s="213">
        <v>101</v>
      </c>
      <c r="H54" s="214">
        <v>98.019801980198025</v>
      </c>
      <c r="I54" s="213">
        <v>124</v>
      </c>
      <c r="J54" s="214">
        <v>99.193548387096769</v>
      </c>
      <c r="K54" s="213">
        <v>134</v>
      </c>
      <c r="L54" s="215">
        <v>99.253731343283576</v>
      </c>
    </row>
    <row r="55" spans="2:12">
      <c r="B55" s="131" t="s">
        <v>322</v>
      </c>
      <c r="C55" s="213">
        <v>195</v>
      </c>
      <c r="D55" s="214">
        <v>100</v>
      </c>
      <c r="E55" s="213">
        <v>272</v>
      </c>
      <c r="F55" s="214">
        <v>100</v>
      </c>
      <c r="G55" s="213">
        <v>255</v>
      </c>
      <c r="H55" s="214">
        <v>99.215686274509807</v>
      </c>
      <c r="I55" s="213">
        <v>247</v>
      </c>
      <c r="J55" s="214">
        <v>99.190283400809719</v>
      </c>
      <c r="K55" s="213">
        <v>310</v>
      </c>
      <c r="L55" s="215">
        <v>99.677419354838705</v>
      </c>
    </row>
    <row r="56" spans="2:12">
      <c r="B56" s="131" t="s">
        <v>323</v>
      </c>
      <c r="C56" s="213">
        <v>17</v>
      </c>
      <c r="D56" s="214">
        <v>94.117647058823536</v>
      </c>
      <c r="E56" s="213">
        <v>25</v>
      </c>
      <c r="F56" s="214">
        <v>100</v>
      </c>
      <c r="G56" s="213">
        <v>14</v>
      </c>
      <c r="H56" s="214">
        <v>100</v>
      </c>
      <c r="I56" s="213">
        <v>23</v>
      </c>
      <c r="J56" s="214">
        <v>100</v>
      </c>
      <c r="K56" s="213">
        <v>40</v>
      </c>
      <c r="L56" s="215">
        <v>95</v>
      </c>
    </row>
    <row r="57" spans="2:12">
      <c r="B57" s="131" t="s">
        <v>324</v>
      </c>
      <c r="C57" s="213">
        <v>715</v>
      </c>
      <c r="D57" s="214">
        <v>52.867132867132867</v>
      </c>
      <c r="E57" s="213">
        <v>889</v>
      </c>
      <c r="F57" s="214">
        <v>44.319460067491562</v>
      </c>
      <c r="G57" s="213">
        <v>811</v>
      </c>
      <c r="H57" s="214">
        <v>20.098643649815042</v>
      </c>
      <c r="I57" s="213">
        <v>680</v>
      </c>
      <c r="J57" s="214">
        <v>17.794117647058822</v>
      </c>
      <c r="K57" s="213">
        <v>778</v>
      </c>
      <c r="L57" s="215">
        <v>27.89203084832905</v>
      </c>
    </row>
    <row r="58" spans="2:12">
      <c r="B58" s="131" t="s">
        <v>325</v>
      </c>
      <c r="C58" s="213">
        <v>192</v>
      </c>
      <c r="D58" s="214">
        <v>99.479166666666671</v>
      </c>
      <c r="E58" s="213">
        <v>293</v>
      </c>
      <c r="F58" s="214">
        <v>98.976109215017061</v>
      </c>
      <c r="G58" s="213">
        <v>265</v>
      </c>
      <c r="H58" s="214">
        <v>98.113207547169807</v>
      </c>
      <c r="I58" s="213">
        <v>215</v>
      </c>
      <c r="J58" s="214">
        <v>99.534883720930239</v>
      </c>
      <c r="K58" s="213">
        <v>263</v>
      </c>
      <c r="L58" s="215">
        <v>99.239543726235738</v>
      </c>
    </row>
    <row r="59" spans="2:12">
      <c r="B59" s="131" t="s">
        <v>326</v>
      </c>
      <c r="C59" s="213">
        <v>456</v>
      </c>
      <c r="D59" s="214">
        <v>82.236842105263165</v>
      </c>
      <c r="E59" s="213">
        <v>592</v>
      </c>
      <c r="F59" s="214">
        <v>96.621621621621628</v>
      </c>
      <c r="G59" s="213">
        <v>520</v>
      </c>
      <c r="H59" s="214">
        <v>99.807692307692307</v>
      </c>
      <c r="I59" s="213">
        <v>575</v>
      </c>
      <c r="J59" s="214">
        <v>99.826086956521735</v>
      </c>
      <c r="K59" s="213">
        <v>601</v>
      </c>
      <c r="L59" s="215">
        <v>100</v>
      </c>
    </row>
    <row r="60" spans="2:12">
      <c r="B60" s="131" t="s">
        <v>327</v>
      </c>
      <c r="C60" s="213">
        <v>16</v>
      </c>
      <c r="D60" s="214">
        <v>100</v>
      </c>
      <c r="E60" s="213">
        <v>33</v>
      </c>
      <c r="F60" s="214">
        <v>100</v>
      </c>
      <c r="G60" s="213">
        <v>26</v>
      </c>
      <c r="H60" s="214">
        <v>100</v>
      </c>
      <c r="I60" s="213">
        <v>25</v>
      </c>
      <c r="J60" s="214">
        <v>100</v>
      </c>
      <c r="K60" s="213">
        <v>78</v>
      </c>
      <c r="L60" s="215">
        <v>100</v>
      </c>
    </row>
    <row r="61" spans="2:12">
      <c r="B61" s="131" t="s">
        <v>328</v>
      </c>
      <c r="C61" s="213">
        <v>110</v>
      </c>
      <c r="D61" s="214">
        <v>81.818181818181813</v>
      </c>
      <c r="E61" s="213">
        <v>185</v>
      </c>
      <c r="F61" s="214">
        <v>82.162162162162161</v>
      </c>
      <c r="G61" s="213">
        <v>178</v>
      </c>
      <c r="H61" s="214">
        <v>72.471910112359552</v>
      </c>
      <c r="I61" s="213">
        <v>161</v>
      </c>
      <c r="J61" s="214">
        <v>67.701863354037272</v>
      </c>
      <c r="K61" s="213">
        <v>190</v>
      </c>
      <c r="L61" s="215">
        <v>64.21052631578948</v>
      </c>
    </row>
    <row r="62" spans="2:12">
      <c r="B62" s="131" t="s">
        <v>329</v>
      </c>
      <c r="C62" s="213">
        <v>459</v>
      </c>
      <c r="D62" s="214">
        <v>100</v>
      </c>
      <c r="E62" s="213">
        <v>627</v>
      </c>
      <c r="F62" s="214">
        <v>99.681020733652318</v>
      </c>
      <c r="G62" s="213">
        <v>606</v>
      </c>
      <c r="H62" s="214">
        <v>99.669966996699671</v>
      </c>
      <c r="I62" s="213">
        <v>584</v>
      </c>
      <c r="J62" s="214">
        <v>99.31506849315069</v>
      </c>
      <c r="K62" s="213">
        <v>657</v>
      </c>
      <c r="L62" s="215">
        <v>100</v>
      </c>
    </row>
    <row r="63" spans="2:12">
      <c r="B63" s="131" t="s">
        <v>330</v>
      </c>
      <c r="C63" s="213">
        <v>33</v>
      </c>
      <c r="D63" s="214">
        <v>96.969696969696969</v>
      </c>
      <c r="E63" s="213">
        <v>68</v>
      </c>
      <c r="F63" s="214">
        <v>100</v>
      </c>
      <c r="G63" s="213">
        <v>51</v>
      </c>
      <c r="H63" s="214">
        <v>90.196078431372555</v>
      </c>
      <c r="I63" s="213">
        <v>91</v>
      </c>
      <c r="J63" s="214">
        <v>65.934065934065927</v>
      </c>
      <c r="K63" s="213">
        <v>98</v>
      </c>
      <c r="L63" s="215">
        <v>69.387755102040813</v>
      </c>
    </row>
    <row r="64" spans="2:12">
      <c r="B64" s="131" t="s">
        <v>331</v>
      </c>
      <c r="C64" s="213">
        <v>680</v>
      </c>
      <c r="D64" s="214">
        <v>96.764705882352942</v>
      </c>
      <c r="E64" s="213">
        <v>794</v>
      </c>
      <c r="F64" s="214">
        <v>100</v>
      </c>
      <c r="G64" s="213">
        <v>757</v>
      </c>
      <c r="H64" s="214">
        <v>99.867899603698817</v>
      </c>
      <c r="I64" s="213">
        <v>688</v>
      </c>
      <c r="J64" s="214">
        <v>99.70930232558139</v>
      </c>
      <c r="K64" s="213">
        <v>712</v>
      </c>
      <c r="L64" s="215">
        <v>99.578651685393254</v>
      </c>
    </row>
    <row r="65" spans="2:12">
      <c r="B65" s="131" t="s">
        <v>332</v>
      </c>
      <c r="C65" s="213">
        <v>787</v>
      </c>
      <c r="D65" s="214">
        <v>99.745870393900887</v>
      </c>
      <c r="E65" s="213">
        <v>971</v>
      </c>
      <c r="F65" s="214">
        <v>100</v>
      </c>
      <c r="G65" s="213">
        <v>819</v>
      </c>
      <c r="H65" s="214">
        <v>100</v>
      </c>
      <c r="I65" s="213">
        <v>763</v>
      </c>
      <c r="J65" s="214">
        <v>100</v>
      </c>
      <c r="K65" s="213">
        <v>890</v>
      </c>
      <c r="L65" s="215">
        <v>99.775280898876403</v>
      </c>
    </row>
    <row r="66" spans="2:12">
      <c r="B66" s="131" t="s">
        <v>333</v>
      </c>
      <c r="C66" s="213">
        <v>73</v>
      </c>
      <c r="D66" s="214">
        <v>100</v>
      </c>
      <c r="E66" s="213">
        <v>116</v>
      </c>
      <c r="F66" s="214">
        <v>100</v>
      </c>
      <c r="G66" s="213">
        <v>133</v>
      </c>
      <c r="H66" s="214">
        <v>100</v>
      </c>
      <c r="I66" s="213">
        <v>160</v>
      </c>
      <c r="J66" s="214">
        <v>100</v>
      </c>
      <c r="K66" s="213">
        <v>174</v>
      </c>
      <c r="L66" s="215">
        <v>100</v>
      </c>
    </row>
    <row r="67" spans="2:12">
      <c r="B67" s="131" t="s">
        <v>334</v>
      </c>
      <c r="C67" s="213">
        <v>2245</v>
      </c>
      <c r="D67" s="214">
        <v>24.454342984409799</v>
      </c>
      <c r="E67" s="213">
        <v>3047</v>
      </c>
      <c r="F67" s="214">
        <v>29.307515589104035</v>
      </c>
      <c r="G67" s="213">
        <v>3051</v>
      </c>
      <c r="H67" s="214">
        <v>29.596853490658802</v>
      </c>
      <c r="I67" s="213">
        <v>3096</v>
      </c>
      <c r="J67" s="214">
        <v>29.844961240310077</v>
      </c>
      <c r="K67" s="213">
        <v>3238</v>
      </c>
      <c r="L67" s="215">
        <v>26.714021000617667</v>
      </c>
    </row>
    <row r="68" spans="2:12">
      <c r="B68" s="131" t="s">
        <v>335</v>
      </c>
      <c r="C68" s="213">
        <v>272</v>
      </c>
      <c r="D68" s="214">
        <v>99.264705882352942</v>
      </c>
      <c r="E68" s="213">
        <v>327</v>
      </c>
      <c r="F68" s="214">
        <v>100</v>
      </c>
      <c r="G68" s="213">
        <v>347</v>
      </c>
      <c r="H68" s="214">
        <v>99.423631123919307</v>
      </c>
      <c r="I68" s="213">
        <v>338</v>
      </c>
      <c r="J68" s="214">
        <v>96.15384615384616</v>
      </c>
      <c r="K68" s="213">
        <v>434</v>
      </c>
      <c r="L68" s="215">
        <v>90.783410138248854</v>
      </c>
    </row>
    <row r="69" spans="2:12">
      <c r="B69" s="131" t="s">
        <v>336</v>
      </c>
      <c r="C69" s="213">
        <v>115</v>
      </c>
      <c r="D69" s="214">
        <v>100</v>
      </c>
      <c r="E69" s="213">
        <v>154</v>
      </c>
      <c r="F69" s="214">
        <v>100</v>
      </c>
      <c r="G69" s="213">
        <v>148</v>
      </c>
      <c r="H69" s="214">
        <v>99.324324324324323</v>
      </c>
      <c r="I69" s="213">
        <v>149</v>
      </c>
      <c r="J69" s="214">
        <v>100</v>
      </c>
      <c r="K69" s="213">
        <v>161</v>
      </c>
      <c r="L69" s="215">
        <v>98.757763975155285</v>
      </c>
    </row>
    <row r="70" spans="2:12">
      <c r="B70" s="131" t="s">
        <v>337</v>
      </c>
      <c r="C70" s="213">
        <v>926</v>
      </c>
      <c r="D70" s="214">
        <v>73.650107991360684</v>
      </c>
      <c r="E70" s="213">
        <v>1302</v>
      </c>
      <c r="F70" s="214">
        <v>72.273425499231948</v>
      </c>
      <c r="G70" s="213">
        <v>1185</v>
      </c>
      <c r="H70" s="214">
        <v>72.489451476793249</v>
      </c>
      <c r="I70" s="213">
        <v>1109</v>
      </c>
      <c r="J70" s="214">
        <v>67.53832281334536</v>
      </c>
      <c r="K70" s="213">
        <v>1369</v>
      </c>
      <c r="L70" s="215">
        <v>64.061358655953256</v>
      </c>
    </row>
    <row r="71" spans="2:12">
      <c r="B71" s="131" t="s">
        <v>338</v>
      </c>
      <c r="C71" s="213">
        <v>551</v>
      </c>
      <c r="D71" s="214">
        <v>99.455535390199643</v>
      </c>
      <c r="E71" s="213">
        <v>778</v>
      </c>
      <c r="F71" s="214">
        <v>92.802056555269928</v>
      </c>
      <c r="G71" s="213">
        <v>853</v>
      </c>
      <c r="H71" s="214">
        <v>93.083235638921451</v>
      </c>
      <c r="I71" s="213">
        <v>950</v>
      </c>
      <c r="J71" s="214">
        <v>91.473684210526315</v>
      </c>
      <c r="K71" s="213">
        <v>986</v>
      </c>
      <c r="L71" s="215">
        <v>90.567951318458412</v>
      </c>
    </row>
    <row r="72" spans="2:12">
      <c r="B72" s="131" t="s">
        <v>339</v>
      </c>
      <c r="C72" s="213">
        <v>565</v>
      </c>
      <c r="D72" s="214">
        <v>94.513274336283189</v>
      </c>
      <c r="E72" s="213">
        <v>711</v>
      </c>
      <c r="F72" s="214">
        <v>93.952180028129391</v>
      </c>
      <c r="G72" s="213">
        <v>746</v>
      </c>
      <c r="H72" s="214">
        <v>91.152815013404819</v>
      </c>
      <c r="I72" s="213">
        <v>843</v>
      </c>
      <c r="J72" s="214">
        <v>81.494661921708186</v>
      </c>
      <c r="K72" s="213">
        <v>872</v>
      </c>
      <c r="L72" s="215">
        <v>82.454128440366972</v>
      </c>
    </row>
    <row r="73" spans="2:12">
      <c r="B73" s="131" t="s">
        <v>340</v>
      </c>
      <c r="C73" s="213">
        <v>109</v>
      </c>
      <c r="D73" s="214">
        <v>100</v>
      </c>
      <c r="E73" s="213">
        <v>177</v>
      </c>
      <c r="F73" s="214">
        <v>98.305084745762713</v>
      </c>
      <c r="G73" s="213">
        <v>150</v>
      </c>
      <c r="H73" s="214">
        <v>99.333333333333329</v>
      </c>
      <c r="I73" s="213">
        <v>144</v>
      </c>
      <c r="J73" s="214">
        <v>98.611111111111114</v>
      </c>
      <c r="K73" s="213">
        <v>148</v>
      </c>
      <c r="L73" s="215">
        <v>90.540540540540547</v>
      </c>
    </row>
    <row r="74" spans="2:12">
      <c r="B74" s="131" t="s">
        <v>341</v>
      </c>
      <c r="C74" s="213">
        <v>374</v>
      </c>
      <c r="D74" s="214">
        <v>100</v>
      </c>
      <c r="E74" s="213">
        <v>492</v>
      </c>
      <c r="F74" s="214">
        <v>100</v>
      </c>
      <c r="G74" s="213">
        <v>496</v>
      </c>
      <c r="H74" s="214">
        <v>100</v>
      </c>
      <c r="I74" s="213">
        <v>430</v>
      </c>
      <c r="J74" s="214">
        <v>100</v>
      </c>
      <c r="K74" s="213">
        <v>505</v>
      </c>
      <c r="L74" s="215">
        <v>100</v>
      </c>
    </row>
    <row r="75" spans="2:12">
      <c r="B75" s="131" t="s">
        <v>342</v>
      </c>
      <c r="C75" s="213">
        <v>395</v>
      </c>
      <c r="D75" s="214">
        <v>96.708860759493675</v>
      </c>
      <c r="E75" s="213">
        <v>472</v>
      </c>
      <c r="F75" s="214">
        <v>96.398305084745758</v>
      </c>
      <c r="G75" s="213">
        <v>469</v>
      </c>
      <c r="H75" s="214">
        <v>99.147121535181242</v>
      </c>
      <c r="I75" s="213">
        <v>440</v>
      </c>
      <c r="J75" s="214">
        <v>98.63636363636364</v>
      </c>
      <c r="K75" s="213">
        <v>423</v>
      </c>
      <c r="L75" s="215">
        <v>99.290780141843967</v>
      </c>
    </row>
    <row r="76" spans="2:12">
      <c r="B76" s="131" t="s">
        <v>343</v>
      </c>
      <c r="C76" s="213">
        <v>284</v>
      </c>
      <c r="D76" s="214">
        <v>100</v>
      </c>
      <c r="E76" s="213">
        <v>369</v>
      </c>
      <c r="F76" s="214">
        <v>99.1869918699187</v>
      </c>
      <c r="G76" s="213">
        <v>337</v>
      </c>
      <c r="H76" s="214">
        <v>98.813056379821958</v>
      </c>
      <c r="I76" s="213">
        <v>342</v>
      </c>
      <c r="J76" s="214">
        <v>98.245614035087726</v>
      </c>
      <c r="K76" s="213">
        <v>360</v>
      </c>
      <c r="L76" s="215">
        <v>100</v>
      </c>
    </row>
    <row r="77" spans="2:12">
      <c r="B77" s="131" t="s">
        <v>344</v>
      </c>
      <c r="C77" s="213">
        <v>2158</v>
      </c>
      <c r="D77" s="214">
        <v>42.168674698795179</v>
      </c>
      <c r="E77" s="213">
        <v>2709</v>
      </c>
      <c r="F77" s="214">
        <v>45.810262089331857</v>
      </c>
      <c r="G77" s="213">
        <v>2735</v>
      </c>
      <c r="H77" s="214">
        <v>38.281535648994513</v>
      </c>
      <c r="I77" s="213">
        <v>2828</v>
      </c>
      <c r="J77" s="214">
        <v>36.810466760961809</v>
      </c>
      <c r="K77" s="213">
        <v>2977</v>
      </c>
      <c r="L77" s="215">
        <v>35.807860262008731</v>
      </c>
    </row>
    <row r="78" spans="2:12">
      <c r="B78" s="131" t="s">
        <v>345</v>
      </c>
      <c r="C78" s="213">
        <v>47</v>
      </c>
      <c r="D78" s="214">
        <v>100</v>
      </c>
      <c r="E78" s="213">
        <v>71</v>
      </c>
      <c r="F78" s="214">
        <v>100</v>
      </c>
      <c r="G78" s="213">
        <v>60</v>
      </c>
      <c r="H78" s="214">
        <v>100</v>
      </c>
      <c r="I78" s="213">
        <v>89</v>
      </c>
      <c r="J78" s="214">
        <v>100</v>
      </c>
      <c r="K78" s="213">
        <v>115</v>
      </c>
      <c r="L78" s="215">
        <v>97.391304347826093</v>
      </c>
    </row>
    <row r="79" spans="2:12">
      <c r="B79" s="131" t="s">
        <v>346</v>
      </c>
      <c r="C79" s="213">
        <v>363</v>
      </c>
      <c r="D79" s="214">
        <v>77.134986225895318</v>
      </c>
      <c r="E79" s="213">
        <v>477</v>
      </c>
      <c r="F79" s="214">
        <v>74.423480083857442</v>
      </c>
      <c r="G79" s="213">
        <v>477</v>
      </c>
      <c r="H79" s="214">
        <v>66.24737945492663</v>
      </c>
      <c r="I79" s="213">
        <v>451</v>
      </c>
      <c r="J79" s="214">
        <v>68.070953436807102</v>
      </c>
      <c r="K79" s="213">
        <v>514</v>
      </c>
      <c r="L79" s="215">
        <v>68.677042801556425</v>
      </c>
    </row>
    <row r="80" spans="2:12">
      <c r="B80" s="131" t="s">
        <v>347</v>
      </c>
      <c r="C80" s="213">
        <v>462</v>
      </c>
      <c r="D80" s="214">
        <v>53.896103896103895</v>
      </c>
      <c r="E80" s="213">
        <v>581</v>
      </c>
      <c r="F80" s="214">
        <v>61.273666092943202</v>
      </c>
      <c r="G80" s="213">
        <v>529</v>
      </c>
      <c r="H80" s="214">
        <v>50.850661625708888</v>
      </c>
      <c r="I80" s="213">
        <v>503</v>
      </c>
      <c r="J80" s="214">
        <v>51.491053677932406</v>
      </c>
      <c r="K80" s="213">
        <v>539</v>
      </c>
      <c r="L80" s="215">
        <v>38.404452690166977</v>
      </c>
    </row>
    <row r="81" spans="2:12">
      <c r="B81" s="131" t="s">
        <v>348</v>
      </c>
      <c r="C81" s="213">
        <v>304</v>
      </c>
      <c r="D81" s="214">
        <v>65.78947368421052</v>
      </c>
      <c r="E81" s="213">
        <v>385</v>
      </c>
      <c r="F81" s="214">
        <v>65.454545454545453</v>
      </c>
      <c r="G81" s="213">
        <v>367</v>
      </c>
      <c r="H81" s="214">
        <v>64.305177111716617</v>
      </c>
      <c r="I81" s="213">
        <v>379</v>
      </c>
      <c r="J81" s="214">
        <v>62.532981530343008</v>
      </c>
      <c r="K81" s="213">
        <v>469</v>
      </c>
      <c r="L81" s="215">
        <v>66.311300639658853</v>
      </c>
    </row>
    <row r="82" spans="2:12">
      <c r="B82" s="131" t="s">
        <v>349</v>
      </c>
      <c r="C82" s="213">
        <v>618</v>
      </c>
      <c r="D82" s="214">
        <v>93.527508090614887</v>
      </c>
      <c r="E82" s="213">
        <v>814</v>
      </c>
      <c r="F82" s="214">
        <v>97.911547911547913</v>
      </c>
      <c r="G82" s="213">
        <v>784</v>
      </c>
      <c r="H82" s="214">
        <v>72.321428571428569</v>
      </c>
      <c r="I82" s="213">
        <v>736</v>
      </c>
      <c r="J82" s="214">
        <v>55.434782608695649</v>
      </c>
      <c r="K82" s="213">
        <v>784</v>
      </c>
      <c r="L82" s="215">
        <v>55.994897959183675</v>
      </c>
    </row>
    <row r="83" spans="2:12">
      <c r="B83" s="131" t="s">
        <v>350</v>
      </c>
      <c r="C83" s="213">
        <v>6209</v>
      </c>
      <c r="D83" s="214">
        <v>58.012562409405703</v>
      </c>
      <c r="E83" s="213">
        <v>7934</v>
      </c>
      <c r="F83" s="214">
        <v>66.448197630451219</v>
      </c>
      <c r="G83" s="213">
        <v>7897</v>
      </c>
      <c r="H83" s="214">
        <v>67.595289350386224</v>
      </c>
      <c r="I83" s="213">
        <v>8081</v>
      </c>
      <c r="J83" s="214">
        <v>66.105679990100242</v>
      </c>
      <c r="K83" s="213">
        <v>8073</v>
      </c>
      <c r="L83" s="215">
        <v>70.865849126718686</v>
      </c>
    </row>
    <row r="84" spans="2:12">
      <c r="B84" s="131" t="s">
        <v>351</v>
      </c>
      <c r="C84" s="213">
        <v>903</v>
      </c>
      <c r="D84" s="214">
        <v>98.671096345514954</v>
      </c>
      <c r="E84" s="213">
        <v>1166</v>
      </c>
      <c r="F84" s="214">
        <v>98.284734133790735</v>
      </c>
      <c r="G84" s="213">
        <v>1197</v>
      </c>
      <c r="H84" s="214">
        <v>99.832915622389308</v>
      </c>
      <c r="I84" s="213">
        <v>1199</v>
      </c>
      <c r="J84" s="214">
        <v>99.499582985821519</v>
      </c>
      <c r="K84" s="213">
        <v>1353</v>
      </c>
      <c r="L84" s="215">
        <v>99.63045084996304</v>
      </c>
    </row>
    <row r="85" spans="2:12">
      <c r="B85" s="131" t="s">
        <v>352</v>
      </c>
      <c r="C85" s="213">
        <v>659</v>
      </c>
      <c r="D85" s="214">
        <v>100</v>
      </c>
      <c r="E85" s="213">
        <v>1001</v>
      </c>
      <c r="F85" s="214">
        <v>100</v>
      </c>
      <c r="G85" s="213">
        <v>995</v>
      </c>
      <c r="H85" s="214">
        <v>99.899497487437188</v>
      </c>
      <c r="I85" s="213">
        <v>976</v>
      </c>
      <c r="J85" s="214">
        <v>99.897540983606561</v>
      </c>
      <c r="K85" s="213">
        <v>990</v>
      </c>
      <c r="L85" s="215">
        <v>99.898989898989896</v>
      </c>
    </row>
    <row r="86" spans="2:12">
      <c r="B86" s="131" t="s">
        <v>353</v>
      </c>
      <c r="C86" s="213">
        <v>615</v>
      </c>
      <c r="D86" s="214">
        <v>94.796747967479675</v>
      </c>
      <c r="E86" s="213">
        <v>886</v>
      </c>
      <c r="F86" s="214">
        <v>90.519187358916483</v>
      </c>
      <c r="G86" s="213">
        <v>825</v>
      </c>
      <c r="H86" s="214">
        <v>94.303030303030297</v>
      </c>
      <c r="I86" s="213">
        <v>825</v>
      </c>
      <c r="J86" s="214">
        <v>94.787878787878782</v>
      </c>
      <c r="K86" s="213">
        <v>965</v>
      </c>
      <c r="L86" s="215">
        <v>86.52849740932642</v>
      </c>
    </row>
    <row r="87" spans="2:12">
      <c r="B87" s="131" t="s">
        <v>354</v>
      </c>
      <c r="C87" s="213">
        <v>175</v>
      </c>
      <c r="D87" s="214">
        <v>98.285714285714292</v>
      </c>
      <c r="E87" s="213">
        <v>182</v>
      </c>
      <c r="F87" s="214">
        <v>97.252747252747255</v>
      </c>
      <c r="G87" s="213">
        <v>211</v>
      </c>
      <c r="H87" s="214">
        <v>98.104265402843609</v>
      </c>
      <c r="I87" s="213">
        <v>195</v>
      </c>
      <c r="J87" s="214">
        <v>96.92307692307692</v>
      </c>
      <c r="K87" s="213">
        <v>215</v>
      </c>
      <c r="L87" s="215">
        <v>96.744186046511629</v>
      </c>
    </row>
    <row r="88" spans="2:12">
      <c r="B88" s="131" t="s">
        <v>355</v>
      </c>
      <c r="C88" s="213">
        <v>418</v>
      </c>
      <c r="D88" s="214">
        <v>74.162679425837325</v>
      </c>
      <c r="E88" s="213">
        <v>571</v>
      </c>
      <c r="F88" s="214">
        <v>76.70753064798599</v>
      </c>
      <c r="G88" s="213">
        <v>540</v>
      </c>
      <c r="H88" s="214">
        <v>71.851851851851848</v>
      </c>
      <c r="I88" s="213">
        <v>445</v>
      </c>
      <c r="J88" s="214">
        <v>72.134831460674164</v>
      </c>
      <c r="K88" s="213">
        <v>457</v>
      </c>
      <c r="L88" s="215">
        <v>71.772428884026255</v>
      </c>
    </row>
    <row r="89" spans="2:12">
      <c r="B89" s="131" t="s">
        <v>356</v>
      </c>
      <c r="C89" s="213">
        <v>292</v>
      </c>
      <c r="D89" s="214">
        <v>94.863013698630141</v>
      </c>
      <c r="E89" s="213">
        <v>441</v>
      </c>
      <c r="F89" s="214">
        <v>90.702947845804985</v>
      </c>
      <c r="G89" s="213">
        <v>347</v>
      </c>
      <c r="H89" s="214">
        <v>95.965417867435164</v>
      </c>
      <c r="I89" s="213">
        <v>366</v>
      </c>
      <c r="J89" s="214">
        <v>91.803278688524586</v>
      </c>
      <c r="K89" s="213">
        <v>415</v>
      </c>
      <c r="L89" s="215">
        <v>90.361445783132524</v>
      </c>
    </row>
    <row r="90" spans="2:12">
      <c r="B90" s="131" t="s">
        <v>357</v>
      </c>
      <c r="C90" s="213">
        <v>153</v>
      </c>
      <c r="D90" s="214">
        <v>100</v>
      </c>
      <c r="E90" s="213">
        <v>189</v>
      </c>
      <c r="F90" s="214">
        <v>100</v>
      </c>
      <c r="G90" s="213">
        <v>218</v>
      </c>
      <c r="H90" s="214">
        <v>100</v>
      </c>
      <c r="I90" s="213">
        <v>222</v>
      </c>
      <c r="J90" s="214">
        <v>100</v>
      </c>
      <c r="K90" s="213">
        <v>274</v>
      </c>
      <c r="L90" s="215">
        <v>97.080291970802918</v>
      </c>
    </row>
    <row r="91" spans="2:12">
      <c r="B91" s="131" t="s">
        <v>358</v>
      </c>
      <c r="C91" s="213">
        <v>738</v>
      </c>
      <c r="D91" s="214">
        <v>99.322493224932245</v>
      </c>
      <c r="E91" s="213">
        <v>1127</v>
      </c>
      <c r="F91" s="214">
        <v>99.556344276841173</v>
      </c>
      <c r="G91" s="213">
        <v>1036</v>
      </c>
      <c r="H91" s="214">
        <v>99.51737451737452</v>
      </c>
      <c r="I91" s="213">
        <v>1197</v>
      </c>
      <c r="J91" s="214">
        <v>99.498746867167924</v>
      </c>
      <c r="K91" s="213">
        <v>1281</v>
      </c>
      <c r="L91" s="215">
        <v>99.219359875097581</v>
      </c>
    </row>
    <row r="92" spans="2:12">
      <c r="B92" s="131" t="s">
        <v>359</v>
      </c>
      <c r="C92" s="213">
        <v>398</v>
      </c>
      <c r="D92" s="214">
        <v>94.221105527638187</v>
      </c>
      <c r="E92" s="213">
        <v>614</v>
      </c>
      <c r="F92" s="214">
        <v>69.055374592833871</v>
      </c>
      <c r="G92" s="213">
        <v>573</v>
      </c>
      <c r="H92" s="214">
        <v>100</v>
      </c>
      <c r="I92" s="213">
        <v>640</v>
      </c>
      <c r="J92" s="214">
        <v>99.6875</v>
      </c>
      <c r="K92" s="213">
        <v>733</v>
      </c>
      <c r="L92" s="215">
        <v>99.727148703956345</v>
      </c>
    </row>
    <row r="93" spans="2:12">
      <c r="B93" s="131" t="s">
        <v>360</v>
      </c>
      <c r="C93" s="213">
        <v>309</v>
      </c>
      <c r="D93" s="214">
        <v>90.291262135922324</v>
      </c>
      <c r="E93" s="213">
        <v>421</v>
      </c>
      <c r="F93" s="214">
        <v>76.484560570071253</v>
      </c>
      <c r="G93" s="213">
        <v>411</v>
      </c>
      <c r="H93" s="214">
        <v>78.345498783454985</v>
      </c>
      <c r="I93" s="213">
        <v>405</v>
      </c>
      <c r="J93" s="214">
        <v>70.370370370370367</v>
      </c>
      <c r="K93" s="213">
        <v>350</v>
      </c>
      <c r="L93" s="215">
        <v>70</v>
      </c>
    </row>
    <row r="94" spans="2:12">
      <c r="B94" s="131" t="s">
        <v>361</v>
      </c>
      <c r="C94" s="213">
        <v>177</v>
      </c>
      <c r="D94" s="214">
        <v>97.740112994350284</v>
      </c>
      <c r="E94" s="213">
        <v>255</v>
      </c>
      <c r="F94" s="214">
        <v>100</v>
      </c>
      <c r="G94" s="213">
        <v>236</v>
      </c>
      <c r="H94" s="214">
        <v>100</v>
      </c>
      <c r="I94" s="213">
        <v>286</v>
      </c>
      <c r="J94" s="214">
        <v>100</v>
      </c>
      <c r="K94" s="213">
        <v>330</v>
      </c>
      <c r="L94" s="215">
        <v>99.696969696969703</v>
      </c>
    </row>
    <row r="95" spans="2:12">
      <c r="B95" s="131" t="s">
        <v>362</v>
      </c>
      <c r="C95" s="213">
        <v>320</v>
      </c>
      <c r="D95" s="214">
        <v>100</v>
      </c>
      <c r="E95" s="213">
        <v>434</v>
      </c>
      <c r="F95" s="214">
        <v>99.539170506912441</v>
      </c>
      <c r="G95" s="213">
        <v>388</v>
      </c>
      <c r="H95" s="214">
        <v>100</v>
      </c>
      <c r="I95" s="213">
        <v>397</v>
      </c>
      <c r="J95" s="214">
        <v>100</v>
      </c>
      <c r="K95" s="213">
        <v>403</v>
      </c>
      <c r="L95" s="215">
        <v>100</v>
      </c>
    </row>
    <row r="96" spans="2:12">
      <c r="B96" s="131" t="s">
        <v>363</v>
      </c>
      <c r="C96" s="213">
        <v>118</v>
      </c>
      <c r="D96" s="214">
        <v>100</v>
      </c>
      <c r="E96" s="213">
        <v>185</v>
      </c>
      <c r="F96" s="214">
        <v>100</v>
      </c>
      <c r="G96" s="213">
        <v>168</v>
      </c>
      <c r="H96" s="214">
        <v>98.80952380952381</v>
      </c>
      <c r="I96" s="213">
        <v>183</v>
      </c>
      <c r="J96" s="214">
        <v>99.453551912568301</v>
      </c>
      <c r="K96" s="213">
        <v>224</v>
      </c>
      <c r="L96" s="215">
        <v>99.553571428571431</v>
      </c>
    </row>
    <row r="97" spans="1:12">
      <c r="B97" s="131" t="s">
        <v>364</v>
      </c>
      <c r="C97" s="213">
        <v>361</v>
      </c>
      <c r="D97" s="214">
        <v>99.7229916897507</v>
      </c>
      <c r="E97" s="213">
        <v>447</v>
      </c>
      <c r="F97" s="214">
        <v>100</v>
      </c>
      <c r="G97" s="213">
        <v>436</v>
      </c>
      <c r="H97" s="214">
        <v>100</v>
      </c>
      <c r="I97" s="213">
        <v>436</v>
      </c>
      <c r="J97" s="214">
        <v>100</v>
      </c>
      <c r="K97" s="213">
        <v>409</v>
      </c>
      <c r="L97" s="215">
        <v>100</v>
      </c>
    </row>
    <row r="98" spans="1:12">
      <c r="B98" s="131" t="s">
        <v>365</v>
      </c>
      <c r="C98" s="213">
        <v>168</v>
      </c>
      <c r="D98" s="214">
        <v>100</v>
      </c>
      <c r="E98" s="213">
        <v>217</v>
      </c>
      <c r="F98" s="214">
        <v>100</v>
      </c>
      <c r="G98" s="213">
        <v>205</v>
      </c>
      <c r="H98" s="214">
        <v>100</v>
      </c>
      <c r="I98" s="213">
        <v>179</v>
      </c>
      <c r="J98" s="214">
        <v>100</v>
      </c>
      <c r="K98" s="213">
        <v>172</v>
      </c>
      <c r="L98" s="215">
        <v>100</v>
      </c>
    </row>
    <row r="99" spans="1:12">
      <c r="B99" s="131" t="s">
        <v>366</v>
      </c>
      <c r="C99" s="213">
        <v>1212</v>
      </c>
      <c r="D99" s="214">
        <v>80.28052805280528</v>
      </c>
      <c r="E99" s="213">
        <v>1433</v>
      </c>
      <c r="F99" s="214">
        <v>84.019539427773907</v>
      </c>
      <c r="G99" s="213">
        <v>1445</v>
      </c>
      <c r="H99" s="214">
        <v>81.730103806228371</v>
      </c>
      <c r="I99" s="213">
        <v>1458</v>
      </c>
      <c r="J99" s="214">
        <v>85.390946502057616</v>
      </c>
      <c r="K99" s="213">
        <v>1614</v>
      </c>
      <c r="L99" s="215">
        <v>89.714993804213137</v>
      </c>
    </row>
    <row r="100" spans="1:12">
      <c r="B100" s="131" t="s">
        <v>367</v>
      </c>
      <c r="C100" s="213">
        <v>396</v>
      </c>
      <c r="D100" s="214">
        <v>100</v>
      </c>
      <c r="E100" s="213">
        <v>548</v>
      </c>
      <c r="F100" s="214">
        <v>99.817518248175176</v>
      </c>
      <c r="G100" s="213">
        <v>546</v>
      </c>
      <c r="H100" s="214">
        <v>99.08424908424908</v>
      </c>
      <c r="I100" s="213">
        <v>720</v>
      </c>
      <c r="J100" s="214">
        <v>99.722222222222229</v>
      </c>
      <c r="K100" s="213">
        <v>882</v>
      </c>
      <c r="L100" s="215">
        <v>99.546485260770979</v>
      </c>
    </row>
    <row r="101" spans="1:12">
      <c r="B101" s="131" t="s">
        <v>368</v>
      </c>
      <c r="C101" s="213">
        <v>1967</v>
      </c>
      <c r="D101" s="214">
        <v>69.7508896797153</v>
      </c>
      <c r="E101" s="213">
        <v>2600</v>
      </c>
      <c r="F101" s="214">
        <v>78.115384615384613</v>
      </c>
      <c r="G101" s="213">
        <v>2350</v>
      </c>
      <c r="H101" s="214">
        <v>78.638297872340431</v>
      </c>
      <c r="I101" s="213">
        <v>2611</v>
      </c>
      <c r="J101" s="214">
        <v>76.369207200306391</v>
      </c>
      <c r="K101" s="213">
        <v>2901</v>
      </c>
      <c r="L101" s="215">
        <v>77.559462254395029</v>
      </c>
    </row>
    <row r="102" spans="1:12">
      <c r="B102" s="131" t="s">
        <v>369</v>
      </c>
      <c r="C102" s="213">
        <v>1040</v>
      </c>
      <c r="D102" s="214">
        <v>96.15384615384616</v>
      </c>
      <c r="E102" s="213">
        <v>1322</v>
      </c>
      <c r="F102" s="214">
        <v>98.865355521936465</v>
      </c>
      <c r="G102" s="213">
        <v>1239</v>
      </c>
      <c r="H102" s="214">
        <v>98.708635996771591</v>
      </c>
      <c r="I102" s="213">
        <v>1322</v>
      </c>
      <c r="J102" s="214">
        <v>99.546142208774583</v>
      </c>
      <c r="K102" s="213">
        <v>1447</v>
      </c>
      <c r="L102" s="215">
        <v>99.792674498963379</v>
      </c>
    </row>
    <row r="103" spans="1:12">
      <c r="B103" s="131" t="s">
        <v>370</v>
      </c>
      <c r="C103" s="213">
        <v>956</v>
      </c>
      <c r="D103" s="214">
        <v>99.686192468619254</v>
      </c>
      <c r="E103" s="213">
        <v>1301</v>
      </c>
      <c r="F103" s="214">
        <v>99.61568024596464</v>
      </c>
      <c r="G103" s="213">
        <v>1325</v>
      </c>
      <c r="H103" s="214">
        <v>100</v>
      </c>
      <c r="I103" s="213">
        <v>1394</v>
      </c>
      <c r="J103" s="214">
        <v>99.64131994261119</v>
      </c>
      <c r="K103" s="213">
        <v>1456</v>
      </c>
      <c r="L103" s="215">
        <v>98.832417582417577</v>
      </c>
    </row>
    <row r="104" spans="1:12">
      <c r="B104" s="141" t="s">
        <v>371</v>
      </c>
      <c r="C104" s="218">
        <v>51279</v>
      </c>
      <c r="D104" s="219">
        <v>78.049493944889718</v>
      </c>
      <c r="E104" s="218">
        <v>66441</v>
      </c>
      <c r="F104" s="220">
        <v>80.463870200629131</v>
      </c>
      <c r="G104" s="218">
        <v>64281</v>
      </c>
      <c r="H104" s="220">
        <v>79.233366002395726</v>
      </c>
      <c r="I104" s="218">
        <v>65560</v>
      </c>
      <c r="J104" s="220">
        <v>79.162599145820622</v>
      </c>
      <c r="K104" s="218">
        <v>71059</v>
      </c>
      <c r="L104" s="221">
        <v>79.490282722807805</v>
      </c>
    </row>
    <row r="105" spans="1:12">
      <c r="B105" s="222" t="s">
        <v>372</v>
      </c>
      <c r="C105" s="213">
        <v>400</v>
      </c>
      <c r="D105" s="219">
        <v>95.25</v>
      </c>
      <c r="E105" s="213">
        <v>480</v>
      </c>
      <c r="F105" s="219">
        <v>78.75</v>
      </c>
      <c r="G105" s="213">
        <v>452</v>
      </c>
      <c r="H105" s="219">
        <v>95.575221238938056</v>
      </c>
      <c r="I105" s="213">
        <v>477</v>
      </c>
      <c r="J105" s="219">
        <v>89.308176100628927</v>
      </c>
      <c r="K105" s="213">
        <v>740</v>
      </c>
      <c r="L105" s="215">
        <v>85.810810810810807</v>
      </c>
    </row>
    <row r="106" spans="1:12">
      <c r="B106" s="153" t="s">
        <v>2</v>
      </c>
      <c r="C106" s="213">
        <v>503</v>
      </c>
      <c r="D106" s="223">
        <v>99.005964214711724</v>
      </c>
      <c r="E106" s="213">
        <v>661</v>
      </c>
      <c r="F106" s="223">
        <v>99.848714069591523</v>
      </c>
      <c r="G106" s="213">
        <v>706</v>
      </c>
      <c r="H106" s="223">
        <v>100</v>
      </c>
      <c r="I106" s="213">
        <v>797</v>
      </c>
      <c r="J106" s="223">
        <v>100</v>
      </c>
      <c r="K106" s="213">
        <v>822</v>
      </c>
      <c r="L106" s="215">
        <v>91.240875912408754</v>
      </c>
    </row>
    <row r="107" spans="1:12">
      <c r="B107" s="153" t="s">
        <v>3</v>
      </c>
      <c r="C107" s="213">
        <v>427</v>
      </c>
      <c r="D107" s="223">
        <v>99.297423887587826</v>
      </c>
      <c r="E107" s="213">
        <v>500</v>
      </c>
      <c r="F107" s="223">
        <v>99.8</v>
      </c>
      <c r="G107" s="213">
        <v>445</v>
      </c>
      <c r="H107" s="223">
        <v>99.101123595505612</v>
      </c>
      <c r="I107" s="213">
        <v>428</v>
      </c>
      <c r="J107" s="223">
        <v>96.495327102803742</v>
      </c>
      <c r="K107" s="213">
        <v>457</v>
      </c>
      <c r="L107" s="215">
        <v>99.562363238512035</v>
      </c>
    </row>
    <row r="108" spans="1:12">
      <c r="B108" s="153" t="s">
        <v>153</v>
      </c>
      <c r="C108" s="213">
        <v>548</v>
      </c>
      <c r="D108" s="223">
        <v>100</v>
      </c>
      <c r="E108" s="213">
        <v>812</v>
      </c>
      <c r="F108" s="223">
        <v>99.753694581280783</v>
      </c>
      <c r="G108" s="213">
        <v>879</v>
      </c>
      <c r="H108" s="223">
        <v>100</v>
      </c>
      <c r="I108" s="213">
        <v>1058</v>
      </c>
      <c r="J108" s="223">
        <v>100</v>
      </c>
      <c r="K108" s="213">
        <v>1221</v>
      </c>
      <c r="L108" s="215">
        <v>100</v>
      </c>
    </row>
    <row r="109" spans="1:12">
      <c r="B109" s="153" t="s">
        <v>4</v>
      </c>
      <c r="C109" s="224">
        <v>269</v>
      </c>
      <c r="D109" s="225">
        <v>100</v>
      </c>
      <c r="E109" s="224">
        <v>472</v>
      </c>
      <c r="F109" s="225">
        <v>100</v>
      </c>
      <c r="G109" s="224">
        <v>535</v>
      </c>
      <c r="H109" s="225">
        <v>99.813084112149539</v>
      </c>
      <c r="I109" s="224">
        <v>557</v>
      </c>
      <c r="J109" s="225">
        <v>100</v>
      </c>
      <c r="K109" s="224">
        <v>617</v>
      </c>
      <c r="L109" s="226">
        <v>100</v>
      </c>
    </row>
    <row r="110" spans="1:12">
      <c r="B110" s="141" t="s">
        <v>373</v>
      </c>
      <c r="C110" s="227">
        <v>2147</v>
      </c>
      <c r="D110" s="221">
        <v>98.742431299487663</v>
      </c>
      <c r="E110" s="227">
        <v>2925</v>
      </c>
      <c r="F110" s="221">
        <v>96.376068376068375</v>
      </c>
      <c r="G110" s="227">
        <v>3017</v>
      </c>
      <c r="H110" s="221">
        <v>99.171362280411003</v>
      </c>
      <c r="I110" s="227">
        <v>3317</v>
      </c>
      <c r="J110" s="221">
        <v>98.010250226107928</v>
      </c>
      <c r="K110" s="227">
        <v>3857</v>
      </c>
      <c r="L110" s="228">
        <v>95.359087373606428</v>
      </c>
    </row>
    <row r="111" spans="1:12">
      <c r="B111" s="141" t="s">
        <v>377</v>
      </c>
      <c r="C111" s="218">
        <v>53426</v>
      </c>
      <c r="D111" s="229">
        <v>78.881069142365135</v>
      </c>
      <c r="E111" s="218">
        <v>69366</v>
      </c>
      <c r="F111" s="229">
        <v>81.134849926476946</v>
      </c>
      <c r="G111" s="218">
        <v>67298</v>
      </c>
      <c r="H111" s="229">
        <v>80.127195459003232</v>
      </c>
      <c r="I111" s="218">
        <v>68877</v>
      </c>
      <c r="J111" s="229">
        <v>80.070270191791167</v>
      </c>
      <c r="K111" s="218">
        <v>74916</v>
      </c>
      <c r="L111" s="221">
        <v>80.307277484115545</v>
      </c>
    </row>
    <row r="112" spans="1:12">
      <c r="A112" s="230"/>
      <c r="B112" s="170" t="s">
        <v>394</v>
      </c>
      <c r="C112" s="210">
        <v>6448</v>
      </c>
      <c r="D112" s="223">
        <v>77.202233250620353</v>
      </c>
      <c r="E112" s="210">
        <v>8201</v>
      </c>
      <c r="F112" s="223">
        <v>78.685526155346906</v>
      </c>
      <c r="G112" s="210">
        <v>8217</v>
      </c>
      <c r="H112" s="223">
        <v>73.420956553486675</v>
      </c>
      <c r="I112" s="210">
        <v>8420</v>
      </c>
      <c r="J112" s="223">
        <v>70.890736342042757</v>
      </c>
      <c r="K112" s="210">
        <v>9028</v>
      </c>
      <c r="L112" s="212">
        <v>70.004430660168367</v>
      </c>
    </row>
    <row r="113" spans="1:12">
      <c r="A113" s="230"/>
      <c r="B113" s="170" t="s">
        <v>379</v>
      </c>
      <c r="C113" s="213">
        <v>1644</v>
      </c>
      <c r="D113" s="223">
        <v>87.834549878345499</v>
      </c>
      <c r="E113" s="213">
        <v>2260</v>
      </c>
      <c r="F113" s="223">
        <v>85.752212389380531</v>
      </c>
      <c r="G113" s="213">
        <v>2236</v>
      </c>
      <c r="H113" s="223">
        <v>81.797853309481212</v>
      </c>
      <c r="I113" s="213">
        <v>2315</v>
      </c>
      <c r="J113" s="223">
        <v>82.850971922246217</v>
      </c>
      <c r="K113" s="213">
        <v>2500</v>
      </c>
      <c r="L113" s="215">
        <v>81.44</v>
      </c>
    </row>
    <row r="114" spans="1:12">
      <c r="A114" s="230"/>
      <c r="B114" s="170" t="s">
        <v>21</v>
      </c>
      <c r="C114" s="213">
        <v>2604</v>
      </c>
      <c r="D114" s="223">
        <v>68.471582181259606</v>
      </c>
      <c r="E114" s="213">
        <v>3089</v>
      </c>
      <c r="F114" s="223">
        <v>69.116218841048877</v>
      </c>
      <c r="G114" s="213">
        <v>2879</v>
      </c>
      <c r="H114" s="223">
        <v>66.724557137895104</v>
      </c>
      <c r="I114" s="213">
        <v>2713</v>
      </c>
      <c r="J114" s="223">
        <v>67.268706229266499</v>
      </c>
      <c r="K114" s="213">
        <v>3075</v>
      </c>
      <c r="L114" s="215">
        <v>65.333333333333329</v>
      </c>
    </row>
    <row r="115" spans="1:12">
      <c r="A115" s="230"/>
      <c r="B115" s="170" t="s">
        <v>380</v>
      </c>
      <c r="C115" s="213">
        <v>1963</v>
      </c>
      <c r="D115" s="223">
        <v>57.004584819154353</v>
      </c>
      <c r="E115" s="213">
        <v>2136</v>
      </c>
      <c r="F115" s="223">
        <v>60.112359550561798</v>
      </c>
      <c r="G115" s="213">
        <v>1937</v>
      </c>
      <c r="H115" s="223">
        <v>56.014455343314403</v>
      </c>
      <c r="I115" s="213">
        <v>1760</v>
      </c>
      <c r="J115" s="223">
        <v>64.602272727272734</v>
      </c>
      <c r="K115" s="213">
        <v>1921</v>
      </c>
      <c r="L115" s="215">
        <v>58.250910983862575</v>
      </c>
    </row>
    <row r="116" spans="1:12">
      <c r="A116" s="230"/>
      <c r="B116" s="170" t="s">
        <v>1</v>
      </c>
      <c r="C116" s="213">
        <v>144</v>
      </c>
      <c r="D116" s="223">
        <v>98.611111111111114</v>
      </c>
      <c r="E116" s="213">
        <v>240</v>
      </c>
      <c r="F116" s="223">
        <v>98.75</v>
      </c>
      <c r="G116" s="213">
        <v>205</v>
      </c>
      <c r="H116" s="223">
        <v>95.609756097560975</v>
      </c>
      <c r="I116" s="213">
        <v>246</v>
      </c>
      <c r="J116" s="223">
        <v>96.747967479674799</v>
      </c>
      <c r="K116" s="213">
        <v>240</v>
      </c>
      <c r="L116" s="215">
        <v>100</v>
      </c>
    </row>
    <row r="117" spans="1:12" ht="15" customHeight="1">
      <c r="A117" s="230"/>
      <c r="B117" s="170" t="s">
        <v>381</v>
      </c>
      <c r="C117" s="213">
        <v>2874</v>
      </c>
      <c r="D117" s="223">
        <v>96.137787056367429</v>
      </c>
      <c r="E117" s="213">
        <v>3680</v>
      </c>
      <c r="F117" s="223">
        <v>98.831521739130437</v>
      </c>
      <c r="G117" s="213">
        <v>3332</v>
      </c>
      <c r="H117" s="223">
        <v>99.339735894357744</v>
      </c>
      <c r="I117" s="213">
        <v>3381</v>
      </c>
      <c r="J117" s="223">
        <v>98.521147589470573</v>
      </c>
      <c r="K117" s="213">
        <v>3823</v>
      </c>
      <c r="L117" s="215">
        <v>99.032173685587239</v>
      </c>
    </row>
    <row r="118" spans="1:12" ht="15" customHeight="1">
      <c r="A118" s="230"/>
      <c r="B118" s="170" t="s">
        <v>162</v>
      </c>
      <c r="C118" s="213">
        <v>4142</v>
      </c>
      <c r="D118" s="223">
        <v>50.434572670207629</v>
      </c>
      <c r="E118" s="213">
        <v>5561</v>
      </c>
      <c r="F118" s="223">
        <v>52.364682611041182</v>
      </c>
      <c r="G118" s="213">
        <v>5510</v>
      </c>
      <c r="H118" s="223">
        <v>52.286751361161528</v>
      </c>
      <c r="I118" s="213">
        <v>5343</v>
      </c>
      <c r="J118" s="223">
        <v>50.046790192775596</v>
      </c>
      <c r="K118" s="213">
        <v>5872</v>
      </c>
      <c r="L118" s="215">
        <v>48.33106267029973</v>
      </c>
    </row>
    <row r="119" spans="1:12">
      <c r="A119" s="230"/>
      <c r="B119" s="170" t="s">
        <v>382</v>
      </c>
      <c r="C119" s="231">
        <v>13054</v>
      </c>
      <c r="D119" s="223">
        <v>73.065726980235937</v>
      </c>
      <c r="E119" s="231">
        <v>17025</v>
      </c>
      <c r="F119" s="223">
        <v>79.060205580029375</v>
      </c>
      <c r="G119" s="231">
        <v>16622</v>
      </c>
      <c r="H119" s="223">
        <v>79.581277824569852</v>
      </c>
      <c r="I119" s="231">
        <v>17387</v>
      </c>
      <c r="J119" s="223">
        <v>79.145338471271643</v>
      </c>
      <c r="K119" s="231">
        <v>18328</v>
      </c>
      <c r="L119" s="232">
        <v>81.86381492797905</v>
      </c>
    </row>
    <row r="120" spans="1:12">
      <c r="A120" s="230"/>
      <c r="B120" s="170" t="s">
        <v>18</v>
      </c>
      <c r="C120" s="213">
        <v>1702</v>
      </c>
      <c r="D120" s="223">
        <v>93.889541715628667</v>
      </c>
      <c r="E120" s="213">
        <v>2313</v>
      </c>
      <c r="F120" s="223">
        <v>98.184176394293132</v>
      </c>
      <c r="G120" s="213">
        <v>2276</v>
      </c>
      <c r="H120" s="223">
        <v>99.033391915641474</v>
      </c>
      <c r="I120" s="213">
        <v>2273</v>
      </c>
      <c r="J120" s="223">
        <v>99.340079190497136</v>
      </c>
      <c r="K120" s="213">
        <v>2601</v>
      </c>
      <c r="L120" s="215">
        <v>99.384851980007696</v>
      </c>
    </row>
    <row r="121" spans="1:12">
      <c r="A121" s="230"/>
      <c r="B121" s="170" t="s">
        <v>160</v>
      </c>
      <c r="C121" s="213">
        <v>4345</v>
      </c>
      <c r="D121" s="223">
        <v>97.65247410817031</v>
      </c>
      <c r="E121" s="213">
        <v>5516</v>
      </c>
      <c r="F121" s="223">
        <v>97.69760696156635</v>
      </c>
      <c r="G121" s="213">
        <v>5451</v>
      </c>
      <c r="H121" s="223">
        <v>96.991377728857088</v>
      </c>
      <c r="I121" s="213">
        <v>5632</v>
      </c>
      <c r="J121" s="223">
        <v>95.490056818181813</v>
      </c>
      <c r="K121" s="213">
        <v>6153</v>
      </c>
      <c r="L121" s="215">
        <v>95.725662278563306</v>
      </c>
    </row>
    <row r="122" spans="1:12">
      <c r="A122" s="230"/>
      <c r="B122" s="170" t="s">
        <v>20</v>
      </c>
      <c r="C122" s="213">
        <v>4376</v>
      </c>
      <c r="D122" s="223">
        <v>99.24588665447898</v>
      </c>
      <c r="E122" s="213">
        <v>5974</v>
      </c>
      <c r="F122" s="223">
        <v>98.560428523602283</v>
      </c>
      <c r="G122" s="213">
        <v>5668</v>
      </c>
      <c r="H122" s="223">
        <v>99.364855328158086</v>
      </c>
      <c r="I122" s="213">
        <v>5778</v>
      </c>
      <c r="J122" s="223">
        <v>98.650051921079964</v>
      </c>
      <c r="K122" s="213">
        <v>6393</v>
      </c>
      <c r="L122" s="215">
        <v>98.076020647583292</v>
      </c>
    </row>
    <row r="123" spans="1:12">
      <c r="A123" s="230"/>
      <c r="B123" s="170" t="s">
        <v>17</v>
      </c>
      <c r="C123" s="213">
        <v>3491</v>
      </c>
      <c r="D123" s="223">
        <v>51.647092523632196</v>
      </c>
      <c r="E123" s="213">
        <v>4232</v>
      </c>
      <c r="F123" s="223">
        <v>52.433837429111534</v>
      </c>
      <c r="G123" s="213">
        <v>3960</v>
      </c>
      <c r="H123" s="223">
        <v>42.323232323232325</v>
      </c>
      <c r="I123" s="213">
        <v>3764</v>
      </c>
      <c r="J123" s="223">
        <v>43.676939426142404</v>
      </c>
      <c r="K123" s="213">
        <v>3787</v>
      </c>
      <c r="L123" s="215">
        <v>42.540269342487456</v>
      </c>
    </row>
    <row r="124" spans="1:12">
      <c r="A124" s="230"/>
      <c r="B124" s="183" t="s">
        <v>395</v>
      </c>
      <c r="C124" s="224">
        <v>4492</v>
      </c>
      <c r="D124" s="225">
        <v>93.054318788958142</v>
      </c>
      <c r="E124" s="224">
        <v>6214</v>
      </c>
      <c r="F124" s="225">
        <v>90.730608303830067</v>
      </c>
      <c r="G124" s="224">
        <v>5988</v>
      </c>
      <c r="H124" s="225">
        <v>93.520374081496328</v>
      </c>
      <c r="I124" s="224">
        <v>6548</v>
      </c>
      <c r="J124" s="225">
        <v>92.638973732437393</v>
      </c>
      <c r="K124" s="224">
        <v>7338</v>
      </c>
      <c r="L124" s="226">
        <v>92.354865085854456</v>
      </c>
    </row>
    <row r="125" spans="1:12">
      <c r="C125" s="233"/>
      <c r="E125" s="233"/>
      <c r="J125" s="234"/>
      <c r="L125" s="234"/>
    </row>
    <row r="126" spans="1:12">
      <c r="B126" s="200" t="s">
        <v>396</v>
      </c>
      <c r="C126" s="200"/>
      <c r="D126" s="200"/>
      <c r="E126" s="200"/>
      <c r="F126" s="200"/>
      <c r="G126" s="200"/>
      <c r="H126" s="200"/>
    </row>
    <row r="127" spans="1:12">
      <c r="B127" s="200"/>
      <c r="C127" s="200"/>
      <c r="D127" s="200"/>
      <c r="E127" s="200"/>
      <c r="F127" s="200"/>
      <c r="G127" s="200"/>
      <c r="H127" s="200"/>
    </row>
  </sheetData>
  <mergeCells count="5">
    <mergeCell ref="C6:D6"/>
    <mergeCell ref="E6:F6"/>
    <mergeCell ref="G6:H6"/>
    <mergeCell ref="I6:J6"/>
    <mergeCell ref="K6:L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workbookViewId="0">
      <selection activeCell="H4" sqref="H4"/>
    </sheetView>
  </sheetViews>
  <sheetFormatPr baseColWidth="10" defaultRowHeight="15"/>
  <cols>
    <col min="1" max="1" width="5.7109375" customWidth="1"/>
    <col min="2" max="2" width="24.5703125" customWidth="1"/>
    <col min="3" max="12" width="11.42578125" customWidth="1"/>
  </cols>
  <sheetData>
    <row r="1" spans="1:12">
      <c r="A1" s="104" t="s">
        <v>397</v>
      </c>
    </row>
    <row r="2" spans="1:12">
      <c r="A2" s="105" t="s">
        <v>261</v>
      </c>
      <c r="B2" s="103"/>
      <c r="C2" s="103"/>
      <c r="D2" s="103"/>
      <c r="E2" s="103"/>
      <c r="F2" s="103"/>
      <c r="G2" s="103"/>
      <c r="H2" s="103"/>
    </row>
    <row r="3" spans="1:12">
      <c r="A3" s="107" t="s">
        <v>398</v>
      </c>
      <c r="B3" s="107"/>
      <c r="C3" s="107"/>
      <c r="D3" s="107"/>
      <c r="E3" s="107"/>
      <c r="F3" s="107"/>
      <c r="G3" s="107"/>
      <c r="H3" s="107"/>
    </row>
    <row r="4" spans="1:12">
      <c r="B4" s="103"/>
      <c r="C4" s="103"/>
      <c r="D4" s="103"/>
      <c r="E4" s="103"/>
      <c r="F4" s="103"/>
      <c r="G4" s="103"/>
      <c r="H4" s="103"/>
    </row>
    <row r="5" spans="1:12">
      <c r="B5" s="103"/>
      <c r="C5" s="103"/>
      <c r="D5" s="103"/>
      <c r="E5" s="103"/>
      <c r="F5" s="103"/>
      <c r="G5" s="103"/>
      <c r="H5" s="103"/>
    </row>
    <row r="6" spans="1:12">
      <c r="B6" s="110"/>
      <c r="C6" s="294">
        <v>2020</v>
      </c>
      <c r="D6" s="295"/>
      <c r="E6" s="294">
        <v>2019</v>
      </c>
      <c r="F6" s="295"/>
      <c r="G6" s="294">
        <v>2018</v>
      </c>
      <c r="H6" s="295"/>
      <c r="I6" s="294">
        <v>2017</v>
      </c>
      <c r="J6" s="295"/>
      <c r="K6" s="294">
        <v>2016</v>
      </c>
      <c r="L6" s="295"/>
    </row>
    <row r="7" spans="1:12" ht="48">
      <c r="B7" s="209" t="s">
        <v>268</v>
      </c>
      <c r="C7" s="113" t="s">
        <v>392</v>
      </c>
      <c r="D7" s="113" t="s">
        <v>393</v>
      </c>
      <c r="E7" s="113" t="s">
        <v>392</v>
      </c>
      <c r="F7" s="113" t="s">
        <v>393</v>
      </c>
      <c r="G7" s="113" t="s">
        <v>392</v>
      </c>
      <c r="H7" s="113" t="s">
        <v>393</v>
      </c>
      <c r="I7" s="113" t="s">
        <v>392</v>
      </c>
      <c r="J7" s="113" t="s">
        <v>393</v>
      </c>
      <c r="K7" s="113" t="s">
        <v>392</v>
      </c>
      <c r="L7" s="113" t="s">
        <v>393</v>
      </c>
    </row>
    <row r="8" spans="1:12">
      <c r="B8" s="115" t="s">
        <v>275</v>
      </c>
      <c r="C8" s="176">
        <v>334</v>
      </c>
      <c r="D8" s="219">
        <v>80.23952095808383</v>
      </c>
      <c r="E8" s="176">
        <v>450</v>
      </c>
      <c r="F8" s="219">
        <v>80.222222222222229</v>
      </c>
      <c r="G8" s="176">
        <v>408</v>
      </c>
      <c r="H8" s="219">
        <v>69.852941176470594</v>
      </c>
      <c r="I8" s="176">
        <v>383</v>
      </c>
      <c r="J8" s="219">
        <v>65.535248041775461</v>
      </c>
      <c r="K8" s="176">
        <v>465</v>
      </c>
      <c r="L8" s="219">
        <v>67.956989247311824</v>
      </c>
    </row>
    <row r="9" spans="1:12">
      <c r="B9" s="131" t="s">
        <v>276</v>
      </c>
      <c r="C9" s="179">
        <v>264</v>
      </c>
      <c r="D9" s="223">
        <v>96.212121212121218</v>
      </c>
      <c r="E9" s="179">
        <v>314</v>
      </c>
      <c r="F9" s="223">
        <v>98.089171974522287</v>
      </c>
      <c r="G9" s="179">
        <v>373</v>
      </c>
      <c r="H9" s="223">
        <v>99.195710455764072</v>
      </c>
      <c r="I9" s="179">
        <v>375</v>
      </c>
      <c r="J9" s="223">
        <v>98.4</v>
      </c>
      <c r="K9" s="179">
        <v>372</v>
      </c>
      <c r="L9" s="223">
        <v>99.462365591397855</v>
      </c>
    </row>
    <row r="10" spans="1:12">
      <c r="B10" s="131" t="s">
        <v>277</v>
      </c>
      <c r="C10" s="179">
        <v>180</v>
      </c>
      <c r="D10" s="223">
        <v>100</v>
      </c>
      <c r="E10" s="179">
        <v>251</v>
      </c>
      <c r="F10" s="223">
        <v>99.20318725099601</v>
      </c>
      <c r="G10" s="179">
        <v>256</v>
      </c>
      <c r="H10" s="223">
        <v>98.4375</v>
      </c>
      <c r="I10" s="179">
        <v>292</v>
      </c>
      <c r="J10" s="223">
        <v>97.945205479452056</v>
      </c>
      <c r="K10" s="179">
        <v>357</v>
      </c>
      <c r="L10" s="223">
        <v>97.47899159663865</v>
      </c>
    </row>
    <row r="11" spans="1:12">
      <c r="B11" s="131" t="s">
        <v>278</v>
      </c>
      <c r="C11" s="179">
        <v>125</v>
      </c>
      <c r="D11" s="223">
        <v>98.4</v>
      </c>
      <c r="E11" s="179">
        <v>179</v>
      </c>
      <c r="F11" s="223">
        <v>98.882681564245814</v>
      </c>
      <c r="G11" s="179">
        <v>172</v>
      </c>
      <c r="H11" s="223">
        <v>100</v>
      </c>
      <c r="I11" s="179">
        <v>183</v>
      </c>
      <c r="J11" s="223">
        <v>99.453551912568301</v>
      </c>
      <c r="K11" s="179">
        <v>170</v>
      </c>
      <c r="L11" s="223">
        <v>100</v>
      </c>
    </row>
    <row r="12" spans="1:12">
      <c r="B12" s="131" t="s">
        <v>279</v>
      </c>
      <c r="C12" s="179">
        <v>90</v>
      </c>
      <c r="D12" s="223">
        <v>98.888888888888886</v>
      </c>
      <c r="E12" s="179">
        <v>92</v>
      </c>
      <c r="F12" s="223">
        <v>100</v>
      </c>
      <c r="G12" s="179">
        <v>132</v>
      </c>
      <c r="H12" s="223">
        <v>99.242424242424249</v>
      </c>
      <c r="I12" s="179">
        <v>103</v>
      </c>
      <c r="J12" s="223">
        <v>100</v>
      </c>
      <c r="K12" s="179">
        <v>102</v>
      </c>
      <c r="L12" s="223">
        <v>97.058823529411768</v>
      </c>
    </row>
    <row r="13" spans="1:12">
      <c r="B13" s="131" t="s">
        <v>280</v>
      </c>
      <c r="C13" s="179">
        <v>934</v>
      </c>
      <c r="D13" s="223">
        <v>99.357601713062095</v>
      </c>
      <c r="E13" s="179">
        <v>1261</v>
      </c>
      <c r="F13" s="223">
        <v>99.762093576526567</v>
      </c>
      <c r="G13" s="179">
        <v>1234</v>
      </c>
      <c r="H13" s="223">
        <v>99.918962722852513</v>
      </c>
      <c r="I13" s="179">
        <v>1416</v>
      </c>
      <c r="J13" s="223">
        <v>99.646892655367225</v>
      </c>
      <c r="K13" s="179">
        <v>1607</v>
      </c>
      <c r="L13" s="223">
        <v>99.751088985687616</v>
      </c>
    </row>
    <row r="14" spans="1:12">
      <c r="B14" s="131" t="s">
        <v>281</v>
      </c>
      <c r="C14" s="179">
        <v>207</v>
      </c>
      <c r="D14" s="223">
        <v>99.033816425120762</v>
      </c>
      <c r="E14" s="179">
        <v>277</v>
      </c>
      <c r="F14" s="223">
        <v>98.91696750902527</v>
      </c>
      <c r="G14" s="179">
        <v>239</v>
      </c>
      <c r="H14" s="223">
        <v>97.071129707112974</v>
      </c>
      <c r="I14" s="179">
        <v>256</v>
      </c>
      <c r="J14" s="223">
        <v>96.875</v>
      </c>
      <c r="K14" s="179">
        <v>297</v>
      </c>
      <c r="L14" s="223">
        <v>93.939393939393938</v>
      </c>
    </row>
    <row r="15" spans="1:12">
      <c r="B15" s="131" t="s">
        <v>282</v>
      </c>
      <c r="C15" s="179">
        <v>90</v>
      </c>
      <c r="D15" s="223">
        <v>87.777777777777771</v>
      </c>
      <c r="E15" s="179">
        <v>120</v>
      </c>
      <c r="F15" s="223">
        <v>98.333333333333329</v>
      </c>
      <c r="G15" s="179">
        <v>150</v>
      </c>
      <c r="H15" s="223">
        <v>99.333333333333329</v>
      </c>
      <c r="I15" s="179">
        <v>161</v>
      </c>
      <c r="J15" s="223">
        <v>98.136645962732914</v>
      </c>
      <c r="K15" s="179">
        <v>246</v>
      </c>
      <c r="L15" s="223">
        <v>99.1869918699187</v>
      </c>
    </row>
    <row r="16" spans="1:12">
      <c r="B16" s="131" t="s">
        <v>283</v>
      </c>
      <c r="C16" s="179">
        <v>34</v>
      </c>
      <c r="D16" s="223">
        <v>97.058823529411768</v>
      </c>
      <c r="E16" s="179">
        <v>123</v>
      </c>
      <c r="F16" s="223">
        <v>100</v>
      </c>
      <c r="G16" s="179">
        <v>97</v>
      </c>
      <c r="H16" s="223">
        <v>98.969072164948457</v>
      </c>
      <c r="I16" s="179">
        <v>93</v>
      </c>
      <c r="J16" s="223">
        <v>97.849462365591393</v>
      </c>
      <c r="K16" s="179">
        <v>129</v>
      </c>
      <c r="L16" s="223">
        <v>100</v>
      </c>
    </row>
    <row r="17" spans="2:12">
      <c r="B17" s="131" t="s">
        <v>284</v>
      </c>
      <c r="C17" s="179">
        <v>265</v>
      </c>
      <c r="D17" s="223">
        <v>96.603773584905667</v>
      </c>
      <c r="E17" s="179">
        <v>281</v>
      </c>
      <c r="F17" s="223">
        <v>99.288256227758012</v>
      </c>
      <c r="G17" s="179">
        <v>230</v>
      </c>
      <c r="H17" s="223">
        <v>98.695652173913047</v>
      </c>
      <c r="I17" s="179">
        <v>254</v>
      </c>
      <c r="J17" s="223">
        <v>99.212598425196845</v>
      </c>
      <c r="K17" s="179">
        <v>265</v>
      </c>
      <c r="L17" s="223">
        <v>99.245283018867923</v>
      </c>
    </row>
    <row r="18" spans="2:12">
      <c r="B18" s="131" t="s">
        <v>285</v>
      </c>
      <c r="C18" s="179">
        <v>236</v>
      </c>
      <c r="D18" s="223">
        <v>94.915254237288138</v>
      </c>
      <c r="E18" s="179">
        <v>306</v>
      </c>
      <c r="F18" s="223">
        <v>97.712418300653596</v>
      </c>
      <c r="G18" s="179">
        <v>328</v>
      </c>
      <c r="H18" s="223">
        <v>98.475609756097555</v>
      </c>
      <c r="I18" s="179">
        <v>362</v>
      </c>
      <c r="J18" s="223">
        <v>95.856353591160214</v>
      </c>
      <c r="K18" s="179">
        <v>378</v>
      </c>
      <c r="L18" s="223">
        <v>98.941798941798936</v>
      </c>
    </row>
    <row r="19" spans="2:12">
      <c r="B19" s="131" t="s">
        <v>286</v>
      </c>
      <c r="C19" s="179">
        <v>98</v>
      </c>
      <c r="D19" s="223">
        <v>98.979591836734699</v>
      </c>
      <c r="E19" s="179">
        <v>142</v>
      </c>
      <c r="F19" s="223">
        <v>95.774647887323937</v>
      </c>
      <c r="G19" s="179">
        <v>118</v>
      </c>
      <c r="H19" s="223">
        <v>96.610169491525426</v>
      </c>
      <c r="I19" s="179">
        <v>137</v>
      </c>
      <c r="J19" s="223">
        <v>99.270072992700733</v>
      </c>
      <c r="K19" s="179">
        <v>135</v>
      </c>
      <c r="L19" s="223">
        <v>98.518518518518519</v>
      </c>
    </row>
    <row r="20" spans="2:12">
      <c r="B20" s="131" t="s">
        <v>287</v>
      </c>
      <c r="C20" s="179">
        <v>2101</v>
      </c>
      <c r="D20" s="223">
        <v>87.006187529747734</v>
      </c>
      <c r="E20" s="179">
        <v>2844</v>
      </c>
      <c r="F20" s="223">
        <v>85.689170182841067</v>
      </c>
      <c r="G20" s="179">
        <v>2678</v>
      </c>
      <c r="H20" s="223">
        <v>86.146377893950714</v>
      </c>
      <c r="I20" s="179">
        <v>2875</v>
      </c>
      <c r="J20" s="223">
        <v>83.9304347826087</v>
      </c>
      <c r="K20" s="179">
        <v>3333</v>
      </c>
      <c r="L20" s="223">
        <v>83.738373837383733</v>
      </c>
    </row>
    <row r="21" spans="2:12">
      <c r="B21" s="131" t="s">
        <v>288</v>
      </c>
      <c r="C21" s="179">
        <v>401</v>
      </c>
      <c r="D21" s="223">
        <v>78.304239401496261</v>
      </c>
      <c r="E21" s="179">
        <v>564</v>
      </c>
      <c r="F21" s="223">
        <v>96.276595744680847</v>
      </c>
      <c r="G21" s="179">
        <v>539</v>
      </c>
      <c r="H21" s="223">
        <v>97.217068645640069</v>
      </c>
      <c r="I21" s="179">
        <v>533</v>
      </c>
      <c r="J21" s="223">
        <v>98.311444652908065</v>
      </c>
      <c r="K21" s="179">
        <v>550</v>
      </c>
      <c r="L21" s="223">
        <v>98.909090909090907</v>
      </c>
    </row>
    <row r="22" spans="2:12">
      <c r="B22" s="131" t="s">
        <v>289</v>
      </c>
      <c r="C22" s="179">
        <v>61</v>
      </c>
      <c r="D22" s="223">
        <v>100</v>
      </c>
      <c r="E22" s="179">
        <v>87</v>
      </c>
      <c r="F22" s="223">
        <v>98.850574712643677</v>
      </c>
      <c r="G22" s="179">
        <v>103</v>
      </c>
      <c r="H22" s="223">
        <v>97.087378640776706</v>
      </c>
      <c r="I22" s="179">
        <v>108</v>
      </c>
      <c r="J22" s="223">
        <v>98.148148148148152</v>
      </c>
      <c r="K22" s="179">
        <v>115</v>
      </c>
      <c r="L22" s="223">
        <v>100</v>
      </c>
    </row>
    <row r="23" spans="2:12">
      <c r="B23" s="131" t="s">
        <v>290</v>
      </c>
      <c r="C23" s="179">
        <v>208</v>
      </c>
      <c r="D23" s="223">
        <v>97.59615384615384</v>
      </c>
      <c r="E23" s="179">
        <v>298</v>
      </c>
      <c r="F23" s="223">
        <v>99.328859060402678</v>
      </c>
      <c r="G23" s="179">
        <v>264</v>
      </c>
      <c r="H23" s="223">
        <v>99.621212121212125</v>
      </c>
      <c r="I23" s="179">
        <v>262</v>
      </c>
      <c r="J23" s="223">
        <v>99.618320610687022</v>
      </c>
      <c r="K23" s="179">
        <v>334</v>
      </c>
      <c r="L23" s="223">
        <v>97.604790419161674</v>
      </c>
    </row>
    <row r="24" spans="2:12">
      <c r="B24" s="131" t="s">
        <v>291</v>
      </c>
      <c r="C24" s="179">
        <v>338</v>
      </c>
      <c r="D24" s="223">
        <v>97.928994082840234</v>
      </c>
      <c r="E24" s="179">
        <v>505</v>
      </c>
      <c r="F24" s="223">
        <v>97.821782178217816</v>
      </c>
      <c r="G24" s="179">
        <v>413</v>
      </c>
      <c r="H24" s="223">
        <v>98.305084745762713</v>
      </c>
      <c r="I24" s="179">
        <v>444</v>
      </c>
      <c r="J24" s="223">
        <v>97.072072072072075</v>
      </c>
      <c r="K24" s="179">
        <v>475</v>
      </c>
      <c r="L24" s="223">
        <v>98.94736842105263</v>
      </c>
    </row>
    <row r="25" spans="2:12">
      <c r="B25" s="131" t="s">
        <v>292</v>
      </c>
      <c r="C25" s="179">
        <v>157</v>
      </c>
      <c r="D25" s="223">
        <v>96.815286624203821</v>
      </c>
      <c r="E25" s="179">
        <v>200</v>
      </c>
      <c r="F25" s="223">
        <v>98.5</v>
      </c>
      <c r="G25" s="179">
        <v>176</v>
      </c>
      <c r="H25" s="223">
        <v>97.727272727272734</v>
      </c>
      <c r="I25" s="179">
        <v>185</v>
      </c>
      <c r="J25" s="223">
        <v>97.837837837837839</v>
      </c>
      <c r="K25" s="179">
        <v>212</v>
      </c>
      <c r="L25" s="223">
        <v>96.698113207547166</v>
      </c>
    </row>
    <row r="26" spans="2:12">
      <c r="B26" s="131" t="s">
        <v>293</v>
      </c>
      <c r="C26" s="179">
        <v>179</v>
      </c>
      <c r="D26" s="223">
        <v>100</v>
      </c>
      <c r="E26" s="179">
        <v>194</v>
      </c>
      <c r="F26" s="223">
        <v>97.9381443298969</v>
      </c>
      <c r="G26" s="179">
        <v>171</v>
      </c>
      <c r="H26" s="223">
        <v>100</v>
      </c>
      <c r="I26" s="179">
        <v>177</v>
      </c>
      <c r="J26" s="223">
        <v>99.435028248587571</v>
      </c>
      <c r="K26" s="179">
        <v>226</v>
      </c>
      <c r="L26" s="223">
        <v>98.230088495575217</v>
      </c>
    </row>
    <row r="27" spans="2:12">
      <c r="B27" s="131" t="s">
        <v>294</v>
      </c>
      <c r="C27" s="179">
        <v>32</v>
      </c>
      <c r="D27" s="223">
        <v>96.875</v>
      </c>
      <c r="E27" s="179">
        <v>159</v>
      </c>
      <c r="F27" s="223">
        <v>98.113207547169807</v>
      </c>
      <c r="G27" s="179">
        <v>133</v>
      </c>
      <c r="H27" s="223">
        <v>92.481203007518801</v>
      </c>
      <c r="I27" s="179">
        <v>125</v>
      </c>
      <c r="J27" s="223">
        <v>94.4</v>
      </c>
      <c r="K27" s="179">
        <v>119</v>
      </c>
      <c r="L27" s="223">
        <v>100</v>
      </c>
    </row>
    <row r="28" spans="2:12">
      <c r="B28" s="131" t="s">
        <v>295</v>
      </c>
      <c r="C28" s="179">
        <v>43</v>
      </c>
      <c r="D28" s="223">
        <v>100</v>
      </c>
      <c r="E28" s="179">
        <v>83</v>
      </c>
      <c r="F28" s="223">
        <v>98.795180722891573</v>
      </c>
      <c r="G28" s="179">
        <v>72</v>
      </c>
      <c r="H28" s="223">
        <v>100</v>
      </c>
      <c r="I28" s="179">
        <v>110</v>
      </c>
      <c r="J28" s="223">
        <v>99.090909090909093</v>
      </c>
      <c r="K28" s="179">
        <v>117</v>
      </c>
      <c r="L28" s="223">
        <v>100</v>
      </c>
    </row>
    <row r="29" spans="2:12">
      <c r="B29" s="131" t="s">
        <v>296</v>
      </c>
      <c r="C29" s="179">
        <v>288</v>
      </c>
      <c r="D29" s="223">
        <v>79.513888888888886</v>
      </c>
      <c r="E29" s="179">
        <v>476</v>
      </c>
      <c r="F29" s="223">
        <v>67.436974789915965</v>
      </c>
      <c r="G29" s="179">
        <v>482</v>
      </c>
      <c r="H29" s="223">
        <v>60.788381742738586</v>
      </c>
      <c r="I29" s="179">
        <v>525</v>
      </c>
      <c r="J29" s="223">
        <v>64.571428571428569</v>
      </c>
      <c r="K29" s="179">
        <v>558</v>
      </c>
      <c r="L29" s="223">
        <v>68.27956989247312</v>
      </c>
    </row>
    <row r="30" spans="2:12">
      <c r="B30" s="131" t="s">
        <v>297</v>
      </c>
      <c r="C30" s="179">
        <v>290</v>
      </c>
      <c r="D30" s="223">
        <v>87.931034482758619</v>
      </c>
      <c r="E30" s="179">
        <v>326</v>
      </c>
      <c r="F30" s="223">
        <v>85.889570552147234</v>
      </c>
      <c r="G30" s="179">
        <v>307</v>
      </c>
      <c r="H30" s="223">
        <v>79.804560260586314</v>
      </c>
      <c r="I30" s="179">
        <v>355</v>
      </c>
      <c r="J30" s="223">
        <v>84.788732394366193</v>
      </c>
      <c r="K30" s="179">
        <v>384</v>
      </c>
      <c r="L30" s="223">
        <v>82.291666666666671</v>
      </c>
    </row>
    <row r="31" spans="2:12">
      <c r="B31" s="131" t="s">
        <v>298</v>
      </c>
      <c r="C31" s="179">
        <v>80</v>
      </c>
      <c r="D31" s="223">
        <v>97.5</v>
      </c>
      <c r="E31" s="179">
        <v>70</v>
      </c>
      <c r="F31" s="223">
        <v>100</v>
      </c>
      <c r="G31" s="179">
        <v>79</v>
      </c>
      <c r="H31" s="223">
        <v>98.734177215189874</v>
      </c>
      <c r="I31" s="179">
        <v>87</v>
      </c>
      <c r="J31" s="223">
        <v>100</v>
      </c>
      <c r="K31" s="179">
        <v>82</v>
      </c>
      <c r="L31" s="223">
        <v>100</v>
      </c>
    </row>
    <row r="32" spans="2:12">
      <c r="B32" s="131" t="s">
        <v>299</v>
      </c>
      <c r="C32" s="179">
        <v>278</v>
      </c>
      <c r="D32" s="223">
        <v>96.402877697841731</v>
      </c>
      <c r="E32" s="179">
        <v>340</v>
      </c>
      <c r="F32" s="223">
        <v>95</v>
      </c>
      <c r="G32" s="179">
        <v>370</v>
      </c>
      <c r="H32" s="223">
        <v>94.594594594594597</v>
      </c>
      <c r="I32" s="179">
        <v>406</v>
      </c>
      <c r="J32" s="223">
        <v>98.029556650246306</v>
      </c>
      <c r="K32" s="179">
        <v>389</v>
      </c>
      <c r="L32" s="223">
        <v>92.802056555269928</v>
      </c>
    </row>
    <row r="33" spans="2:12">
      <c r="B33" s="131" t="s">
        <v>300</v>
      </c>
      <c r="C33" s="179">
        <v>275</v>
      </c>
      <c r="D33" s="223">
        <v>94.545454545454547</v>
      </c>
      <c r="E33" s="179">
        <v>338</v>
      </c>
      <c r="F33" s="223">
        <v>99.112426035502963</v>
      </c>
      <c r="G33" s="179">
        <v>348</v>
      </c>
      <c r="H33" s="223">
        <v>99.137931034482762</v>
      </c>
      <c r="I33" s="179">
        <v>325</v>
      </c>
      <c r="J33" s="223">
        <v>98.769230769230774</v>
      </c>
      <c r="K33" s="179">
        <v>346</v>
      </c>
      <c r="L33" s="223">
        <v>94.219653179190757</v>
      </c>
    </row>
    <row r="34" spans="2:12">
      <c r="B34" s="131" t="s">
        <v>301</v>
      </c>
      <c r="C34" s="179">
        <v>345</v>
      </c>
      <c r="D34" s="223">
        <v>98.260869565217391</v>
      </c>
      <c r="E34" s="179">
        <v>456</v>
      </c>
      <c r="F34" s="223">
        <v>96.929824561403507</v>
      </c>
      <c r="G34" s="179">
        <v>456</v>
      </c>
      <c r="H34" s="223">
        <v>94.736842105263165</v>
      </c>
      <c r="I34" s="179">
        <v>474</v>
      </c>
      <c r="J34" s="223">
        <v>97.046413502109701</v>
      </c>
      <c r="K34" s="179">
        <v>519</v>
      </c>
      <c r="L34" s="223">
        <v>94.412331406551061</v>
      </c>
    </row>
    <row r="35" spans="2:12">
      <c r="B35" s="131" t="s">
        <v>302</v>
      </c>
      <c r="C35" s="179">
        <v>244</v>
      </c>
      <c r="D35" s="223">
        <v>99.180327868852459</v>
      </c>
      <c r="E35" s="179">
        <v>319</v>
      </c>
      <c r="F35" s="223">
        <v>98.74608150470219</v>
      </c>
      <c r="G35" s="179">
        <v>274</v>
      </c>
      <c r="H35" s="223">
        <v>99.270072992700733</v>
      </c>
      <c r="I35" s="179">
        <v>350</v>
      </c>
      <c r="J35" s="223">
        <v>99.142857142857139</v>
      </c>
      <c r="K35" s="179">
        <v>469</v>
      </c>
      <c r="L35" s="223">
        <v>99.573560767590621</v>
      </c>
    </row>
    <row r="36" spans="2:12">
      <c r="B36" s="131" t="s">
        <v>303</v>
      </c>
      <c r="C36" s="179">
        <v>187</v>
      </c>
      <c r="D36" s="223">
        <v>96.791443850267385</v>
      </c>
      <c r="E36" s="179">
        <v>250</v>
      </c>
      <c r="F36" s="223">
        <v>93.6</v>
      </c>
      <c r="G36" s="179">
        <v>192</v>
      </c>
      <c r="H36" s="223">
        <v>93.229166666666671</v>
      </c>
      <c r="I36" s="179">
        <v>215</v>
      </c>
      <c r="J36" s="223">
        <v>96.744186046511629</v>
      </c>
      <c r="K36" s="179">
        <v>235</v>
      </c>
      <c r="L36" s="223">
        <v>94.042553191489361</v>
      </c>
    </row>
    <row r="37" spans="2:12">
      <c r="B37" s="131" t="s">
        <v>304</v>
      </c>
      <c r="C37" s="179">
        <v>642</v>
      </c>
      <c r="D37" s="223">
        <v>98.130841121495322</v>
      </c>
      <c r="E37" s="179">
        <v>712</v>
      </c>
      <c r="F37" s="223">
        <v>96.629213483146074</v>
      </c>
      <c r="G37" s="179">
        <v>624</v>
      </c>
      <c r="H37" s="223">
        <v>97.756410256410263</v>
      </c>
      <c r="I37" s="179">
        <v>566</v>
      </c>
      <c r="J37" s="223">
        <v>96.996466431095413</v>
      </c>
      <c r="K37" s="179">
        <v>702</v>
      </c>
      <c r="L37" s="223">
        <v>99.145299145299148</v>
      </c>
    </row>
    <row r="38" spans="2:12">
      <c r="B38" s="131" t="s">
        <v>305</v>
      </c>
      <c r="C38" s="179">
        <v>487</v>
      </c>
      <c r="D38" s="223">
        <v>99.383983572895275</v>
      </c>
      <c r="E38" s="179">
        <v>738</v>
      </c>
      <c r="F38" s="223">
        <v>97.289972899728994</v>
      </c>
      <c r="G38" s="179">
        <v>759</v>
      </c>
      <c r="H38" s="223">
        <v>99.604743083003953</v>
      </c>
      <c r="I38" s="179">
        <v>769</v>
      </c>
      <c r="J38" s="223">
        <v>99.21976592977893</v>
      </c>
      <c r="K38" s="179">
        <v>827</v>
      </c>
      <c r="L38" s="223">
        <v>99.153567110036278</v>
      </c>
    </row>
    <row r="39" spans="2:12">
      <c r="B39" s="131" t="s">
        <v>306</v>
      </c>
      <c r="C39" s="179">
        <v>1257</v>
      </c>
      <c r="D39" s="223">
        <v>99.602227525855213</v>
      </c>
      <c r="E39" s="179">
        <v>1625</v>
      </c>
      <c r="F39" s="223">
        <v>98.58461538461539</v>
      </c>
      <c r="G39" s="179">
        <v>1505</v>
      </c>
      <c r="H39" s="223">
        <v>99.069767441860463</v>
      </c>
      <c r="I39" s="179">
        <v>1530</v>
      </c>
      <c r="J39" s="223">
        <v>98.039215686274517</v>
      </c>
      <c r="K39" s="179">
        <v>1678</v>
      </c>
      <c r="L39" s="223">
        <v>98.62932061978546</v>
      </c>
    </row>
    <row r="40" spans="2:12">
      <c r="B40" s="131" t="s">
        <v>307</v>
      </c>
      <c r="C40" s="179">
        <v>86</v>
      </c>
      <c r="D40" s="223">
        <v>97.674418604651152</v>
      </c>
      <c r="E40" s="179">
        <v>156</v>
      </c>
      <c r="F40" s="223">
        <v>99.358974358974365</v>
      </c>
      <c r="G40" s="179">
        <v>115</v>
      </c>
      <c r="H40" s="223">
        <v>100</v>
      </c>
      <c r="I40" s="179">
        <v>135</v>
      </c>
      <c r="J40" s="223">
        <v>98.518518518518519</v>
      </c>
      <c r="K40" s="179">
        <v>125</v>
      </c>
      <c r="L40" s="223">
        <v>98.4</v>
      </c>
    </row>
    <row r="41" spans="2:12">
      <c r="B41" s="131" t="s">
        <v>308</v>
      </c>
      <c r="C41" s="179">
        <v>1519</v>
      </c>
      <c r="D41" s="223">
        <v>97.03752468729428</v>
      </c>
      <c r="E41" s="179">
        <v>1875</v>
      </c>
      <c r="F41" s="223">
        <v>97.38666666666667</v>
      </c>
      <c r="G41" s="179">
        <v>1975</v>
      </c>
      <c r="H41" s="223">
        <v>96.506329113924053</v>
      </c>
      <c r="I41" s="179">
        <v>1971</v>
      </c>
      <c r="J41" s="223">
        <v>96.245560629122267</v>
      </c>
      <c r="K41" s="179">
        <v>2171</v>
      </c>
      <c r="L41" s="223">
        <v>97.604790419161674</v>
      </c>
    </row>
    <row r="42" spans="2:12">
      <c r="B42" s="131" t="s">
        <v>309</v>
      </c>
      <c r="C42" s="179">
        <v>683</v>
      </c>
      <c r="D42" s="223">
        <v>99.414348462664719</v>
      </c>
      <c r="E42" s="179">
        <v>1460</v>
      </c>
      <c r="F42" s="223">
        <v>98.972602739726028</v>
      </c>
      <c r="G42" s="179">
        <v>1425</v>
      </c>
      <c r="H42" s="223">
        <v>99.368421052631575</v>
      </c>
      <c r="I42" s="179">
        <v>1456</v>
      </c>
      <c r="J42" s="223">
        <v>99.381868131868131</v>
      </c>
      <c r="K42" s="179">
        <v>1639</v>
      </c>
      <c r="L42" s="223">
        <v>97.681513117754733</v>
      </c>
    </row>
    <row r="43" spans="2:12">
      <c r="B43" s="131" t="s">
        <v>310</v>
      </c>
      <c r="C43" s="179">
        <v>990</v>
      </c>
      <c r="D43" s="223">
        <v>28.08080808080808</v>
      </c>
      <c r="E43" s="179">
        <v>1269</v>
      </c>
      <c r="F43" s="223">
        <v>31.126871552403468</v>
      </c>
      <c r="G43" s="179">
        <v>1197</v>
      </c>
      <c r="H43" s="223">
        <v>28.822055137844611</v>
      </c>
      <c r="I43" s="179">
        <v>1097</v>
      </c>
      <c r="J43" s="223">
        <v>28.714676390154967</v>
      </c>
      <c r="K43" s="179">
        <v>1278</v>
      </c>
      <c r="L43" s="223">
        <v>24.64788732394366</v>
      </c>
    </row>
    <row r="44" spans="2:12">
      <c r="B44" s="131" t="s">
        <v>311</v>
      </c>
      <c r="C44" s="179">
        <v>92</v>
      </c>
      <c r="D44" s="223">
        <v>88.043478260869563</v>
      </c>
      <c r="E44" s="179">
        <v>109</v>
      </c>
      <c r="F44" s="223">
        <v>87.155963302752298</v>
      </c>
      <c r="G44" s="179">
        <v>96</v>
      </c>
      <c r="H44" s="223">
        <v>87.5</v>
      </c>
      <c r="I44" s="179">
        <v>109</v>
      </c>
      <c r="J44" s="223">
        <v>95.412844036697251</v>
      </c>
      <c r="K44" s="179">
        <v>126</v>
      </c>
      <c r="L44" s="223">
        <v>96.031746031746039</v>
      </c>
    </row>
    <row r="45" spans="2:12">
      <c r="B45" s="131" t="s">
        <v>312</v>
      </c>
      <c r="C45" s="179">
        <v>819</v>
      </c>
      <c r="D45" s="223">
        <v>29.670329670329672</v>
      </c>
      <c r="E45" s="179">
        <v>791</v>
      </c>
      <c r="F45" s="223">
        <v>30.088495575221238</v>
      </c>
      <c r="G45" s="179">
        <v>824</v>
      </c>
      <c r="H45" s="223">
        <v>25.242718446601941</v>
      </c>
      <c r="I45" s="179">
        <v>726</v>
      </c>
      <c r="J45" s="223">
        <v>36.914600550964188</v>
      </c>
      <c r="K45" s="179">
        <v>751</v>
      </c>
      <c r="L45" s="223">
        <v>23.701731025299601</v>
      </c>
    </row>
    <row r="46" spans="2:12">
      <c r="B46" s="131" t="s">
        <v>313</v>
      </c>
      <c r="C46" s="179">
        <v>1293</v>
      </c>
      <c r="D46" s="223">
        <v>91.956689868522815</v>
      </c>
      <c r="E46" s="179">
        <v>1576</v>
      </c>
      <c r="F46" s="223">
        <v>93.845177664974614</v>
      </c>
      <c r="G46" s="179">
        <v>1525</v>
      </c>
      <c r="H46" s="223">
        <v>92.918032786885249</v>
      </c>
      <c r="I46" s="179">
        <v>1508</v>
      </c>
      <c r="J46" s="223">
        <v>91.246684350132625</v>
      </c>
      <c r="K46" s="179">
        <v>1628</v>
      </c>
      <c r="L46" s="223">
        <v>88.697788697788695</v>
      </c>
    </row>
    <row r="47" spans="2:12">
      <c r="B47" s="131" t="s">
        <v>314</v>
      </c>
      <c r="C47" s="179">
        <v>109</v>
      </c>
      <c r="D47" s="223">
        <v>72.477064220183479</v>
      </c>
      <c r="E47" s="179">
        <v>128</v>
      </c>
      <c r="F47" s="223">
        <v>78.90625</v>
      </c>
      <c r="G47" s="179">
        <v>147</v>
      </c>
      <c r="H47" s="223">
        <v>80.27210884353741</v>
      </c>
      <c r="I47" s="179">
        <v>172</v>
      </c>
      <c r="J47" s="223">
        <v>75.581395348837205</v>
      </c>
      <c r="K47" s="179">
        <v>241</v>
      </c>
      <c r="L47" s="223">
        <v>66.390041493775939</v>
      </c>
    </row>
    <row r="48" spans="2:12">
      <c r="B48" s="131" t="s">
        <v>315</v>
      </c>
      <c r="C48" s="179">
        <v>363</v>
      </c>
      <c r="D48" s="223">
        <v>99.173553719008268</v>
      </c>
      <c r="E48" s="179">
        <v>403</v>
      </c>
      <c r="F48" s="223">
        <v>99.50372208436724</v>
      </c>
      <c r="G48" s="179">
        <v>401</v>
      </c>
      <c r="H48" s="223">
        <v>98.004987531172077</v>
      </c>
      <c r="I48" s="179">
        <v>416</v>
      </c>
      <c r="J48" s="223">
        <v>95.192307692307693</v>
      </c>
      <c r="K48" s="179">
        <v>436</v>
      </c>
      <c r="L48" s="223">
        <v>94.495412844036693</v>
      </c>
    </row>
    <row r="49" spans="2:12">
      <c r="B49" s="131" t="s">
        <v>316</v>
      </c>
      <c r="C49" s="179">
        <v>236</v>
      </c>
      <c r="D49" s="223">
        <v>33.050847457627121</v>
      </c>
      <c r="E49" s="179">
        <v>261</v>
      </c>
      <c r="F49" s="223">
        <v>47.126436781609193</v>
      </c>
      <c r="G49" s="179">
        <v>213</v>
      </c>
      <c r="H49" s="223">
        <v>46.009389671361504</v>
      </c>
      <c r="I49" s="179">
        <v>186</v>
      </c>
      <c r="J49" s="223">
        <v>38.70967741935484</v>
      </c>
      <c r="K49" s="179">
        <v>215</v>
      </c>
      <c r="L49" s="223">
        <v>38.139534883720927</v>
      </c>
    </row>
    <row r="50" spans="2:12">
      <c r="B50" s="131" t="s">
        <v>317</v>
      </c>
      <c r="C50" s="179">
        <v>466</v>
      </c>
      <c r="D50" s="223">
        <v>98.712446351931334</v>
      </c>
      <c r="E50" s="179">
        <v>630</v>
      </c>
      <c r="F50" s="223">
        <v>97.142857142857139</v>
      </c>
      <c r="G50" s="179">
        <v>660</v>
      </c>
      <c r="H50" s="223">
        <v>97.121212121212125</v>
      </c>
      <c r="I50" s="179">
        <v>632</v>
      </c>
      <c r="J50" s="223">
        <v>97.151898734177209</v>
      </c>
      <c r="K50" s="179">
        <v>614</v>
      </c>
      <c r="L50" s="223">
        <v>94.625407166123779</v>
      </c>
    </row>
    <row r="51" spans="2:12">
      <c r="B51" s="131" t="s">
        <v>318</v>
      </c>
      <c r="C51" s="179">
        <v>80</v>
      </c>
      <c r="D51" s="223">
        <v>100</v>
      </c>
      <c r="E51" s="179">
        <v>110</v>
      </c>
      <c r="F51" s="223">
        <v>95.454545454545453</v>
      </c>
      <c r="G51" s="179">
        <v>128</v>
      </c>
      <c r="H51" s="223">
        <v>100</v>
      </c>
      <c r="I51" s="179">
        <v>131</v>
      </c>
      <c r="J51" s="223">
        <v>98.473282442748086</v>
      </c>
      <c r="K51" s="179">
        <v>147</v>
      </c>
      <c r="L51" s="223">
        <v>97.959183673469383</v>
      </c>
    </row>
    <row r="52" spans="2:12">
      <c r="B52" s="131" t="s">
        <v>319</v>
      </c>
      <c r="C52" s="179">
        <v>1774</v>
      </c>
      <c r="D52" s="223">
        <v>42.615558060879366</v>
      </c>
      <c r="E52" s="179">
        <v>2056</v>
      </c>
      <c r="F52" s="223">
        <v>46.449416342412448</v>
      </c>
      <c r="G52" s="179">
        <v>1969</v>
      </c>
      <c r="H52" s="223">
        <v>40.020314880650076</v>
      </c>
      <c r="I52" s="179">
        <v>1938</v>
      </c>
      <c r="J52" s="223">
        <v>44.220846233230134</v>
      </c>
      <c r="K52" s="179">
        <v>1898</v>
      </c>
      <c r="L52" s="223">
        <v>43.045310853530033</v>
      </c>
    </row>
    <row r="53" spans="2:12">
      <c r="B53" s="131" t="s">
        <v>320</v>
      </c>
      <c r="C53" s="179">
        <v>512</v>
      </c>
      <c r="D53" s="223">
        <v>84.765625</v>
      </c>
      <c r="E53" s="179">
        <v>575</v>
      </c>
      <c r="F53" s="223">
        <v>78.086956521739125</v>
      </c>
      <c r="G53" s="179">
        <v>533</v>
      </c>
      <c r="H53" s="223">
        <v>80.300187617260789</v>
      </c>
      <c r="I53" s="179">
        <v>431</v>
      </c>
      <c r="J53" s="223">
        <v>88.399071925754058</v>
      </c>
      <c r="K53" s="179">
        <v>467</v>
      </c>
      <c r="L53" s="223">
        <v>86.295503211991431</v>
      </c>
    </row>
    <row r="54" spans="2:12">
      <c r="B54" s="131" t="s">
        <v>321</v>
      </c>
      <c r="C54" s="179">
        <v>105</v>
      </c>
      <c r="D54" s="223">
        <v>100</v>
      </c>
      <c r="E54" s="179">
        <v>158</v>
      </c>
      <c r="F54" s="223">
        <v>100</v>
      </c>
      <c r="G54" s="179">
        <v>130</v>
      </c>
      <c r="H54" s="223">
        <v>97.692307692307693</v>
      </c>
      <c r="I54" s="179">
        <v>174</v>
      </c>
      <c r="J54" s="223">
        <v>97.701149425287355</v>
      </c>
      <c r="K54" s="179">
        <v>172</v>
      </c>
      <c r="L54" s="223">
        <v>98.837209302325576</v>
      </c>
    </row>
    <row r="55" spans="2:12">
      <c r="B55" s="131" t="s">
        <v>322</v>
      </c>
      <c r="C55" s="179">
        <v>201</v>
      </c>
      <c r="D55" s="223">
        <v>100</v>
      </c>
      <c r="E55" s="179">
        <v>270</v>
      </c>
      <c r="F55" s="223">
        <v>100</v>
      </c>
      <c r="G55" s="179">
        <v>248</v>
      </c>
      <c r="H55" s="223">
        <v>99.193548387096769</v>
      </c>
      <c r="I55" s="179">
        <v>239</v>
      </c>
      <c r="J55" s="223">
        <v>98.744769874476987</v>
      </c>
      <c r="K55" s="179">
        <v>302</v>
      </c>
      <c r="L55" s="223">
        <v>99.337748344370866</v>
      </c>
    </row>
    <row r="56" spans="2:12">
      <c r="B56" s="131" t="s">
        <v>323</v>
      </c>
      <c r="C56" s="179">
        <v>25</v>
      </c>
      <c r="D56" s="223">
        <v>92</v>
      </c>
      <c r="E56" s="179">
        <v>35</v>
      </c>
      <c r="F56" s="223">
        <v>97.142857142857139</v>
      </c>
      <c r="G56" s="179">
        <v>34</v>
      </c>
      <c r="H56" s="223">
        <v>97.058823529411768</v>
      </c>
      <c r="I56" s="179">
        <v>37</v>
      </c>
      <c r="J56" s="223">
        <v>100</v>
      </c>
      <c r="K56" s="179">
        <v>54</v>
      </c>
      <c r="L56" s="223">
        <v>96.296296296296291</v>
      </c>
    </row>
    <row r="57" spans="2:12">
      <c r="B57" s="131" t="s">
        <v>324</v>
      </c>
      <c r="C57" s="179">
        <v>671</v>
      </c>
      <c r="D57" s="223">
        <v>50.372578241430702</v>
      </c>
      <c r="E57" s="179">
        <v>861</v>
      </c>
      <c r="F57" s="223">
        <v>44.483159117305462</v>
      </c>
      <c r="G57" s="179">
        <v>764</v>
      </c>
      <c r="H57" s="223">
        <v>20.026178010471206</v>
      </c>
      <c r="I57" s="179">
        <v>668</v>
      </c>
      <c r="J57" s="223">
        <v>19.910179640718564</v>
      </c>
      <c r="K57" s="179">
        <v>727</v>
      </c>
      <c r="L57" s="223">
        <v>29.436038514442917</v>
      </c>
    </row>
    <row r="58" spans="2:12">
      <c r="B58" s="131" t="s">
        <v>325</v>
      </c>
      <c r="C58" s="179">
        <v>193</v>
      </c>
      <c r="D58" s="223">
        <v>95.854922279792746</v>
      </c>
      <c r="E58" s="179">
        <v>292</v>
      </c>
      <c r="F58" s="223">
        <v>98.630136986301366</v>
      </c>
      <c r="G58" s="179">
        <v>260</v>
      </c>
      <c r="H58" s="223">
        <v>97.307692307692307</v>
      </c>
      <c r="I58" s="179">
        <v>217</v>
      </c>
      <c r="J58" s="223">
        <v>97.695852534562206</v>
      </c>
      <c r="K58" s="179">
        <v>271</v>
      </c>
      <c r="L58" s="223">
        <v>96.309963099630991</v>
      </c>
    </row>
    <row r="59" spans="2:12">
      <c r="B59" s="131" t="s">
        <v>326</v>
      </c>
      <c r="C59" s="179">
        <v>427</v>
      </c>
      <c r="D59" s="223">
        <v>84.07494145199064</v>
      </c>
      <c r="E59" s="179">
        <v>572</v>
      </c>
      <c r="F59" s="223">
        <v>96.853146853146853</v>
      </c>
      <c r="G59" s="179">
        <v>488</v>
      </c>
      <c r="H59" s="223">
        <v>99.180327868852459</v>
      </c>
      <c r="I59" s="179">
        <v>543</v>
      </c>
      <c r="J59" s="223">
        <v>99.631675874769797</v>
      </c>
      <c r="K59" s="179">
        <v>596</v>
      </c>
      <c r="L59" s="223">
        <v>99.496644295302019</v>
      </c>
    </row>
    <row r="60" spans="2:12">
      <c r="B60" s="131" t="s">
        <v>327</v>
      </c>
      <c r="C60" s="179">
        <v>42</v>
      </c>
      <c r="D60" s="223">
        <v>80.952380952380949</v>
      </c>
      <c r="E60" s="179">
        <v>53</v>
      </c>
      <c r="F60" s="223">
        <v>92.452830188679243</v>
      </c>
      <c r="G60" s="179">
        <v>45</v>
      </c>
      <c r="H60" s="223">
        <v>82.222222222222229</v>
      </c>
      <c r="I60" s="179">
        <v>55</v>
      </c>
      <c r="J60" s="223">
        <v>89.090909090909093</v>
      </c>
      <c r="K60" s="179">
        <v>80</v>
      </c>
      <c r="L60" s="223">
        <v>93.75</v>
      </c>
    </row>
    <row r="61" spans="2:12">
      <c r="B61" s="131" t="s">
        <v>328</v>
      </c>
      <c r="C61" s="179">
        <v>150</v>
      </c>
      <c r="D61" s="223">
        <v>73.333333333333329</v>
      </c>
      <c r="E61" s="179">
        <v>198</v>
      </c>
      <c r="F61" s="223">
        <v>78.787878787878782</v>
      </c>
      <c r="G61" s="179">
        <v>190</v>
      </c>
      <c r="H61" s="223">
        <v>66.315789473684205</v>
      </c>
      <c r="I61" s="179">
        <v>183</v>
      </c>
      <c r="J61" s="223">
        <v>63.387978142076506</v>
      </c>
      <c r="K61" s="179">
        <v>208</v>
      </c>
      <c r="L61" s="223">
        <v>57.692307692307693</v>
      </c>
    </row>
    <row r="62" spans="2:12">
      <c r="B62" s="131" t="s">
        <v>329</v>
      </c>
      <c r="C62" s="179">
        <v>456</v>
      </c>
      <c r="D62" s="223">
        <v>98.903508771929822</v>
      </c>
      <c r="E62" s="179">
        <v>610</v>
      </c>
      <c r="F62" s="223">
        <v>99.344262295081961</v>
      </c>
      <c r="G62" s="179">
        <v>567</v>
      </c>
      <c r="H62" s="223">
        <v>99.823633156966494</v>
      </c>
      <c r="I62" s="179">
        <v>538</v>
      </c>
      <c r="J62" s="223">
        <v>99.070631970260223</v>
      </c>
      <c r="K62" s="179">
        <v>627</v>
      </c>
      <c r="L62" s="223">
        <v>99.840510366826152</v>
      </c>
    </row>
    <row r="63" spans="2:12">
      <c r="B63" s="131" t="s">
        <v>330</v>
      </c>
      <c r="C63" s="179">
        <v>51</v>
      </c>
      <c r="D63" s="223">
        <v>98.039215686274503</v>
      </c>
      <c r="E63" s="179">
        <v>99</v>
      </c>
      <c r="F63" s="223">
        <v>98.98989898989899</v>
      </c>
      <c r="G63" s="179">
        <v>78</v>
      </c>
      <c r="H63" s="223">
        <v>93.589743589743591</v>
      </c>
      <c r="I63" s="179">
        <v>105</v>
      </c>
      <c r="J63" s="223">
        <v>73.333333333333329</v>
      </c>
      <c r="K63" s="179">
        <v>126</v>
      </c>
      <c r="L63" s="223">
        <v>76.19047619047619</v>
      </c>
    </row>
    <row r="64" spans="2:12">
      <c r="B64" s="131" t="s">
        <v>331</v>
      </c>
      <c r="C64" s="179">
        <v>622</v>
      </c>
      <c r="D64" s="223">
        <v>93.569131832797424</v>
      </c>
      <c r="E64" s="179">
        <v>767</v>
      </c>
      <c r="F64" s="223">
        <v>98.044328552803123</v>
      </c>
      <c r="G64" s="179">
        <v>734</v>
      </c>
      <c r="H64" s="223">
        <v>97.411444141689373</v>
      </c>
      <c r="I64" s="179">
        <v>681</v>
      </c>
      <c r="J64" s="223">
        <v>97.063142437591779</v>
      </c>
      <c r="K64" s="179">
        <v>685</v>
      </c>
      <c r="L64" s="223">
        <v>97.518248175182478</v>
      </c>
    </row>
    <row r="65" spans="2:12">
      <c r="B65" s="131" t="s">
        <v>332</v>
      </c>
      <c r="C65" s="179">
        <v>774</v>
      </c>
      <c r="D65" s="223">
        <v>99.741602067183464</v>
      </c>
      <c r="E65" s="179">
        <v>948</v>
      </c>
      <c r="F65" s="223">
        <v>99.894514767932492</v>
      </c>
      <c r="G65" s="179">
        <v>812</v>
      </c>
      <c r="H65" s="223">
        <v>100</v>
      </c>
      <c r="I65" s="179">
        <v>754</v>
      </c>
      <c r="J65" s="223">
        <v>99.602122015915114</v>
      </c>
      <c r="K65" s="179">
        <v>906</v>
      </c>
      <c r="L65" s="223">
        <v>99.558498896247244</v>
      </c>
    </row>
    <row r="66" spans="2:12">
      <c r="B66" s="131" t="s">
        <v>333</v>
      </c>
      <c r="C66" s="179">
        <v>86</v>
      </c>
      <c r="D66" s="223">
        <v>100</v>
      </c>
      <c r="E66" s="179">
        <v>141</v>
      </c>
      <c r="F66" s="223">
        <v>98.581560283687949</v>
      </c>
      <c r="G66" s="179">
        <v>147</v>
      </c>
      <c r="H66" s="223">
        <v>99.319727891156461</v>
      </c>
      <c r="I66" s="179">
        <v>172</v>
      </c>
      <c r="J66" s="223">
        <v>98.255813953488371</v>
      </c>
      <c r="K66" s="179">
        <v>174</v>
      </c>
      <c r="L66" s="223">
        <v>99.425287356321846</v>
      </c>
    </row>
    <row r="67" spans="2:12">
      <c r="B67" s="131" t="s">
        <v>334</v>
      </c>
      <c r="C67" s="179">
        <v>2117</v>
      </c>
      <c r="D67" s="223">
        <v>26.499763816721778</v>
      </c>
      <c r="E67" s="179">
        <v>2897</v>
      </c>
      <c r="F67" s="223">
        <v>31.204694511563687</v>
      </c>
      <c r="G67" s="179">
        <v>2876</v>
      </c>
      <c r="H67" s="223">
        <v>31.223922114047287</v>
      </c>
      <c r="I67" s="179">
        <v>2900</v>
      </c>
      <c r="J67" s="223">
        <v>30.793103448275861</v>
      </c>
      <c r="K67" s="179">
        <v>3002</v>
      </c>
      <c r="L67" s="223">
        <v>27.98134576948701</v>
      </c>
    </row>
    <row r="68" spans="2:12">
      <c r="B68" s="131" t="s">
        <v>335</v>
      </c>
      <c r="C68" s="179">
        <v>393</v>
      </c>
      <c r="D68" s="223">
        <v>97.70992366412213</v>
      </c>
      <c r="E68" s="179">
        <v>503</v>
      </c>
      <c r="F68" s="223">
        <v>97.415506958250504</v>
      </c>
      <c r="G68" s="179">
        <v>504</v>
      </c>
      <c r="H68" s="223">
        <v>97.420634920634924</v>
      </c>
      <c r="I68" s="179">
        <v>488</v>
      </c>
      <c r="J68" s="223">
        <v>95.286885245901644</v>
      </c>
      <c r="K68" s="179">
        <v>593</v>
      </c>
      <c r="L68" s="223">
        <v>91.568296795952776</v>
      </c>
    </row>
    <row r="69" spans="2:12">
      <c r="B69" s="131" t="s">
        <v>336</v>
      </c>
      <c r="C69" s="179">
        <v>95</v>
      </c>
      <c r="D69" s="223">
        <v>93.684210526315795</v>
      </c>
      <c r="E69" s="179">
        <v>132</v>
      </c>
      <c r="F69" s="223">
        <v>94.696969696969703</v>
      </c>
      <c r="G69" s="179">
        <v>127</v>
      </c>
      <c r="H69" s="223">
        <v>95.275590551181097</v>
      </c>
      <c r="I69" s="179">
        <v>130</v>
      </c>
      <c r="J69" s="223">
        <v>93.84615384615384</v>
      </c>
      <c r="K69" s="179">
        <v>138</v>
      </c>
      <c r="L69" s="223">
        <v>94.927536231884062</v>
      </c>
    </row>
    <row r="70" spans="2:12">
      <c r="B70" s="131" t="s">
        <v>337</v>
      </c>
      <c r="C70" s="179">
        <v>1033</v>
      </c>
      <c r="D70" s="223">
        <v>64.956437560503389</v>
      </c>
      <c r="E70" s="179">
        <v>1426</v>
      </c>
      <c r="F70" s="223">
        <v>64.516129032258064</v>
      </c>
      <c r="G70" s="179">
        <v>1328</v>
      </c>
      <c r="H70" s="223">
        <v>64.231927710843379</v>
      </c>
      <c r="I70" s="179">
        <v>1270</v>
      </c>
      <c r="J70" s="223">
        <v>59.448818897637793</v>
      </c>
      <c r="K70" s="179">
        <v>1549</v>
      </c>
      <c r="L70" s="223">
        <v>56.875403486120078</v>
      </c>
    </row>
    <row r="71" spans="2:12">
      <c r="B71" s="131" t="s">
        <v>338</v>
      </c>
      <c r="C71" s="179">
        <v>525</v>
      </c>
      <c r="D71" s="223">
        <v>99.238095238095241</v>
      </c>
      <c r="E71" s="179">
        <v>756</v>
      </c>
      <c r="F71" s="223">
        <v>92.989417989417987</v>
      </c>
      <c r="G71" s="179">
        <v>825</v>
      </c>
      <c r="H71" s="223">
        <v>93.212121212121218</v>
      </c>
      <c r="I71" s="179">
        <v>934</v>
      </c>
      <c r="J71" s="223">
        <v>91.327623126338324</v>
      </c>
      <c r="K71" s="179">
        <v>942</v>
      </c>
      <c r="L71" s="223">
        <v>90.658174097664542</v>
      </c>
    </row>
    <row r="72" spans="2:12">
      <c r="B72" s="131" t="s">
        <v>339</v>
      </c>
      <c r="C72" s="179">
        <v>490</v>
      </c>
      <c r="D72" s="223">
        <v>93.673469387755105</v>
      </c>
      <c r="E72" s="179">
        <v>644</v>
      </c>
      <c r="F72" s="223">
        <v>94.099378881987576</v>
      </c>
      <c r="G72" s="179">
        <v>686</v>
      </c>
      <c r="H72" s="223">
        <v>91.10787172011662</v>
      </c>
      <c r="I72" s="179">
        <v>752</v>
      </c>
      <c r="J72" s="223">
        <v>82.313829787234042</v>
      </c>
      <c r="K72" s="179">
        <v>759</v>
      </c>
      <c r="L72" s="223">
        <v>82.740447957839265</v>
      </c>
    </row>
    <row r="73" spans="2:12">
      <c r="B73" s="131" t="s">
        <v>340</v>
      </c>
      <c r="C73" s="179">
        <v>125</v>
      </c>
      <c r="D73" s="223">
        <v>99.2</v>
      </c>
      <c r="E73" s="179">
        <v>193</v>
      </c>
      <c r="F73" s="223">
        <v>95.854922279792746</v>
      </c>
      <c r="G73" s="179">
        <v>160</v>
      </c>
      <c r="H73" s="223">
        <v>98.125</v>
      </c>
      <c r="I73" s="179">
        <v>155</v>
      </c>
      <c r="J73" s="223">
        <v>98.064516129032256</v>
      </c>
      <c r="K73" s="179">
        <v>150</v>
      </c>
      <c r="L73" s="223">
        <v>90.666666666666671</v>
      </c>
    </row>
    <row r="74" spans="2:12">
      <c r="B74" s="131" t="s">
        <v>341</v>
      </c>
      <c r="C74" s="179">
        <v>360</v>
      </c>
      <c r="D74" s="223">
        <v>99.722222222222229</v>
      </c>
      <c r="E74" s="179">
        <v>480</v>
      </c>
      <c r="F74" s="223">
        <v>99.791666666666671</v>
      </c>
      <c r="G74" s="179">
        <v>477</v>
      </c>
      <c r="H74" s="223">
        <v>100</v>
      </c>
      <c r="I74" s="179">
        <v>431</v>
      </c>
      <c r="J74" s="223">
        <v>99.535962877030158</v>
      </c>
      <c r="K74" s="179">
        <v>491</v>
      </c>
      <c r="L74" s="223">
        <v>99.592668024439917</v>
      </c>
    </row>
    <row r="75" spans="2:12">
      <c r="B75" s="131" t="s">
        <v>342</v>
      </c>
      <c r="C75" s="179">
        <v>379</v>
      </c>
      <c r="D75" s="223">
        <v>96.306068601583121</v>
      </c>
      <c r="E75" s="179">
        <v>458</v>
      </c>
      <c r="F75" s="223">
        <v>96.288209606986896</v>
      </c>
      <c r="G75" s="179">
        <v>456</v>
      </c>
      <c r="H75" s="223">
        <v>98.903508771929822</v>
      </c>
      <c r="I75" s="179">
        <v>437</v>
      </c>
      <c r="J75" s="223">
        <v>98.398169336384441</v>
      </c>
      <c r="K75" s="179">
        <v>425</v>
      </c>
      <c r="L75" s="223">
        <v>99.058823529411768</v>
      </c>
    </row>
    <row r="76" spans="2:12">
      <c r="B76" s="131" t="s">
        <v>343</v>
      </c>
      <c r="C76" s="179">
        <v>278</v>
      </c>
      <c r="D76" s="223">
        <v>99.64028776978418</v>
      </c>
      <c r="E76" s="179">
        <v>366</v>
      </c>
      <c r="F76" s="223">
        <v>98.63387978142076</v>
      </c>
      <c r="G76" s="179">
        <v>336</v>
      </c>
      <c r="H76" s="223">
        <v>98.214285714285708</v>
      </c>
      <c r="I76" s="179">
        <v>340</v>
      </c>
      <c r="J76" s="223">
        <v>98.235294117647058</v>
      </c>
      <c r="K76" s="179">
        <v>357</v>
      </c>
      <c r="L76" s="223">
        <v>100</v>
      </c>
    </row>
    <row r="77" spans="2:12">
      <c r="B77" s="131" t="s">
        <v>344</v>
      </c>
      <c r="C77" s="179">
        <v>2085</v>
      </c>
      <c r="D77" s="223">
        <v>43.932853717026376</v>
      </c>
      <c r="E77" s="179">
        <v>2530</v>
      </c>
      <c r="F77" s="223">
        <v>46.166007905138343</v>
      </c>
      <c r="G77" s="179">
        <v>2608</v>
      </c>
      <c r="H77" s="223">
        <v>39.762269938650306</v>
      </c>
      <c r="I77" s="179">
        <v>2686</v>
      </c>
      <c r="J77" s="223">
        <v>38.198064035740877</v>
      </c>
      <c r="K77" s="179">
        <v>2835</v>
      </c>
      <c r="L77" s="223">
        <v>37.142857142857146</v>
      </c>
    </row>
    <row r="78" spans="2:12">
      <c r="B78" s="131" t="s">
        <v>345</v>
      </c>
      <c r="C78" s="179">
        <v>81</v>
      </c>
      <c r="D78" s="223">
        <v>98.76543209876543</v>
      </c>
      <c r="E78" s="179">
        <v>127</v>
      </c>
      <c r="F78" s="223">
        <v>100</v>
      </c>
      <c r="G78" s="179">
        <v>97</v>
      </c>
      <c r="H78" s="223">
        <v>95.876288659793815</v>
      </c>
      <c r="I78" s="179">
        <v>129</v>
      </c>
      <c r="J78" s="223">
        <v>97.674418604651166</v>
      </c>
      <c r="K78" s="179">
        <v>167</v>
      </c>
      <c r="L78" s="223">
        <v>96.407185628742511</v>
      </c>
    </row>
    <row r="79" spans="2:12">
      <c r="B79" s="131" t="s">
        <v>346</v>
      </c>
      <c r="C79" s="179">
        <v>356</v>
      </c>
      <c r="D79" s="223">
        <v>80.337078651685388</v>
      </c>
      <c r="E79" s="179">
        <v>452</v>
      </c>
      <c r="F79" s="223">
        <v>80.973451327433622</v>
      </c>
      <c r="G79" s="179">
        <v>443</v>
      </c>
      <c r="H79" s="223">
        <v>73.137697516930018</v>
      </c>
      <c r="I79" s="179">
        <v>445</v>
      </c>
      <c r="J79" s="223">
        <v>75.730337078651687</v>
      </c>
      <c r="K79" s="179">
        <v>481</v>
      </c>
      <c r="L79" s="223">
        <v>74.844074844074839</v>
      </c>
    </row>
    <row r="80" spans="2:12">
      <c r="B80" s="131" t="s">
        <v>347</v>
      </c>
      <c r="C80" s="179">
        <v>473</v>
      </c>
      <c r="D80" s="223">
        <v>53.699788583509509</v>
      </c>
      <c r="E80" s="179">
        <v>599</v>
      </c>
      <c r="F80" s="223">
        <v>62.103505843071787</v>
      </c>
      <c r="G80" s="179">
        <v>565</v>
      </c>
      <c r="H80" s="223">
        <v>51.150442477876105</v>
      </c>
      <c r="I80" s="179">
        <v>508</v>
      </c>
      <c r="J80" s="223">
        <v>50.984251968503933</v>
      </c>
      <c r="K80" s="179">
        <v>550</v>
      </c>
      <c r="L80" s="223">
        <v>38</v>
      </c>
    </row>
    <row r="81" spans="2:12">
      <c r="B81" s="131" t="s">
        <v>348</v>
      </c>
      <c r="C81" s="179">
        <v>286</v>
      </c>
      <c r="D81" s="223">
        <v>70.979020979020973</v>
      </c>
      <c r="E81" s="179">
        <v>381</v>
      </c>
      <c r="F81" s="223">
        <v>70.60367454068242</v>
      </c>
      <c r="G81" s="179">
        <v>352</v>
      </c>
      <c r="H81" s="223">
        <v>68.181818181818187</v>
      </c>
      <c r="I81" s="179">
        <v>354</v>
      </c>
      <c r="J81" s="223">
        <v>62.711864406779661</v>
      </c>
      <c r="K81" s="179">
        <v>437</v>
      </c>
      <c r="L81" s="223">
        <v>65.217391304347828</v>
      </c>
    </row>
    <row r="82" spans="2:12">
      <c r="B82" s="131" t="s">
        <v>349</v>
      </c>
      <c r="C82" s="179">
        <v>552</v>
      </c>
      <c r="D82" s="223">
        <v>93.115942028985515</v>
      </c>
      <c r="E82" s="179">
        <v>698</v>
      </c>
      <c r="F82" s="223">
        <v>97.277936962750715</v>
      </c>
      <c r="G82" s="179">
        <v>664</v>
      </c>
      <c r="H82" s="223">
        <v>69.879518072289159</v>
      </c>
      <c r="I82" s="179">
        <v>644</v>
      </c>
      <c r="J82" s="223">
        <v>55.590062111801245</v>
      </c>
      <c r="K82" s="179">
        <v>664</v>
      </c>
      <c r="L82" s="223">
        <v>56.024096385542165</v>
      </c>
    </row>
    <row r="83" spans="2:12">
      <c r="B83" s="131" t="s">
        <v>350</v>
      </c>
      <c r="C83" s="179">
        <v>2290</v>
      </c>
      <c r="D83" s="223">
        <v>68.384279475982538</v>
      </c>
      <c r="E83" s="179">
        <v>2851</v>
      </c>
      <c r="F83" s="223">
        <v>74.850929498421607</v>
      </c>
      <c r="G83" s="179">
        <v>2907</v>
      </c>
      <c r="H83" s="223">
        <v>77.192982456140356</v>
      </c>
      <c r="I83" s="179">
        <v>3217</v>
      </c>
      <c r="J83" s="223">
        <v>77.401305564190238</v>
      </c>
      <c r="K83" s="179">
        <v>3204</v>
      </c>
      <c r="L83" s="223">
        <v>81.835205992509358</v>
      </c>
    </row>
    <row r="84" spans="2:12">
      <c r="B84" s="131" t="s">
        <v>351</v>
      </c>
      <c r="C84" s="179">
        <v>805</v>
      </c>
      <c r="D84" s="223">
        <v>97.267080745341616</v>
      </c>
      <c r="E84" s="179">
        <v>1048</v>
      </c>
      <c r="F84" s="223">
        <v>96.851145038167942</v>
      </c>
      <c r="G84" s="179">
        <v>1096</v>
      </c>
      <c r="H84" s="223">
        <v>98.175182481751818</v>
      </c>
      <c r="I84" s="179">
        <v>1103</v>
      </c>
      <c r="J84" s="223">
        <v>98.277425203989125</v>
      </c>
      <c r="K84" s="179">
        <v>1224</v>
      </c>
      <c r="L84" s="223">
        <v>99.019607843137251</v>
      </c>
    </row>
    <row r="85" spans="2:12">
      <c r="B85" s="131" t="s">
        <v>352</v>
      </c>
      <c r="C85" s="179">
        <v>1091</v>
      </c>
      <c r="D85" s="223">
        <v>87.626031164069659</v>
      </c>
      <c r="E85" s="179">
        <v>1522</v>
      </c>
      <c r="F85" s="223">
        <v>91.524310118265447</v>
      </c>
      <c r="G85" s="179">
        <v>1491</v>
      </c>
      <c r="H85" s="223">
        <v>91.884641180415827</v>
      </c>
      <c r="I85" s="179">
        <v>1477</v>
      </c>
      <c r="J85" s="223">
        <v>93.838862559241704</v>
      </c>
      <c r="K85" s="179">
        <v>1490</v>
      </c>
      <c r="L85" s="223">
        <v>93.959731543624159</v>
      </c>
    </row>
    <row r="86" spans="2:12">
      <c r="B86" s="131" t="s">
        <v>353</v>
      </c>
      <c r="C86" s="179">
        <v>816</v>
      </c>
      <c r="D86" s="223">
        <v>83.946078431372555</v>
      </c>
      <c r="E86" s="179">
        <v>1235</v>
      </c>
      <c r="F86" s="223">
        <v>83.967611336032391</v>
      </c>
      <c r="G86" s="179">
        <v>1157</v>
      </c>
      <c r="H86" s="223">
        <v>86.171132238547969</v>
      </c>
      <c r="I86" s="179">
        <v>1138</v>
      </c>
      <c r="J86" s="223">
        <v>86.379613356766257</v>
      </c>
      <c r="K86" s="179">
        <v>1298</v>
      </c>
      <c r="L86" s="223">
        <v>82.588597842835128</v>
      </c>
    </row>
    <row r="87" spans="2:12">
      <c r="B87" s="131" t="s">
        <v>354</v>
      </c>
      <c r="C87" s="179">
        <v>173</v>
      </c>
      <c r="D87" s="223">
        <v>97.687861271676297</v>
      </c>
      <c r="E87" s="179">
        <v>205</v>
      </c>
      <c r="F87" s="223">
        <v>93.658536585365852</v>
      </c>
      <c r="G87" s="179">
        <v>222</v>
      </c>
      <c r="H87" s="223">
        <v>93.693693693693689</v>
      </c>
      <c r="I87" s="179">
        <v>218</v>
      </c>
      <c r="J87" s="223">
        <v>95.412844036697251</v>
      </c>
      <c r="K87" s="179">
        <v>236</v>
      </c>
      <c r="L87" s="223">
        <v>95.762711864406782</v>
      </c>
    </row>
    <row r="88" spans="2:12">
      <c r="B88" s="131" t="s">
        <v>355</v>
      </c>
      <c r="C88" s="179">
        <v>418</v>
      </c>
      <c r="D88" s="223">
        <v>75.598086124401902</v>
      </c>
      <c r="E88" s="179">
        <v>558</v>
      </c>
      <c r="F88" s="223">
        <v>78.494623655913983</v>
      </c>
      <c r="G88" s="179">
        <v>517</v>
      </c>
      <c r="H88" s="223">
        <v>73.500967117988395</v>
      </c>
      <c r="I88" s="179">
        <v>437</v>
      </c>
      <c r="J88" s="223">
        <v>73.226544622425635</v>
      </c>
      <c r="K88" s="179">
        <v>467</v>
      </c>
      <c r="L88" s="223">
        <v>72.805139186295506</v>
      </c>
    </row>
    <row r="89" spans="2:12">
      <c r="B89" s="131" t="s">
        <v>356</v>
      </c>
      <c r="C89" s="179">
        <v>271</v>
      </c>
      <c r="D89" s="223">
        <v>94.464944649446494</v>
      </c>
      <c r="E89" s="179">
        <v>422</v>
      </c>
      <c r="F89" s="223">
        <v>90.284360189573462</v>
      </c>
      <c r="G89" s="179">
        <v>345</v>
      </c>
      <c r="H89" s="223">
        <v>95.94202898550725</v>
      </c>
      <c r="I89" s="179">
        <v>355</v>
      </c>
      <c r="J89" s="223">
        <v>91.549295774647888</v>
      </c>
      <c r="K89" s="179">
        <v>413</v>
      </c>
      <c r="L89" s="223">
        <v>90.556900726392257</v>
      </c>
    </row>
    <row r="90" spans="2:12">
      <c r="B90" s="131" t="s">
        <v>357</v>
      </c>
      <c r="C90" s="179">
        <v>166</v>
      </c>
      <c r="D90" s="223">
        <v>99.397590361445793</v>
      </c>
      <c r="E90" s="179">
        <v>220</v>
      </c>
      <c r="F90" s="223">
        <v>100</v>
      </c>
      <c r="G90" s="179">
        <v>245</v>
      </c>
      <c r="H90" s="223">
        <v>99.591836734693871</v>
      </c>
      <c r="I90" s="179">
        <v>260</v>
      </c>
      <c r="J90" s="223">
        <v>99.615384615384613</v>
      </c>
      <c r="K90" s="179">
        <v>301</v>
      </c>
      <c r="L90" s="223">
        <v>97.674418604651166</v>
      </c>
    </row>
    <row r="91" spans="2:12">
      <c r="B91" s="131" t="s">
        <v>358</v>
      </c>
      <c r="C91" s="179">
        <v>824</v>
      </c>
      <c r="D91" s="223">
        <v>98.786407766990294</v>
      </c>
      <c r="E91" s="179">
        <v>1242</v>
      </c>
      <c r="F91" s="223">
        <v>98.872785829307574</v>
      </c>
      <c r="G91" s="179">
        <v>1184</v>
      </c>
      <c r="H91" s="223">
        <v>99.070945945945951</v>
      </c>
      <c r="I91" s="179">
        <v>1306</v>
      </c>
      <c r="J91" s="223">
        <v>99.004594180704444</v>
      </c>
      <c r="K91" s="179">
        <v>1377</v>
      </c>
      <c r="L91" s="223">
        <v>98.547567175018159</v>
      </c>
    </row>
    <row r="92" spans="2:12">
      <c r="B92" s="131" t="s">
        <v>359</v>
      </c>
      <c r="C92" s="179">
        <v>359</v>
      </c>
      <c r="D92" s="223">
        <v>94.707520891364908</v>
      </c>
      <c r="E92" s="179">
        <v>555</v>
      </c>
      <c r="F92" s="223">
        <v>75.85585585585585</v>
      </c>
      <c r="G92" s="179">
        <v>516</v>
      </c>
      <c r="H92" s="223">
        <v>99.418604651162795</v>
      </c>
      <c r="I92" s="179">
        <v>584</v>
      </c>
      <c r="J92" s="223">
        <v>99.31506849315069</v>
      </c>
      <c r="K92" s="179">
        <v>656</v>
      </c>
      <c r="L92" s="223">
        <v>98.780487804878049</v>
      </c>
    </row>
    <row r="93" spans="2:12">
      <c r="B93" s="131" t="s">
        <v>360</v>
      </c>
      <c r="C93" s="179">
        <v>382</v>
      </c>
      <c r="D93" s="223">
        <v>84.293193717277475</v>
      </c>
      <c r="E93" s="179">
        <v>510</v>
      </c>
      <c r="F93" s="223">
        <v>72.745098039215691</v>
      </c>
      <c r="G93" s="179">
        <v>477</v>
      </c>
      <c r="H93" s="223">
        <v>73.584905660377359</v>
      </c>
      <c r="I93" s="179">
        <v>452</v>
      </c>
      <c r="J93" s="223">
        <v>65.707964601769916</v>
      </c>
      <c r="K93" s="179">
        <v>385</v>
      </c>
      <c r="L93" s="223">
        <v>65.714285714285708</v>
      </c>
    </row>
    <row r="94" spans="2:12">
      <c r="B94" s="131" t="s">
        <v>361</v>
      </c>
      <c r="C94" s="179">
        <v>184</v>
      </c>
      <c r="D94" s="223">
        <v>97.282608695652172</v>
      </c>
      <c r="E94" s="179">
        <v>256</v>
      </c>
      <c r="F94" s="223">
        <v>98.046875</v>
      </c>
      <c r="G94" s="179">
        <v>235</v>
      </c>
      <c r="H94" s="223">
        <v>98.723404255319153</v>
      </c>
      <c r="I94" s="179">
        <v>271</v>
      </c>
      <c r="J94" s="223">
        <v>99.630996309963095</v>
      </c>
      <c r="K94" s="179">
        <v>330</v>
      </c>
      <c r="L94" s="223">
        <v>98.181818181818187</v>
      </c>
    </row>
    <row r="95" spans="2:12">
      <c r="B95" s="131" t="s">
        <v>362</v>
      </c>
      <c r="C95" s="179">
        <v>275</v>
      </c>
      <c r="D95" s="223">
        <v>99.272727272727266</v>
      </c>
      <c r="E95" s="179">
        <v>378</v>
      </c>
      <c r="F95" s="223">
        <v>99.470899470899468</v>
      </c>
      <c r="G95" s="179">
        <v>345</v>
      </c>
      <c r="H95" s="223">
        <v>100</v>
      </c>
      <c r="I95" s="179">
        <v>354</v>
      </c>
      <c r="J95" s="223">
        <v>99.435028248587571</v>
      </c>
      <c r="K95" s="179">
        <v>363</v>
      </c>
      <c r="L95" s="223">
        <v>100</v>
      </c>
    </row>
    <row r="96" spans="2:12">
      <c r="B96" s="131" t="s">
        <v>363</v>
      </c>
      <c r="C96" s="179">
        <v>132</v>
      </c>
      <c r="D96" s="223">
        <v>100</v>
      </c>
      <c r="E96" s="179">
        <v>203</v>
      </c>
      <c r="F96" s="223">
        <v>100</v>
      </c>
      <c r="G96" s="179">
        <v>189</v>
      </c>
      <c r="H96" s="223">
        <v>98.412698412698418</v>
      </c>
      <c r="I96" s="179">
        <v>200</v>
      </c>
      <c r="J96" s="223">
        <v>98.5</v>
      </c>
      <c r="K96" s="179">
        <v>219</v>
      </c>
      <c r="L96" s="223">
        <v>99.086757990867582</v>
      </c>
    </row>
    <row r="97" spans="2:12">
      <c r="B97" s="131" t="s">
        <v>364</v>
      </c>
      <c r="C97" s="179">
        <v>355</v>
      </c>
      <c r="D97" s="223">
        <v>99.436619718309856</v>
      </c>
      <c r="E97" s="179">
        <v>449</v>
      </c>
      <c r="F97" s="223">
        <v>99.554565701559014</v>
      </c>
      <c r="G97" s="179">
        <v>427</v>
      </c>
      <c r="H97" s="223">
        <v>99.063231850117091</v>
      </c>
      <c r="I97" s="179">
        <v>428</v>
      </c>
      <c r="J97" s="223">
        <v>98.831775700934585</v>
      </c>
      <c r="K97" s="179">
        <v>424</v>
      </c>
      <c r="L97" s="223">
        <v>99.764150943396231</v>
      </c>
    </row>
    <row r="98" spans="2:12">
      <c r="B98" s="131" t="s">
        <v>365</v>
      </c>
      <c r="C98" s="179">
        <v>71</v>
      </c>
      <c r="D98" s="223">
        <v>100</v>
      </c>
      <c r="E98" s="179">
        <v>95</v>
      </c>
      <c r="F98" s="223">
        <v>98.94736842105263</v>
      </c>
      <c r="G98" s="179">
        <v>92</v>
      </c>
      <c r="H98" s="223">
        <v>100</v>
      </c>
      <c r="I98" s="179">
        <v>83</v>
      </c>
      <c r="J98" s="223">
        <v>100</v>
      </c>
      <c r="K98" s="179">
        <v>74</v>
      </c>
      <c r="L98" s="223">
        <v>100</v>
      </c>
    </row>
    <row r="99" spans="2:12">
      <c r="B99" s="131" t="s">
        <v>366</v>
      </c>
      <c r="C99" s="179">
        <v>1494</v>
      </c>
      <c r="D99" s="223">
        <v>78.045515394912996</v>
      </c>
      <c r="E99" s="179">
        <v>1931</v>
      </c>
      <c r="F99" s="223">
        <v>82.91040911444847</v>
      </c>
      <c r="G99" s="179">
        <v>1822</v>
      </c>
      <c r="H99" s="223">
        <v>81.942919868276618</v>
      </c>
      <c r="I99" s="179">
        <v>1807</v>
      </c>
      <c r="J99" s="223">
        <v>83.61925843940233</v>
      </c>
      <c r="K99" s="179">
        <v>1896</v>
      </c>
      <c r="L99" s="223">
        <v>87.552742616033754</v>
      </c>
    </row>
    <row r="100" spans="2:12">
      <c r="B100" s="131" t="s">
        <v>367</v>
      </c>
      <c r="C100" s="179">
        <v>1686</v>
      </c>
      <c r="D100" s="223">
        <v>48.339264531435347</v>
      </c>
      <c r="E100" s="179">
        <v>2106</v>
      </c>
      <c r="F100" s="223">
        <v>55.650522317188987</v>
      </c>
      <c r="G100" s="179">
        <v>2068</v>
      </c>
      <c r="H100" s="223">
        <v>52.030947775628626</v>
      </c>
      <c r="I100" s="179">
        <v>2295</v>
      </c>
      <c r="J100" s="223">
        <v>54.858387799564269</v>
      </c>
      <c r="K100" s="179">
        <v>2498</v>
      </c>
      <c r="L100" s="223">
        <v>57.686148919135306</v>
      </c>
    </row>
    <row r="101" spans="2:12">
      <c r="B101" s="131" t="s">
        <v>368</v>
      </c>
      <c r="C101" s="179">
        <v>2406</v>
      </c>
      <c r="D101" s="223">
        <v>73.981712385702409</v>
      </c>
      <c r="E101" s="179">
        <v>3187</v>
      </c>
      <c r="F101" s="223">
        <v>79.949796046438664</v>
      </c>
      <c r="G101" s="179">
        <v>3081</v>
      </c>
      <c r="H101" s="223">
        <v>81.75916910094125</v>
      </c>
      <c r="I101" s="179">
        <v>3230</v>
      </c>
      <c r="J101" s="223">
        <v>79.566563467492259</v>
      </c>
      <c r="K101" s="179">
        <v>3552</v>
      </c>
      <c r="L101" s="223">
        <v>83.136261261261268</v>
      </c>
    </row>
    <row r="102" spans="2:12">
      <c r="B102" s="131" t="s">
        <v>369</v>
      </c>
      <c r="C102" s="179">
        <v>1864</v>
      </c>
      <c r="D102" s="223">
        <v>74.087982832618025</v>
      </c>
      <c r="E102" s="179">
        <v>2300</v>
      </c>
      <c r="F102" s="223">
        <v>83.521739130434781</v>
      </c>
      <c r="G102" s="179">
        <v>2187</v>
      </c>
      <c r="H102" s="223">
        <v>84.224965706447193</v>
      </c>
      <c r="I102" s="179">
        <v>2302</v>
      </c>
      <c r="J102" s="223">
        <v>81.277150304083406</v>
      </c>
      <c r="K102" s="179">
        <v>2350</v>
      </c>
      <c r="L102" s="223">
        <v>86.553191489361708</v>
      </c>
    </row>
    <row r="103" spans="2:12">
      <c r="B103" s="131" t="s">
        <v>370</v>
      </c>
      <c r="C103" s="179">
        <v>1275</v>
      </c>
      <c r="D103" s="223">
        <v>85.725490196078439</v>
      </c>
      <c r="E103" s="179">
        <v>1641</v>
      </c>
      <c r="F103" s="223">
        <v>88.482632541133455</v>
      </c>
      <c r="G103" s="179">
        <v>1692</v>
      </c>
      <c r="H103" s="223">
        <v>89.716312056737593</v>
      </c>
      <c r="I103" s="179">
        <v>1655</v>
      </c>
      <c r="J103" s="223">
        <v>89.546827794561935</v>
      </c>
      <c r="K103" s="179">
        <v>1799</v>
      </c>
      <c r="L103" s="223">
        <v>88.827126181211781</v>
      </c>
    </row>
    <row r="104" spans="2:12">
      <c r="B104" s="141" t="s">
        <v>371</v>
      </c>
      <c r="C104" s="150">
        <v>51250</v>
      </c>
      <c r="D104" s="221">
        <v>78.062439024390244</v>
      </c>
      <c r="E104" s="150">
        <v>66339</v>
      </c>
      <c r="F104" s="221">
        <v>80.474532326384178</v>
      </c>
      <c r="G104" s="150">
        <v>64186</v>
      </c>
      <c r="H104" s="221">
        <v>79.240021188421153</v>
      </c>
      <c r="I104" s="150">
        <v>65485</v>
      </c>
      <c r="J104" s="221">
        <v>79.183019011987483</v>
      </c>
      <c r="K104" s="150">
        <v>70953</v>
      </c>
      <c r="L104" s="221">
        <v>79.499105041365411</v>
      </c>
    </row>
    <row r="105" spans="2:12">
      <c r="B105" s="222" t="s">
        <v>372</v>
      </c>
      <c r="C105" s="176">
        <v>399</v>
      </c>
      <c r="D105" s="219">
        <v>94.987468671679196</v>
      </c>
      <c r="E105" s="176">
        <v>484</v>
      </c>
      <c r="F105" s="219">
        <v>79.338842975206617</v>
      </c>
      <c r="G105" s="176">
        <v>453</v>
      </c>
      <c r="H105" s="219">
        <v>95.36423841059603</v>
      </c>
      <c r="I105" s="176">
        <v>389</v>
      </c>
      <c r="J105" s="219">
        <v>87.14652956298201</v>
      </c>
      <c r="K105" s="235">
        <v>630</v>
      </c>
      <c r="L105" s="219">
        <v>83.333333333333329</v>
      </c>
    </row>
    <row r="106" spans="2:12">
      <c r="B106" s="153" t="s">
        <v>2</v>
      </c>
      <c r="C106" s="179">
        <v>498</v>
      </c>
      <c r="D106" s="223">
        <v>98.795180722891558</v>
      </c>
      <c r="E106" s="179">
        <v>658</v>
      </c>
      <c r="F106" s="223">
        <v>99.544072948328264</v>
      </c>
      <c r="G106" s="179">
        <v>702</v>
      </c>
      <c r="H106" s="223">
        <v>99.572649572649567</v>
      </c>
      <c r="I106" s="179">
        <v>791</v>
      </c>
      <c r="J106" s="223">
        <v>99.873577749683946</v>
      </c>
      <c r="K106" s="235">
        <v>825</v>
      </c>
      <c r="L106" s="223">
        <v>91.030303030303031</v>
      </c>
    </row>
    <row r="107" spans="2:12">
      <c r="B107" s="153" t="s">
        <v>3</v>
      </c>
      <c r="C107" s="179">
        <v>425</v>
      </c>
      <c r="D107" s="223">
        <v>99.294117647058826</v>
      </c>
      <c r="E107" s="179">
        <v>503</v>
      </c>
      <c r="F107" s="223">
        <v>99.801192842942342</v>
      </c>
      <c r="G107" s="179">
        <v>456</v>
      </c>
      <c r="H107" s="223">
        <v>98.684210526315795</v>
      </c>
      <c r="I107" s="179">
        <v>429</v>
      </c>
      <c r="J107" s="223">
        <v>96.270396270396276</v>
      </c>
      <c r="K107" s="235">
        <v>462</v>
      </c>
      <c r="L107" s="223">
        <v>99.567099567099561</v>
      </c>
    </row>
    <row r="108" spans="2:12">
      <c r="B108" s="153" t="s">
        <v>153</v>
      </c>
      <c r="C108" s="179">
        <v>545</v>
      </c>
      <c r="D108" s="223">
        <v>100</v>
      </c>
      <c r="E108" s="179">
        <v>823</v>
      </c>
      <c r="F108" s="223">
        <v>99.635479951397329</v>
      </c>
      <c r="G108" s="179">
        <v>872</v>
      </c>
      <c r="H108" s="223">
        <v>100</v>
      </c>
      <c r="I108" s="179">
        <v>1049</v>
      </c>
      <c r="J108" s="223">
        <v>99.904671115347952</v>
      </c>
      <c r="K108" s="235">
        <v>1220</v>
      </c>
      <c r="L108" s="223">
        <v>99.754098360655732</v>
      </c>
    </row>
    <row r="109" spans="2:12">
      <c r="B109" s="153" t="s">
        <v>4</v>
      </c>
      <c r="C109" s="179">
        <v>270</v>
      </c>
      <c r="D109" s="223">
        <v>100</v>
      </c>
      <c r="E109" s="179">
        <v>475</v>
      </c>
      <c r="F109" s="223">
        <v>99.578947368421055</v>
      </c>
      <c r="G109" s="179">
        <v>538</v>
      </c>
      <c r="H109" s="223">
        <v>99.628252788104092</v>
      </c>
      <c r="I109" s="179">
        <v>563</v>
      </c>
      <c r="J109" s="223">
        <v>100</v>
      </c>
      <c r="K109" s="235">
        <v>618</v>
      </c>
      <c r="L109" s="223">
        <v>100</v>
      </c>
    </row>
    <row r="110" spans="2:12">
      <c r="B110" s="141" t="s">
        <v>373</v>
      </c>
      <c r="C110" s="150">
        <v>2137</v>
      </c>
      <c r="D110" s="221">
        <v>98.642957416939637</v>
      </c>
      <c r="E110" s="150">
        <v>2943</v>
      </c>
      <c r="F110" s="221">
        <v>96.296296296296291</v>
      </c>
      <c r="G110" s="150">
        <v>3021</v>
      </c>
      <c r="H110" s="221">
        <v>98.940748096656733</v>
      </c>
      <c r="I110" s="150">
        <v>3221</v>
      </c>
      <c r="J110" s="221">
        <v>97.888854393045634</v>
      </c>
      <c r="K110" s="150">
        <v>3755</v>
      </c>
      <c r="L110" s="221">
        <v>95.099866844207725</v>
      </c>
    </row>
    <row r="111" spans="2:12">
      <c r="B111" s="141" t="s">
        <v>19</v>
      </c>
      <c r="C111" s="150">
        <v>55524</v>
      </c>
      <c r="D111" s="221">
        <v>79.646639291117353</v>
      </c>
      <c r="E111" s="150">
        <v>69282</v>
      </c>
      <c r="F111" s="221">
        <v>81.146618169221441</v>
      </c>
      <c r="G111" s="150">
        <v>67207</v>
      </c>
      <c r="H111" s="221">
        <v>80.125582156620595</v>
      </c>
      <c r="I111" s="150">
        <v>68706</v>
      </c>
      <c r="J111" s="221">
        <v>80.045934906167773</v>
      </c>
      <c r="K111" s="150">
        <v>74708</v>
      </c>
      <c r="L111" s="221">
        <v>80.283236065749321</v>
      </c>
    </row>
    <row r="112" spans="2:12">
      <c r="B112" s="141" t="s">
        <v>166</v>
      </c>
      <c r="C112" s="150">
        <v>39</v>
      </c>
      <c r="D112" s="236"/>
      <c r="E112" s="150">
        <v>84</v>
      </c>
      <c r="F112" s="236"/>
      <c r="G112" s="150">
        <v>91</v>
      </c>
      <c r="H112" s="236"/>
      <c r="I112" s="150">
        <v>87</v>
      </c>
      <c r="J112" s="236"/>
      <c r="K112" s="150">
        <v>90</v>
      </c>
      <c r="L112" s="236"/>
    </row>
    <row r="113" spans="1:12">
      <c r="B113" s="141" t="s">
        <v>377</v>
      </c>
      <c r="C113" s="150">
        <v>53426</v>
      </c>
      <c r="D113" s="236"/>
      <c r="E113" s="150">
        <v>69366</v>
      </c>
      <c r="F113" s="236"/>
      <c r="G113" s="150">
        <v>67298</v>
      </c>
      <c r="H113" s="236"/>
      <c r="I113" s="150">
        <v>68793</v>
      </c>
      <c r="J113" s="236"/>
      <c r="K113" s="150">
        <v>74798</v>
      </c>
      <c r="L113" s="236"/>
    </row>
    <row r="114" spans="1:12">
      <c r="A114" s="230"/>
      <c r="B114" s="170" t="s">
        <v>394</v>
      </c>
      <c r="C114" s="179">
        <v>6415</v>
      </c>
      <c r="D114" s="223">
        <v>76.960249415432585</v>
      </c>
      <c r="E114" s="179">
        <v>8202</v>
      </c>
      <c r="F114" s="223">
        <v>78.35893684467203</v>
      </c>
      <c r="G114" s="179">
        <v>8224</v>
      </c>
      <c r="H114" s="223">
        <v>72.920719844357976</v>
      </c>
      <c r="I114" s="179">
        <v>8402</v>
      </c>
      <c r="J114" s="223">
        <v>70.566531778148061</v>
      </c>
      <c r="K114" s="179">
        <v>9020</v>
      </c>
      <c r="L114" s="223">
        <v>69.634146341463421</v>
      </c>
    </row>
    <row r="115" spans="1:12">
      <c r="A115" s="230"/>
      <c r="B115" s="170" t="s">
        <v>379</v>
      </c>
      <c r="C115" s="179">
        <v>1625</v>
      </c>
      <c r="D115" s="223">
        <v>89.107692307692304</v>
      </c>
      <c r="E115" s="179">
        <v>2206</v>
      </c>
      <c r="F115" s="223">
        <v>87.488667271078882</v>
      </c>
      <c r="G115" s="179">
        <v>2183</v>
      </c>
      <c r="H115" s="223">
        <v>84.01282638570774</v>
      </c>
      <c r="I115" s="179">
        <v>2279</v>
      </c>
      <c r="J115" s="223">
        <v>84.598508117595443</v>
      </c>
      <c r="K115" s="179">
        <v>2465</v>
      </c>
      <c r="L115" s="223">
        <v>83.488843813387419</v>
      </c>
    </row>
    <row r="116" spans="1:12">
      <c r="A116" s="230"/>
      <c r="B116" s="170" t="s">
        <v>21</v>
      </c>
      <c r="C116" s="179">
        <v>2564</v>
      </c>
      <c r="D116" s="223">
        <v>68.486739469578779</v>
      </c>
      <c r="E116" s="179">
        <v>3074</v>
      </c>
      <c r="F116" s="223">
        <v>68.802862719583601</v>
      </c>
      <c r="G116" s="179">
        <v>2862</v>
      </c>
      <c r="H116" s="223">
        <v>66.91125087351503</v>
      </c>
      <c r="I116" s="179">
        <v>2699</v>
      </c>
      <c r="J116" s="223">
        <v>67.654686921081876</v>
      </c>
      <c r="K116" s="179">
        <v>3049</v>
      </c>
      <c r="L116" s="223">
        <v>65.431288947195796</v>
      </c>
    </row>
    <row r="117" spans="1:12">
      <c r="A117" s="230"/>
      <c r="B117" s="170" t="s">
        <v>380</v>
      </c>
      <c r="C117" s="179">
        <v>2003</v>
      </c>
      <c r="D117" s="223">
        <v>58.362456315526714</v>
      </c>
      <c r="E117" s="179">
        <v>2186</v>
      </c>
      <c r="F117" s="223">
        <v>61.11619396157365</v>
      </c>
      <c r="G117" s="179">
        <v>2034</v>
      </c>
      <c r="H117" s="223">
        <v>57.472959685349068</v>
      </c>
      <c r="I117" s="179">
        <v>1852</v>
      </c>
      <c r="J117" s="223">
        <v>65.550755939524834</v>
      </c>
      <c r="K117" s="179">
        <v>2006</v>
      </c>
      <c r="L117" s="223">
        <v>60.31904287138584</v>
      </c>
    </row>
    <row r="118" spans="1:12">
      <c r="A118" s="230"/>
      <c r="B118" s="170" t="s">
        <v>1</v>
      </c>
      <c r="C118" s="179">
        <v>144</v>
      </c>
      <c r="D118" s="223">
        <v>97.916666666666657</v>
      </c>
      <c r="E118" s="179">
        <v>242</v>
      </c>
      <c r="F118" s="223">
        <v>98.347107438016522</v>
      </c>
      <c r="G118" s="179">
        <v>205</v>
      </c>
      <c r="H118" s="223">
        <v>95.121951219512198</v>
      </c>
      <c r="I118" s="179">
        <v>235</v>
      </c>
      <c r="J118" s="223">
        <v>96.59574468085107</v>
      </c>
      <c r="K118" s="179">
        <v>236</v>
      </c>
      <c r="L118" s="223">
        <v>100</v>
      </c>
    </row>
    <row r="119" spans="1:12" ht="15" customHeight="1">
      <c r="A119" s="230"/>
      <c r="B119" s="170" t="s">
        <v>381</v>
      </c>
      <c r="C119" s="179">
        <v>2898</v>
      </c>
      <c r="D119" s="223">
        <v>95.893719806763286</v>
      </c>
      <c r="E119" s="179">
        <v>3710</v>
      </c>
      <c r="F119" s="223">
        <v>98.544474393531004</v>
      </c>
      <c r="G119" s="179">
        <v>3351</v>
      </c>
      <c r="H119" s="223">
        <v>98.925693822739476</v>
      </c>
      <c r="I119" s="179">
        <v>3387</v>
      </c>
      <c r="J119" s="223">
        <v>98.080897549453795</v>
      </c>
      <c r="K119" s="179">
        <v>3847</v>
      </c>
      <c r="L119" s="223">
        <v>98.622303093319474</v>
      </c>
    </row>
    <row r="120" spans="1:12" ht="15" customHeight="1">
      <c r="A120" s="230"/>
      <c r="B120" s="170" t="s">
        <v>162</v>
      </c>
      <c r="C120" s="179">
        <v>4238</v>
      </c>
      <c r="D120" s="223">
        <v>51.628126474752243</v>
      </c>
      <c r="E120" s="179">
        <v>5698</v>
      </c>
      <c r="F120" s="223">
        <v>53.703053703053705</v>
      </c>
      <c r="G120" s="179">
        <v>5598</v>
      </c>
      <c r="H120" s="223">
        <v>53.447659878528043</v>
      </c>
      <c r="I120" s="179">
        <v>5470</v>
      </c>
      <c r="J120" s="223">
        <v>51.224862888482633</v>
      </c>
      <c r="K120" s="179">
        <v>5983</v>
      </c>
      <c r="L120" s="223">
        <v>49.707504596356344</v>
      </c>
    </row>
    <row r="121" spans="1:12">
      <c r="A121" s="230"/>
      <c r="B121" s="170" t="s">
        <v>382</v>
      </c>
      <c r="C121" s="179">
        <v>12953</v>
      </c>
      <c r="D121" s="223">
        <v>72.994673048714589</v>
      </c>
      <c r="E121" s="179">
        <v>16773</v>
      </c>
      <c r="F121" s="223">
        <v>79.043701186430567</v>
      </c>
      <c r="G121" s="179">
        <v>16405</v>
      </c>
      <c r="H121" s="223">
        <v>79.603779335568419</v>
      </c>
      <c r="I121" s="179">
        <v>17121</v>
      </c>
      <c r="J121" s="223">
        <v>79.154255008469136</v>
      </c>
      <c r="K121" s="179">
        <v>18087</v>
      </c>
      <c r="L121" s="223">
        <v>81.716149720793936</v>
      </c>
    </row>
    <row r="122" spans="1:12">
      <c r="A122" s="230"/>
      <c r="B122" s="170" t="s">
        <v>18</v>
      </c>
      <c r="C122" s="179">
        <v>1738</v>
      </c>
      <c r="D122" s="223">
        <v>92.807825086306096</v>
      </c>
      <c r="E122" s="179">
        <v>2355</v>
      </c>
      <c r="F122" s="223">
        <v>97.070063694267517</v>
      </c>
      <c r="G122" s="179">
        <v>2296</v>
      </c>
      <c r="H122" s="223">
        <v>97.822299651567945</v>
      </c>
      <c r="I122" s="179">
        <v>2333</v>
      </c>
      <c r="J122" s="223">
        <v>98.114016288041142</v>
      </c>
      <c r="K122" s="179">
        <v>2652</v>
      </c>
      <c r="L122" s="223">
        <v>98.604826546003011</v>
      </c>
    </row>
    <row r="123" spans="1:12">
      <c r="A123" s="230"/>
      <c r="B123" s="170" t="s">
        <v>160</v>
      </c>
      <c r="C123" s="179">
        <v>4288</v>
      </c>
      <c r="D123" s="223">
        <v>97.34141791044776</v>
      </c>
      <c r="E123" s="179">
        <v>5438</v>
      </c>
      <c r="F123" s="223">
        <v>97.37035674880471</v>
      </c>
      <c r="G123" s="179">
        <v>5409</v>
      </c>
      <c r="H123" s="223">
        <v>96.561286744315026</v>
      </c>
      <c r="I123" s="179">
        <v>5597</v>
      </c>
      <c r="J123" s="223">
        <v>95.247453993210655</v>
      </c>
      <c r="K123" s="179">
        <v>6103</v>
      </c>
      <c r="L123" s="223">
        <v>95.575946255939698</v>
      </c>
    </row>
    <row r="124" spans="1:12">
      <c r="A124" s="230"/>
      <c r="B124" s="170" t="s">
        <v>20</v>
      </c>
      <c r="C124" s="179">
        <v>4452</v>
      </c>
      <c r="D124" s="223">
        <v>98.876909254267744</v>
      </c>
      <c r="E124" s="179">
        <v>6058</v>
      </c>
      <c r="F124" s="223">
        <v>97.969626939584018</v>
      </c>
      <c r="G124" s="179">
        <v>5738</v>
      </c>
      <c r="H124" s="223">
        <v>98.98919484140815</v>
      </c>
      <c r="I124" s="179">
        <v>5894</v>
      </c>
      <c r="J124" s="223">
        <v>98.218527315914486</v>
      </c>
      <c r="K124" s="179">
        <v>6492</v>
      </c>
      <c r="L124" s="223">
        <v>97.812692544670369</v>
      </c>
    </row>
    <row r="125" spans="1:12">
      <c r="A125" s="230"/>
      <c r="B125" s="170" t="s">
        <v>17</v>
      </c>
      <c r="C125" s="179">
        <v>3494</v>
      </c>
      <c r="D125" s="223">
        <v>52.032054951345167</v>
      </c>
      <c r="E125" s="179">
        <v>4224</v>
      </c>
      <c r="F125" s="223">
        <v>52.959280303030305</v>
      </c>
      <c r="G125" s="179">
        <v>3965</v>
      </c>
      <c r="H125" s="223">
        <v>43.051702395964689</v>
      </c>
      <c r="I125" s="179">
        <v>3749</v>
      </c>
      <c r="J125" s="223">
        <v>44.331821819151777</v>
      </c>
      <c r="K125" s="179">
        <v>3768</v>
      </c>
      <c r="L125" s="223">
        <v>42.807855626326962</v>
      </c>
    </row>
    <row r="126" spans="1:12">
      <c r="A126" s="230"/>
      <c r="B126" s="183" t="s">
        <v>395</v>
      </c>
      <c r="C126" s="193">
        <v>4438</v>
      </c>
      <c r="D126" s="225">
        <v>92.992338891392521</v>
      </c>
      <c r="E126" s="193">
        <v>6173</v>
      </c>
      <c r="F126" s="225">
        <v>90.928235865867492</v>
      </c>
      <c r="G126" s="193">
        <v>5916</v>
      </c>
      <c r="H126" s="225">
        <v>93.458417849898581</v>
      </c>
      <c r="I126" s="193">
        <v>6467</v>
      </c>
      <c r="J126" s="225">
        <v>92.500386578011444</v>
      </c>
      <c r="K126" s="193">
        <v>7245</v>
      </c>
      <c r="L126" s="225">
        <v>92.035886818495513</v>
      </c>
    </row>
    <row r="127" spans="1:12">
      <c r="J127" s="234"/>
      <c r="L127" s="234"/>
    </row>
    <row r="128" spans="1:12">
      <c r="B128" s="200" t="s">
        <v>396</v>
      </c>
      <c r="C128" s="200"/>
      <c r="D128" s="200"/>
      <c r="E128" s="200"/>
      <c r="F128" s="200"/>
      <c r="G128" s="200"/>
      <c r="H128" s="200"/>
    </row>
    <row r="129" spans="2:8">
      <c r="B129" s="200"/>
      <c r="C129" s="200"/>
      <c r="D129" s="200"/>
      <c r="E129" s="200"/>
      <c r="F129" s="200"/>
      <c r="G129" s="200"/>
      <c r="H129" s="200"/>
    </row>
  </sheetData>
  <mergeCells count="5">
    <mergeCell ref="C6:D6"/>
    <mergeCell ref="E6:F6"/>
    <mergeCell ref="G6:H6"/>
    <mergeCell ref="I6:J6"/>
    <mergeCell ref="K6:L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7"/>
  <sheetViews>
    <sheetView workbookViewId="0">
      <selection sqref="A1:XFD1048576"/>
    </sheetView>
  </sheetViews>
  <sheetFormatPr baseColWidth="10" defaultRowHeight="15"/>
  <cols>
    <col min="2" max="2" width="24.5703125" bestFit="1" customWidth="1"/>
    <col min="3" max="7" width="13.42578125" customWidth="1"/>
  </cols>
  <sheetData>
    <row r="1" spans="1:7">
      <c r="A1" s="104" t="s">
        <v>399</v>
      </c>
    </row>
    <row r="2" spans="1:7">
      <c r="A2" s="105" t="s">
        <v>400</v>
      </c>
      <c r="B2" s="103"/>
    </row>
    <row r="3" spans="1:7">
      <c r="A3" s="105" t="s">
        <v>401</v>
      </c>
      <c r="B3" s="107"/>
    </row>
    <row r="4" spans="1:7">
      <c r="A4" s="105" t="s">
        <v>402</v>
      </c>
      <c r="B4" s="103"/>
    </row>
    <row r="5" spans="1:7">
      <c r="B5" s="103"/>
    </row>
    <row r="6" spans="1:7" ht="15" customHeight="1">
      <c r="B6" s="110"/>
    </row>
    <row r="7" spans="1:7">
      <c r="B7" s="209" t="s">
        <v>268</v>
      </c>
      <c r="C7" s="237">
        <v>2020</v>
      </c>
      <c r="D7" s="237">
        <v>2019</v>
      </c>
      <c r="E7" s="237">
        <v>2018</v>
      </c>
      <c r="F7" s="237">
        <v>2017</v>
      </c>
      <c r="G7" s="237">
        <v>2016</v>
      </c>
    </row>
    <row r="8" spans="1:7">
      <c r="B8" s="115" t="s">
        <v>275</v>
      </c>
      <c r="C8" s="238">
        <v>4.9504950495049505</v>
      </c>
      <c r="D8" s="238">
        <v>5.6234718826405867</v>
      </c>
      <c r="E8" s="238">
        <v>4.9079754601226995</v>
      </c>
      <c r="F8" s="238">
        <v>4.895104895104895</v>
      </c>
      <c r="G8" s="238">
        <v>5.4283845650752127</v>
      </c>
    </row>
    <row r="9" spans="1:7">
      <c r="B9" s="131" t="s">
        <v>276</v>
      </c>
      <c r="C9" s="239">
        <v>4.2062415196743554</v>
      </c>
      <c r="D9" s="239">
        <v>5.1931602279923998</v>
      </c>
      <c r="E9" s="239">
        <v>5.8408215661103977</v>
      </c>
      <c r="F9" s="239">
        <v>5.875077303648732</v>
      </c>
      <c r="G9" s="239">
        <v>4.1121495327102799</v>
      </c>
    </row>
    <row r="10" spans="1:7">
      <c r="B10" s="131" t="s">
        <v>277</v>
      </c>
      <c r="C10" s="239">
        <v>2.3391812865497075</v>
      </c>
      <c r="D10" s="239">
        <v>4.8019207683073226</v>
      </c>
      <c r="E10" s="239">
        <v>3.6257309941520468</v>
      </c>
      <c r="F10" s="239">
        <v>4.2630937880633377</v>
      </c>
      <c r="G10" s="239">
        <v>6.636155606407323</v>
      </c>
    </row>
    <row r="11" spans="1:7">
      <c r="B11" s="131" t="s">
        <v>278</v>
      </c>
      <c r="C11" s="239">
        <v>3.2590051457975986</v>
      </c>
      <c r="D11" s="239">
        <v>3.1545741324921135</v>
      </c>
      <c r="E11" s="239">
        <v>3.536977491961415</v>
      </c>
      <c r="F11" s="239">
        <v>2.576489533011272</v>
      </c>
      <c r="G11" s="239">
        <v>2.7972027972027971</v>
      </c>
    </row>
    <row r="12" spans="1:7">
      <c r="B12" s="131" t="s">
        <v>279</v>
      </c>
      <c r="C12" s="239">
        <v>3.2882011605415862</v>
      </c>
      <c r="D12" s="239">
        <v>3.3932135728542914</v>
      </c>
      <c r="E12" s="239">
        <v>4.1044776119402986</v>
      </c>
      <c r="F12" s="239">
        <v>2.3504273504273505</v>
      </c>
      <c r="G12" s="239">
        <v>2.6737967914438503</v>
      </c>
    </row>
    <row r="13" spans="1:7">
      <c r="B13" s="131" t="s">
        <v>280</v>
      </c>
      <c r="C13" s="239">
        <v>3.8855232922498435</v>
      </c>
      <c r="D13" s="239">
        <v>5.4032419451671005</v>
      </c>
      <c r="E13" s="239">
        <v>4.8785594639865995</v>
      </c>
      <c r="F13" s="239">
        <v>5.3514546612868976</v>
      </c>
      <c r="G13" s="239">
        <v>5.0684345594525233</v>
      </c>
    </row>
    <row r="14" spans="1:7">
      <c r="B14" s="131" t="s">
        <v>281</v>
      </c>
      <c r="C14" s="239">
        <v>4.0456431535269708</v>
      </c>
      <c r="D14" s="239">
        <v>5.5958549222797931</v>
      </c>
      <c r="E14" s="239">
        <v>5.5066079295154182</v>
      </c>
      <c r="F14" s="239">
        <v>4.8192771084337354</v>
      </c>
      <c r="G14" s="239">
        <v>4.2870456663560113</v>
      </c>
    </row>
    <row r="15" spans="1:7">
      <c r="B15" s="131" t="s">
        <v>282</v>
      </c>
      <c r="C15" s="239">
        <v>4.0453074433656955</v>
      </c>
      <c r="D15" s="239">
        <v>7.0607553366174054</v>
      </c>
      <c r="E15" s="239">
        <v>7.862903225806452</v>
      </c>
      <c r="F15" s="239">
        <v>5.28169014084507</v>
      </c>
      <c r="G15" s="239">
        <v>7.4829931972789119</v>
      </c>
    </row>
    <row r="16" spans="1:7">
      <c r="B16" s="131" t="s">
        <v>283</v>
      </c>
      <c r="C16" s="239">
        <v>4.5871559633027523</v>
      </c>
      <c r="D16" s="239">
        <v>5.343511450381679</v>
      </c>
      <c r="E16" s="239">
        <v>3.8724373576309796</v>
      </c>
      <c r="F16" s="239">
        <v>4.1036717062634986</v>
      </c>
      <c r="G16" s="239">
        <v>3.215926493108729</v>
      </c>
    </row>
    <row r="17" spans="2:7">
      <c r="B17" s="131" t="s">
        <v>284</v>
      </c>
      <c r="C17" s="239">
        <v>6.714876033057851</v>
      </c>
      <c r="D17" s="239">
        <v>5.9384941675503713</v>
      </c>
      <c r="E17" s="239">
        <v>4.6267087276550996</v>
      </c>
      <c r="F17" s="239">
        <v>6.3043478260869561</v>
      </c>
      <c r="G17" s="239">
        <v>4.9729729729729728</v>
      </c>
    </row>
    <row r="18" spans="2:7">
      <c r="B18" s="131" t="s">
        <v>285</v>
      </c>
      <c r="C18" s="239">
        <v>4.1309431021044425</v>
      </c>
      <c r="D18" s="239">
        <v>5.4505813953488369</v>
      </c>
      <c r="E18" s="239">
        <v>5.3468208092485545</v>
      </c>
      <c r="F18" s="239">
        <v>5.682656826568266</v>
      </c>
      <c r="G18" s="239">
        <v>5.6145675265553869</v>
      </c>
    </row>
    <row r="19" spans="2:7">
      <c r="B19" s="131" t="s">
        <v>286</v>
      </c>
      <c r="C19" s="239">
        <v>2.4960998439937598</v>
      </c>
      <c r="D19" s="239">
        <v>2.8328611898016995</v>
      </c>
      <c r="E19" s="239">
        <v>2.9275808936825887</v>
      </c>
      <c r="F19" s="239">
        <v>3.8155802861685215</v>
      </c>
      <c r="G19" s="239">
        <v>3.125</v>
      </c>
    </row>
    <row r="20" spans="2:7">
      <c r="B20" s="131" t="s">
        <v>287</v>
      </c>
      <c r="C20" s="239">
        <v>4.7491776315789478</v>
      </c>
      <c r="D20" s="239">
        <v>5.8400544164804193</v>
      </c>
      <c r="E20" s="239">
        <v>4.8115079365079367</v>
      </c>
      <c r="F20" s="239">
        <v>4.8889794255449175</v>
      </c>
      <c r="G20" s="239">
        <v>5.6425041186161451</v>
      </c>
    </row>
    <row r="21" spans="2:7">
      <c r="B21" s="131" t="s">
        <v>288</v>
      </c>
      <c r="C21" s="239">
        <v>5.8753709198813056</v>
      </c>
      <c r="D21" s="239">
        <v>6.3348416289592757</v>
      </c>
      <c r="E21" s="239">
        <v>5.8689458689458691</v>
      </c>
      <c r="F21" s="239">
        <v>7.0154577883472058</v>
      </c>
      <c r="G21" s="239">
        <v>6.2911923307369682</v>
      </c>
    </row>
    <row r="22" spans="2:7">
      <c r="B22" s="131" t="s">
        <v>289</v>
      </c>
      <c r="C22" s="239">
        <v>2.1875</v>
      </c>
      <c r="D22" s="239">
        <v>3.4722222222222223</v>
      </c>
      <c r="E22" s="239">
        <v>4.1269841269841274</v>
      </c>
      <c r="F22" s="239">
        <v>4.918032786885246</v>
      </c>
      <c r="G22" s="239">
        <v>5.806451612903226</v>
      </c>
    </row>
    <row r="23" spans="2:7">
      <c r="B23" s="131" t="s">
        <v>290</v>
      </c>
      <c r="C23" s="239">
        <v>4.5019157088122608</v>
      </c>
      <c r="D23" s="239">
        <v>3.9960039960039961</v>
      </c>
      <c r="E23" s="239">
        <v>4.0880503144654092</v>
      </c>
      <c r="F23" s="239">
        <v>5.2462526766595285</v>
      </c>
      <c r="G23" s="239">
        <v>4.8511576626240354</v>
      </c>
    </row>
    <row r="24" spans="2:7">
      <c r="B24" s="131" t="s">
        <v>291</v>
      </c>
      <c r="C24" s="239">
        <v>4.8257372654155493</v>
      </c>
      <c r="D24" s="239">
        <v>5.7954545454545459</v>
      </c>
      <c r="E24" s="239">
        <v>4.9450549450549453</v>
      </c>
      <c r="F24" s="239">
        <v>4.6570169918187538</v>
      </c>
      <c r="G24" s="239">
        <v>5.6257901390644758</v>
      </c>
    </row>
    <row r="25" spans="2:7">
      <c r="B25" s="131" t="s">
        <v>292</v>
      </c>
      <c r="C25" s="239">
        <v>7.2602739726027394</v>
      </c>
      <c r="D25" s="239">
        <v>7.3139974779319044</v>
      </c>
      <c r="E25" s="239">
        <v>6.7183462532299743</v>
      </c>
      <c r="F25" s="239">
        <v>4.9046321525885554</v>
      </c>
      <c r="G25" s="239">
        <v>4.8192771084337354</v>
      </c>
    </row>
    <row r="26" spans="2:7">
      <c r="B26" s="131" t="s">
        <v>293</v>
      </c>
      <c r="C26" s="239">
        <v>3.481012658227848</v>
      </c>
      <c r="D26" s="239">
        <v>2.9720279720279721</v>
      </c>
      <c r="E26" s="239">
        <v>3.6649214659685865</v>
      </c>
      <c r="F26" s="239">
        <v>2.2598870056497176</v>
      </c>
      <c r="G26" s="239">
        <v>4.753521126760563</v>
      </c>
    </row>
    <row r="27" spans="2:7">
      <c r="B27" s="131" t="s">
        <v>294</v>
      </c>
      <c r="C27" s="239">
        <v>4.1390728476821188</v>
      </c>
      <c r="D27" s="239">
        <v>4.3760129659643434</v>
      </c>
      <c r="E27" s="239">
        <v>2.8523489932885906</v>
      </c>
      <c r="F27" s="239">
        <v>3.6679536679536682</v>
      </c>
      <c r="G27" s="239">
        <v>3.0769230769230771</v>
      </c>
    </row>
    <row r="28" spans="2:7">
      <c r="B28" s="131" t="s">
        <v>295</v>
      </c>
      <c r="C28" s="239">
        <v>1.9867549668874172</v>
      </c>
      <c r="D28" s="239">
        <v>1.5873015873015872</v>
      </c>
      <c r="E28" s="239">
        <v>2.0344287949921753</v>
      </c>
      <c r="F28" s="239">
        <v>4.3041606886657098</v>
      </c>
      <c r="G28" s="239">
        <v>1.8571428571428572</v>
      </c>
    </row>
    <row r="29" spans="2:7">
      <c r="B29" s="131" t="s">
        <v>296</v>
      </c>
      <c r="C29" s="239">
        <v>5.6197074672825247</v>
      </c>
      <c r="D29" s="239">
        <v>7.5017692852087761</v>
      </c>
      <c r="E29" s="239">
        <v>11.742424242424242</v>
      </c>
      <c r="F29" s="239">
        <v>9.3964858670741016</v>
      </c>
      <c r="G29" s="239">
        <v>9.0448013524936606</v>
      </c>
    </row>
    <row r="30" spans="2:7">
      <c r="B30" s="131" t="s">
        <v>297</v>
      </c>
      <c r="C30" s="239">
        <v>3.6813922356091031</v>
      </c>
      <c r="D30" s="239">
        <v>4.4854881266490763</v>
      </c>
      <c r="E30" s="239">
        <v>4.3478260869565215</v>
      </c>
      <c r="F30" s="239">
        <v>5.3191489361702127</v>
      </c>
      <c r="G30" s="239">
        <v>5.0670640834575265</v>
      </c>
    </row>
    <row r="31" spans="2:7">
      <c r="B31" s="131" t="s">
        <v>298</v>
      </c>
      <c r="C31" s="239">
        <v>3.5874439461883409</v>
      </c>
      <c r="D31" s="239">
        <v>4.3243243243243246</v>
      </c>
      <c r="E31" s="239">
        <v>3.9408866995073892</v>
      </c>
      <c r="F31" s="239">
        <v>4.5226130653266328</v>
      </c>
      <c r="G31" s="239">
        <v>5.3140096618357484</v>
      </c>
    </row>
    <row r="32" spans="2:7">
      <c r="B32" s="131" t="s">
        <v>299</v>
      </c>
      <c r="C32" s="239">
        <v>4.0065412919051511</v>
      </c>
      <c r="D32" s="239">
        <v>5.2768166089965396</v>
      </c>
      <c r="E32" s="239">
        <v>6.2283737024221457</v>
      </c>
      <c r="F32" s="239">
        <v>6.1717352415026836</v>
      </c>
      <c r="G32" s="239">
        <v>6.0473269062226116</v>
      </c>
    </row>
    <row r="33" spans="2:7">
      <c r="B33" s="131" t="s">
        <v>300</v>
      </c>
      <c r="C33" s="239">
        <v>6.4111037673496361</v>
      </c>
      <c r="D33" s="239">
        <v>5.8708414872798436</v>
      </c>
      <c r="E33" s="239">
        <v>6.4226519337016574</v>
      </c>
      <c r="F33" s="239">
        <v>6.2320916905444124</v>
      </c>
      <c r="G33" s="239">
        <v>6.9376313945339874</v>
      </c>
    </row>
    <row r="34" spans="2:7">
      <c r="B34" s="131" t="s">
        <v>301</v>
      </c>
      <c r="C34" s="239">
        <v>4.6615581098339716</v>
      </c>
      <c r="D34" s="239">
        <v>6.5159574468085104</v>
      </c>
      <c r="E34" s="239">
        <v>6.480836236933798</v>
      </c>
      <c r="F34" s="239">
        <v>4.953338119167265</v>
      </c>
      <c r="G34" s="239">
        <v>6.4768683274021353</v>
      </c>
    </row>
    <row r="35" spans="2:7">
      <c r="B35" s="131" t="s">
        <v>302</v>
      </c>
      <c r="C35" s="239">
        <v>4.9609810479375698</v>
      </c>
      <c r="D35" s="239">
        <v>4.2424242424242422</v>
      </c>
      <c r="E35" s="239">
        <v>4.2765084944346805</v>
      </c>
      <c r="F35" s="239">
        <v>4.732394366197183</v>
      </c>
      <c r="G35" s="239">
        <v>4.9516220830961863</v>
      </c>
    </row>
    <row r="36" spans="2:7">
      <c r="B36" s="131" t="s">
        <v>303</v>
      </c>
      <c r="C36" s="239">
        <v>4.936305732484076</v>
      </c>
      <c r="D36" s="239">
        <v>5.1846590909090908</v>
      </c>
      <c r="E36" s="239">
        <v>5.7408844065166793</v>
      </c>
      <c r="F36" s="239">
        <v>5.564142194744977</v>
      </c>
      <c r="G36" s="239">
        <v>4.6990931574608412</v>
      </c>
    </row>
    <row r="37" spans="2:7">
      <c r="B37" s="131" t="s">
        <v>304</v>
      </c>
      <c r="C37" s="239">
        <v>5.5502392344497604</v>
      </c>
      <c r="D37" s="239">
        <v>6.1302681992337167</v>
      </c>
      <c r="E37" s="239">
        <v>5.9790732436472345</v>
      </c>
      <c r="F37" s="239">
        <v>5.057724024189115</v>
      </c>
      <c r="G37" s="239">
        <v>5.5135135135135132</v>
      </c>
    </row>
    <row r="38" spans="2:7">
      <c r="B38" s="131" t="s">
        <v>305</v>
      </c>
      <c r="C38" s="239">
        <v>4.0273556231003038</v>
      </c>
      <c r="D38" s="239">
        <v>4.2264150943396226</v>
      </c>
      <c r="E38" s="239">
        <v>4.6377922575699504</v>
      </c>
      <c r="F38" s="239">
        <v>4.5581767293082764</v>
      </c>
      <c r="G38" s="239">
        <v>5.0927753651796293</v>
      </c>
    </row>
    <row r="39" spans="2:7">
      <c r="B39" s="131" t="s">
        <v>306</v>
      </c>
      <c r="C39" s="239">
        <v>4.6194127548157846</v>
      </c>
      <c r="D39" s="239">
        <v>5.690331787370674</v>
      </c>
      <c r="E39" s="239">
        <v>5.8263740532142165</v>
      </c>
      <c r="F39" s="239">
        <v>5.9530968129885746</v>
      </c>
      <c r="G39" s="239">
        <v>7.5913587724611347</v>
      </c>
    </row>
    <row r="40" spans="2:7">
      <c r="B40" s="131" t="s">
        <v>307</v>
      </c>
      <c r="C40" s="239">
        <v>3.7593984962406015</v>
      </c>
      <c r="D40" s="239">
        <v>7.6566125290023201</v>
      </c>
      <c r="E40" s="239">
        <v>5.3738317757009346</v>
      </c>
      <c r="F40" s="239">
        <v>5.2238805970149258</v>
      </c>
      <c r="G40" s="239">
        <v>5.989583333333333</v>
      </c>
    </row>
    <row r="41" spans="2:7">
      <c r="B41" s="131" t="s">
        <v>308</v>
      </c>
      <c r="C41" s="239">
        <v>7.6289398280802292</v>
      </c>
      <c r="D41" s="239">
        <v>8.7202329964022613</v>
      </c>
      <c r="E41" s="239">
        <v>8.3201961814678569</v>
      </c>
      <c r="F41" s="239">
        <v>8.1454545454545446</v>
      </c>
      <c r="G41" s="239">
        <v>8.482226819635132</v>
      </c>
    </row>
    <row r="42" spans="2:7">
      <c r="B42" s="131" t="s">
        <v>309</v>
      </c>
      <c r="C42" s="239">
        <v>4.4562899786780381</v>
      </c>
      <c r="D42" s="239">
        <v>2.9810298102981028</v>
      </c>
      <c r="E42" s="239">
        <v>3.5496515679442511</v>
      </c>
      <c r="F42" s="239">
        <v>4.7725745014564191</v>
      </c>
      <c r="G42" s="239">
        <v>3.8870056497175143</v>
      </c>
    </row>
    <row r="43" spans="2:7">
      <c r="B43" s="131" t="s">
        <v>310</v>
      </c>
      <c r="C43" s="239">
        <v>4.2151162790697674</v>
      </c>
      <c r="D43" s="239">
        <v>5.9217483256961581</v>
      </c>
      <c r="E43" s="239">
        <v>4.3194192377495462</v>
      </c>
      <c r="F43" s="239">
        <v>4.7417116422513494</v>
      </c>
      <c r="G43" s="239">
        <v>4.511278195488722</v>
      </c>
    </row>
    <row r="44" spans="2:7">
      <c r="B44" s="131" t="s">
        <v>311</v>
      </c>
      <c r="C44" s="239">
        <v>7.0450097847358117</v>
      </c>
      <c r="D44" s="239">
        <v>7.7922077922077921</v>
      </c>
      <c r="E44" s="239">
        <v>8.2105263157894743</v>
      </c>
      <c r="F44" s="239">
        <v>8.2969432314410483</v>
      </c>
      <c r="G44" s="239">
        <v>11.740041928721174</v>
      </c>
    </row>
    <row r="45" spans="2:7">
      <c r="B45" s="131" t="s">
        <v>312</v>
      </c>
      <c r="C45" s="239">
        <v>5.7162534435261705</v>
      </c>
      <c r="D45" s="239">
        <v>5.9774964838255977</v>
      </c>
      <c r="E45" s="239">
        <v>6.813489332415692</v>
      </c>
      <c r="F45" s="239">
        <v>7.3170731707317076</v>
      </c>
      <c r="G45" s="239">
        <v>8.208366219415943</v>
      </c>
    </row>
    <row r="46" spans="2:7">
      <c r="B46" s="131" t="s">
        <v>313</v>
      </c>
      <c r="C46" s="239">
        <v>4.7058823529411766</v>
      </c>
      <c r="D46" s="239">
        <v>5.8080129066953479</v>
      </c>
      <c r="E46" s="239">
        <v>5.2933151432469305</v>
      </c>
      <c r="F46" s="239">
        <v>5.1326917468649755</v>
      </c>
      <c r="G46" s="239">
        <v>5.1528384279475983</v>
      </c>
    </row>
    <row r="47" spans="2:7">
      <c r="B47" s="131" t="s">
        <v>314</v>
      </c>
      <c r="C47" s="239">
        <v>4.354838709677419</v>
      </c>
      <c r="D47" s="239">
        <v>5.6506849315068495</v>
      </c>
      <c r="E47" s="239">
        <v>6.0553633217993079</v>
      </c>
      <c r="F47" s="239">
        <v>5.4964539007092199</v>
      </c>
      <c r="G47" s="239">
        <v>4.6875</v>
      </c>
    </row>
    <row r="48" spans="2:7">
      <c r="B48" s="131" t="s">
        <v>315</v>
      </c>
      <c r="C48" s="239">
        <v>5.0505050505050502</v>
      </c>
      <c r="D48" s="239">
        <v>5.4995417048579283</v>
      </c>
      <c r="E48" s="239">
        <v>4.918032786885246</v>
      </c>
      <c r="F48" s="239">
        <v>4.032258064516129</v>
      </c>
      <c r="G48" s="239">
        <v>5.7750759878419453</v>
      </c>
    </row>
    <row r="49" spans="2:7">
      <c r="B49" s="131" t="s">
        <v>316</v>
      </c>
      <c r="C49" s="239">
        <v>3.4433285509325682</v>
      </c>
      <c r="D49" s="239">
        <v>4.9731182795698921</v>
      </c>
      <c r="E49" s="239">
        <v>5.2631578947368425</v>
      </c>
      <c r="F49" s="239">
        <v>4.0625</v>
      </c>
      <c r="G49" s="239">
        <v>5.0490883590462836</v>
      </c>
    </row>
    <row r="50" spans="2:7">
      <c r="B50" s="131" t="s">
        <v>317</v>
      </c>
      <c r="C50" s="239">
        <v>5.6939501779359434</v>
      </c>
      <c r="D50" s="239">
        <v>5.3949903660886322</v>
      </c>
      <c r="E50" s="239">
        <v>6.138509968520462</v>
      </c>
      <c r="F50" s="239">
        <v>5.8209774848984077</v>
      </c>
      <c r="G50" s="239">
        <v>6.5253764640267704</v>
      </c>
    </row>
    <row r="51" spans="2:7">
      <c r="B51" s="131" t="s">
        <v>318</v>
      </c>
      <c r="C51" s="239">
        <v>4.2105263157894735</v>
      </c>
      <c r="D51" s="239">
        <v>5.5309734513274336</v>
      </c>
      <c r="E51" s="239">
        <v>4.6610169491525424</v>
      </c>
      <c r="F51" s="239">
        <v>5.4229934924078087</v>
      </c>
      <c r="G51" s="239">
        <v>5.0228310502283104</v>
      </c>
    </row>
    <row r="52" spans="2:7">
      <c r="B52" s="131" t="s">
        <v>319</v>
      </c>
      <c r="C52" s="239">
        <v>5.5789734688817259</v>
      </c>
      <c r="D52" s="239">
        <v>6.3060878001455247</v>
      </c>
      <c r="E52" s="239">
        <v>6.9119579500657027</v>
      </c>
      <c r="F52" s="239">
        <v>5.9427936684254377</v>
      </c>
      <c r="G52" s="239">
        <v>6.5420560747663554</v>
      </c>
    </row>
    <row r="53" spans="2:7">
      <c r="B53" s="131" t="s">
        <v>320</v>
      </c>
      <c r="C53" s="239">
        <v>6.5661478599221788</v>
      </c>
      <c r="D53" s="239">
        <v>6.435643564356436</v>
      </c>
      <c r="E53" s="239">
        <v>6.5187867813490268</v>
      </c>
      <c r="F53" s="239">
        <v>5.7664584334454592</v>
      </c>
      <c r="G53" s="239">
        <v>5.182341650671785</v>
      </c>
    </row>
    <row r="54" spans="2:7">
      <c r="B54" s="131" t="s">
        <v>321</v>
      </c>
      <c r="C54" s="239">
        <v>3.6324786324786325</v>
      </c>
      <c r="D54" s="239">
        <v>3.8229376257545273</v>
      </c>
      <c r="E54" s="239">
        <v>2.3255813953488373</v>
      </c>
      <c r="F54" s="239">
        <v>4.5454545454545459</v>
      </c>
      <c r="G54" s="239">
        <v>4.2222222222222223</v>
      </c>
    </row>
    <row r="55" spans="2:7">
      <c r="B55" s="131" t="s">
        <v>322</v>
      </c>
      <c r="C55" s="239">
        <v>3.827281648675172</v>
      </c>
      <c r="D55" s="239">
        <v>4.4634377967711298</v>
      </c>
      <c r="E55" s="239">
        <v>4.0345821325648412</v>
      </c>
      <c r="F55" s="239">
        <v>3.8613861386138613</v>
      </c>
      <c r="G55" s="239">
        <v>3.8114343029087263</v>
      </c>
    </row>
    <row r="56" spans="2:7">
      <c r="B56" s="131" t="s">
        <v>323</v>
      </c>
      <c r="C56" s="239">
        <v>2.3364485981308412</v>
      </c>
      <c r="D56" s="239">
        <v>0.52910052910052907</v>
      </c>
      <c r="E56" s="239">
        <v>2.4242424242424243</v>
      </c>
      <c r="F56" s="239">
        <v>2.4875621890547261</v>
      </c>
      <c r="G56" s="239">
        <v>1.0362694300518134</v>
      </c>
    </row>
    <row r="57" spans="2:7">
      <c r="B57" s="131" t="s">
        <v>324</v>
      </c>
      <c r="C57" s="239">
        <v>6.0267857142857144</v>
      </c>
      <c r="D57" s="239">
        <v>6.430868167202572</v>
      </c>
      <c r="E57" s="239">
        <v>8.0683156654888109</v>
      </c>
      <c r="F57" s="239">
        <v>6.907280647168637</v>
      </c>
      <c r="G57" s="239">
        <v>7.981220657276995</v>
      </c>
    </row>
    <row r="58" spans="2:7">
      <c r="B58" s="131" t="s">
        <v>325</v>
      </c>
      <c r="C58" s="239">
        <v>4.6296296296296298</v>
      </c>
      <c r="D58" s="239">
        <v>7.0866141732283463</v>
      </c>
      <c r="E58" s="239">
        <v>6.752411575562701</v>
      </c>
      <c r="F58" s="239">
        <v>5.739514348785872</v>
      </c>
      <c r="G58" s="239">
        <v>4.9944506104328523</v>
      </c>
    </row>
    <row r="59" spans="2:7">
      <c r="B59" s="131" t="s">
        <v>326</v>
      </c>
      <c r="C59" s="239">
        <v>4.9969897652016861</v>
      </c>
      <c r="D59" s="239">
        <v>4.9940546967895365</v>
      </c>
      <c r="E59" s="239">
        <v>5.81319399085565</v>
      </c>
      <c r="F59" s="239">
        <v>7.204230006609385</v>
      </c>
      <c r="G59" s="239">
        <v>5.6497175141242941</v>
      </c>
    </row>
    <row r="60" spans="2:7">
      <c r="B60" s="131" t="s">
        <v>327</v>
      </c>
      <c r="C60" s="239">
        <v>5.15970515970516</v>
      </c>
      <c r="D60" s="239">
        <v>5.6603773584905657</v>
      </c>
      <c r="E60" s="239">
        <v>5.0397877984084882</v>
      </c>
      <c r="F60" s="239">
        <v>3.0219780219780219</v>
      </c>
      <c r="G60" s="239">
        <v>2.8645833333333335</v>
      </c>
    </row>
    <row r="61" spans="2:7">
      <c r="B61" s="131" t="s">
        <v>328</v>
      </c>
      <c r="C61" s="239">
        <v>6.3953488372093021</v>
      </c>
      <c r="D61" s="239">
        <v>7.7057793345008756</v>
      </c>
      <c r="E61" s="239">
        <v>6.9324090121317159</v>
      </c>
      <c r="F61" s="239">
        <v>7.2566371681415927</v>
      </c>
      <c r="G61" s="239">
        <v>6.5743944636678204</v>
      </c>
    </row>
    <row r="62" spans="2:7">
      <c r="B62" s="131" t="s">
        <v>329</v>
      </c>
      <c r="C62" s="239">
        <v>7.3778664007976076</v>
      </c>
      <c r="D62" s="239">
        <v>8.3892617449664435</v>
      </c>
      <c r="E62" s="239">
        <v>6.2682215743440235</v>
      </c>
      <c r="F62" s="239">
        <v>6.8982630272952852</v>
      </c>
      <c r="G62" s="239">
        <v>6.1285500747384152</v>
      </c>
    </row>
    <row r="63" spans="2:7">
      <c r="B63" s="131" t="s">
        <v>330</v>
      </c>
      <c r="C63" s="239">
        <v>4.2042042042042045</v>
      </c>
      <c r="D63" s="239">
        <v>3.3492822966507179</v>
      </c>
      <c r="E63" s="239">
        <v>3.9408866995073892</v>
      </c>
      <c r="F63" s="239">
        <v>5.0119331742243434</v>
      </c>
      <c r="G63" s="239">
        <v>3.0660377358490565</v>
      </c>
    </row>
    <row r="64" spans="2:7">
      <c r="B64" s="131" t="s">
        <v>331</v>
      </c>
      <c r="C64" s="239">
        <v>5.1753881541115581</v>
      </c>
      <c r="D64" s="239">
        <v>5.2954292084726866</v>
      </c>
      <c r="E64" s="239">
        <v>5.4545454545454541</v>
      </c>
      <c r="F64" s="239">
        <v>6.7931456548347615</v>
      </c>
      <c r="G64" s="239">
        <v>5.6603773584905657</v>
      </c>
    </row>
    <row r="65" spans="2:7">
      <c r="B65" s="131" t="s">
        <v>332</v>
      </c>
      <c r="C65" s="239">
        <v>4.5090909090909088</v>
      </c>
      <c r="D65" s="239">
        <v>7.0398927254441839</v>
      </c>
      <c r="E65" s="239">
        <v>5.1263537906137184</v>
      </c>
      <c r="F65" s="239">
        <v>5.3007518796992485</v>
      </c>
      <c r="G65" s="239">
        <v>4.3417366946778708</v>
      </c>
    </row>
    <row r="66" spans="2:7">
      <c r="B66" s="131" t="s">
        <v>333</v>
      </c>
      <c r="C66" s="239">
        <v>4.2553191489361701</v>
      </c>
      <c r="D66" s="239">
        <v>7.4898785425101213</v>
      </c>
      <c r="E66" s="239">
        <v>9.3555093555093549</v>
      </c>
      <c r="F66" s="239">
        <v>3.9501039501039501</v>
      </c>
      <c r="G66" s="239">
        <v>4.6511627906976747</v>
      </c>
    </row>
    <row r="67" spans="2:7">
      <c r="B67" s="131" t="s">
        <v>334</v>
      </c>
      <c r="C67" s="239">
        <v>4.5858168106069819</v>
      </c>
      <c r="D67" s="239">
        <v>5.5873758036236119</v>
      </c>
      <c r="E67" s="239">
        <v>4.9824221117711236</v>
      </c>
      <c r="F67" s="239">
        <v>5.5290519877675841</v>
      </c>
      <c r="G67" s="239">
        <v>4.6960637767812656</v>
      </c>
    </row>
    <row r="68" spans="2:7">
      <c r="B68" s="131" t="s">
        <v>335</v>
      </c>
      <c r="C68" s="239">
        <v>5.9952038369304557</v>
      </c>
      <c r="D68" s="239">
        <v>6.6433566433566433</v>
      </c>
      <c r="E68" s="239">
        <v>7.3604060913705585</v>
      </c>
      <c r="F68" s="239">
        <v>6.1224489795918364</v>
      </c>
      <c r="G68" s="239">
        <v>4.604200323101777</v>
      </c>
    </row>
    <row r="69" spans="2:7">
      <c r="B69" s="131" t="s">
        <v>336</v>
      </c>
      <c r="C69" s="239">
        <v>4.4404973357015987</v>
      </c>
      <c r="D69" s="239">
        <v>4.395604395604396</v>
      </c>
      <c r="E69" s="239">
        <v>4.674457429048414</v>
      </c>
      <c r="F69" s="239">
        <v>5.7915057915057915</v>
      </c>
      <c r="G69" s="239">
        <v>6.2264150943396226</v>
      </c>
    </row>
    <row r="70" spans="2:7">
      <c r="B70" s="131" t="s">
        <v>337</v>
      </c>
      <c r="C70" s="239">
        <v>5.4400821144470104</v>
      </c>
      <c r="D70" s="239">
        <v>6.6682264857276552</v>
      </c>
      <c r="E70" s="239">
        <v>6.224798387096774</v>
      </c>
      <c r="F70" s="239">
        <v>6.7097817299919162</v>
      </c>
      <c r="G70" s="239">
        <v>7.0611636001989062</v>
      </c>
    </row>
    <row r="71" spans="2:7">
      <c r="B71" s="131" t="s">
        <v>338</v>
      </c>
      <c r="C71" s="239">
        <v>4.7340736411455291</v>
      </c>
      <c r="D71" s="239">
        <v>4.8478015783540025</v>
      </c>
      <c r="E71" s="239">
        <v>3.7209302325581395</v>
      </c>
      <c r="F71" s="239">
        <v>4.6622833233711898</v>
      </c>
      <c r="G71" s="239">
        <v>6.4803804994054701</v>
      </c>
    </row>
    <row r="72" spans="2:7">
      <c r="B72" s="131" t="s">
        <v>339</v>
      </c>
      <c r="C72" s="239">
        <v>5.0857480780603197</v>
      </c>
      <c r="D72" s="239">
        <v>7.146753955264594</v>
      </c>
      <c r="E72" s="239">
        <v>6.7855089131684876</v>
      </c>
      <c r="F72" s="239">
        <v>5.2352941176470589</v>
      </c>
      <c r="G72" s="239">
        <v>4.6312178387650089</v>
      </c>
    </row>
    <row r="73" spans="2:7">
      <c r="B73" s="131" t="s">
        <v>340</v>
      </c>
      <c r="C73" s="239">
        <v>5.7894736842105265</v>
      </c>
      <c r="D73" s="239">
        <v>7.5332348596750371</v>
      </c>
      <c r="E73" s="239">
        <v>7.2231139646869984</v>
      </c>
      <c r="F73" s="239">
        <v>4.230118443316413</v>
      </c>
      <c r="G73" s="239">
        <v>6.6889632107023411</v>
      </c>
    </row>
    <row r="74" spans="2:7">
      <c r="B74" s="131" t="s">
        <v>341</v>
      </c>
      <c r="C74" s="239">
        <v>4.8098434004474271</v>
      </c>
      <c r="D74" s="239">
        <v>5.0181065700982925</v>
      </c>
      <c r="E74" s="239">
        <v>4.868913857677903</v>
      </c>
      <c r="F74" s="239">
        <v>5.8922558922558919</v>
      </c>
      <c r="G74" s="239">
        <v>6.0279870828848221</v>
      </c>
    </row>
    <row r="75" spans="2:7">
      <c r="B75" s="131" t="s">
        <v>342</v>
      </c>
      <c r="C75" s="239">
        <v>0.83514887436456064</v>
      </c>
      <c r="D75" s="239">
        <v>1.1969904240766074</v>
      </c>
      <c r="E75" s="239">
        <v>2.5871766029246346</v>
      </c>
      <c r="F75" s="239">
        <v>0.89445438282647582</v>
      </c>
      <c r="G75" s="239">
        <v>0.80174927113702621</v>
      </c>
    </row>
    <row r="76" spans="2:7">
      <c r="B76" s="131" t="s">
        <v>343</v>
      </c>
      <c r="C76" s="239">
        <v>5.7080131723380898</v>
      </c>
      <c r="D76" s="239">
        <v>5.8733401430030643</v>
      </c>
      <c r="E76" s="239">
        <v>7.1582346609257268</v>
      </c>
      <c r="F76" s="239">
        <v>6.538895152198422</v>
      </c>
      <c r="G76" s="239">
        <v>2.874516307352128</v>
      </c>
    </row>
    <row r="77" spans="2:7">
      <c r="B77" s="131" t="s">
        <v>344</v>
      </c>
      <c r="C77" s="239">
        <v>5.0981585755592755</v>
      </c>
      <c r="D77" s="239">
        <v>5.2798310454065467</v>
      </c>
      <c r="E77" s="239">
        <v>5.1154859711672609</v>
      </c>
      <c r="F77" s="239">
        <v>5.5135830252371001</v>
      </c>
      <c r="G77" s="239">
        <v>5.6996530645960677</v>
      </c>
    </row>
    <row r="78" spans="2:7">
      <c r="B78" s="131" t="s">
        <v>345</v>
      </c>
      <c r="C78" s="239">
        <v>4.8275862068965516</v>
      </c>
      <c r="D78" s="239">
        <v>6.9324090121317159</v>
      </c>
      <c r="E78" s="239">
        <v>5.4481546572934976</v>
      </c>
      <c r="F78" s="239">
        <v>6.7039106145251397</v>
      </c>
      <c r="G78" s="239">
        <v>8.1415929203539825</v>
      </c>
    </row>
    <row r="79" spans="2:7">
      <c r="B79" s="131" t="s">
        <v>346</v>
      </c>
      <c r="C79" s="239">
        <v>3.8917089678510997</v>
      </c>
      <c r="D79" s="239">
        <v>6.5217391304347823</v>
      </c>
      <c r="E79" s="239">
        <v>6.3620071684587813</v>
      </c>
      <c r="F79" s="239">
        <v>6.1224489795918364</v>
      </c>
      <c r="G79" s="239">
        <v>4.9905838041431263</v>
      </c>
    </row>
    <row r="80" spans="2:7">
      <c r="B80" s="131" t="s">
        <v>347</v>
      </c>
      <c r="C80" s="239">
        <v>4.2316258351893099</v>
      </c>
      <c r="D80" s="239">
        <v>6.8370165745856353</v>
      </c>
      <c r="E80" s="239">
        <v>7.2900158478605386</v>
      </c>
      <c r="F80" s="239">
        <v>7.1678321678321675</v>
      </c>
      <c r="G80" s="239">
        <v>7.3803730738037308</v>
      </c>
    </row>
    <row r="81" spans="2:7">
      <c r="B81" s="131" t="s">
        <v>348</v>
      </c>
      <c r="C81" s="239">
        <v>5.627009646302251</v>
      </c>
      <c r="D81" s="239">
        <v>6.2688821752265858</v>
      </c>
      <c r="E81" s="239">
        <v>6.752411575562701</v>
      </c>
      <c r="F81" s="239">
        <v>5.2188552188552189</v>
      </c>
      <c r="G81" s="239">
        <v>5.9382422802850359</v>
      </c>
    </row>
    <row r="82" spans="2:7">
      <c r="B82" s="131" t="s">
        <v>349</v>
      </c>
      <c r="C82" s="239">
        <v>4.2830540037243949</v>
      </c>
      <c r="D82" s="239">
        <v>4.6503112413035517</v>
      </c>
      <c r="E82" s="239">
        <v>5.1213960546282244</v>
      </c>
      <c r="F82" s="239">
        <v>4.359780047132757</v>
      </c>
      <c r="G82" s="239">
        <v>3.5623409669211195</v>
      </c>
    </row>
    <row r="83" spans="2:7">
      <c r="B83" s="131" t="s">
        <v>350</v>
      </c>
      <c r="C83" s="239">
        <v>3.846586435721516</v>
      </c>
      <c r="D83" s="239">
        <v>4.8345531388516649</v>
      </c>
      <c r="E83" s="239">
        <v>4.7623872732799679</v>
      </c>
      <c r="F83" s="239">
        <v>4.7770384347998807</v>
      </c>
      <c r="G83" s="239">
        <v>4.9664710813076276</v>
      </c>
    </row>
    <row r="84" spans="2:7">
      <c r="B84" s="131" t="s">
        <v>351</v>
      </c>
      <c r="C84" s="239">
        <v>5.408482778252206</v>
      </c>
      <c r="D84" s="239">
        <v>5.3760521314146077</v>
      </c>
      <c r="E84" s="239">
        <v>6.2135922330097086</v>
      </c>
      <c r="F84" s="239">
        <v>5.574136008918618</v>
      </c>
      <c r="G84" s="239">
        <v>5.6587596456130322</v>
      </c>
    </row>
    <row r="85" spans="2:7">
      <c r="B85" s="131" t="s">
        <v>352</v>
      </c>
      <c r="C85" s="239">
        <v>4.2340627973358709</v>
      </c>
      <c r="D85" s="239">
        <v>5.314685314685315</v>
      </c>
      <c r="E85" s="239">
        <v>4.9709894934922376</v>
      </c>
      <c r="F85" s="239">
        <v>5.5315055315055313</v>
      </c>
      <c r="G85" s="239">
        <v>4.5532351934269082</v>
      </c>
    </row>
    <row r="86" spans="2:7">
      <c r="B86" s="131" t="s">
        <v>353</v>
      </c>
      <c r="C86" s="239">
        <v>4.5051194539249151</v>
      </c>
      <c r="D86" s="239">
        <v>5.2642444260941375</v>
      </c>
      <c r="E86" s="239">
        <v>5.8979456593770712</v>
      </c>
      <c r="F86" s="239">
        <v>5.8932714617169371</v>
      </c>
      <c r="G86" s="239">
        <v>5.9663671964985028</v>
      </c>
    </row>
    <row r="87" spans="2:7">
      <c r="B87" s="131" t="s">
        <v>354</v>
      </c>
      <c r="C87" s="239">
        <v>5.4916985951468709</v>
      </c>
      <c r="D87" s="239">
        <v>6.317204301075269</v>
      </c>
      <c r="E87" s="239">
        <v>6.7105263157894735</v>
      </c>
      <c r="F87" s="239">
        <v>6.4417177914110431</v>
      </c>
      <c r="G87" s="239">
        <v>6.8285280728376332</v>
      </c>
    </row>
    <row r="88" spans="2:7">
      <c r="B88" s="131" t="s">
        <v>355</v>
      </c>
      <c r="C88" s="239">
        <v>7.4123097286565187</v>
      </c>
      <c r="D88" s="239">
        <v>7.9950031230480949</v>
      </c>
      <c r="E88" s="239">
        <v>9.9684542586750791</v>
      </c>
      <c r="F88" s="239">
        <v>9.7693351424694708</v>
      </c>
      <c r="G88" s="239">
        <v>6.0664112388250322</v>
      </c>
    </row>
    <row r="89" spans="2:7">
      <c r="B89" s="131" t="s">
        <v>356</v>
      </c>
      <c r="C89" s="239">
        <v>3.9269406392694064</v>
      </c>
      <c r="D89" s="239">
        <v>6.5972222222222223</v>
      </c>
      <c r="E89" s="239">
        <v>4.8736462093862816</v>
      </c>
      <c r="F89" s="239">
        <v>6.4896755162241888</v>
      </c>
      <c r="G89" s="239">
        <v>6.5913370998116765</v>
      </c>
    </row>
    <row r="90" spans="2:7">
      <c r="B90" s="131" t="s">
        <v>357</v>
      </c>
      <c r="C90" s="239">
        <v>3.0341340075853349</v>
      </c>
      <c r="D90" s="239">
        <v>3.3975084937712343</v>
      </c>
      <c r="E90" s="239">
        <v>4.1214750542299345</v>
      </c>
      <c r="F90" s="239">
        <v>3.4802784222737819</v>
      </c>
      <c r="G90" s="239">
        <v>3.4198113207547172</v>
      </c>
    </row>
    <row r="91" spans="2:7">
      <c r="B91" s="131" t="s">
        <v>358</v>
      </c>
      <c r="C91" s="239">
        <v>4.0264026402640267</v>
      </c>
      <c r="D91" s="239">
        <v>4.7551020408163263</v>
      </c>
      <c r="E91" s="239">
        <v>5.3416955017301042</v>
      </c>
      <c r="F91" s="239">
        <v>6.1568061568061569</v>
      </c>
      <c r="G91" s="239">
        <v>5.9941520467836256</v>
      </c>
    </row>
    <row r="92" spans="2:7">
      <c r="B92" s="131" t="s">
        <v>359</v>
      </c>
      <c r="C92" s="239">
        <v>3.5777385159010602</v>
      </c>
      <c r="D92" s="239">
        <v>4.2271562766865927</v>
      </c>
      <c r="E92" s="239">
        <v>3.971441320838911</v>
      </c>
      <c r="F92" s="239">
        <v>4.0404040404040407</v>
      </c>
      <c r="G92" s="239">
        <v>4.0053404539385848</v>
      </c>
    </row>
    <row r="93" spans="2:7">
      <c r="B93" s="131" t="s">
        <v>360</v>
      </c>
      <c r="C93" s="239">
        <v>5.8289174867524602</v>
      </c>
      <c r="D93" s="239">
        <v>8.314436885865458</v>
      </c>
      <c r="E93" s="239">
        <v>7.3189522342064715</v>
      </c>
      <c r="F93" s="239">
        <v>5.9446254071661242</v>
      </c>
      <c r="G93" s="239">
        <v>5.1969823973176865</v>
      </c>
    </row>
    <row r="94" spans="2:7">
      <c r="B94" s="131" t="s">
        <v>361</v>
      </c>
      <c r="C94" s="239">
        <v>5.1330798479087454</v>
      </c>
      <c r="D94" s="239">
        <v>3.7533512064343162</v>
      </c>
      <c r="E94" s="239">
        <v>6.6258919469928648</v>
      </c>
      <c r="F94" s="239">
        <v>5.2254098360655741</v>
      </c>
      <c r="G94" s="239">
        <v>7.3625349487418452</v>
      </c>
    </row>
    <row r="95" spans="2:7">
      <c r="B95" s="131" t="s">
        <v>362</v>
      </c>
      <c r="C95" s="239">
        <v>3.9054470709146969</v>
      </c>
      <c r="D95" s="239">
        <v>4.9554013875123886</v>
      </c>
      <c r="E95" s="239">
        <v>5.7203389830508478</v>
      </c>
      <c r="F95" s="239">
        <v>4.5095828635851181</v>
      </c>
      <c r="G95" s="239">
        <v>4.5054945054945055</v>
      </c>
    </row>
    <row r="96" spans="2:7">
      <c r="B96" s="131" t="s">
        <v>363</v>
      </c>
      <c r="C96" s="239">
        <v>3.4762456546929315</v>
      </c>
      <c r="D96" s="239">
        <v>4.1624365482233499</v>
      </c>
      <c r="E96" s="239">
        <v>4.2810098792535678</v>
      </c>
      <c r="F96" s="239">
        <v>4.2483660130718954</v>
      </c>
      <c r="G96" s="239">
        <v>4.0094339622641506</v>
      </c>
    </row>
    <row r="97" spans="2:7">
      <c r="B97" s="131" t="s">
        <v>364</v>
      </c>
      <c r="C97" s="239">
        <v>4.7252747252747254</v>
      </c>
      <c r="D97" s="239">
        <v>4.5675413022351794</v>
      </c>
      <c r="E97" s="239">
        <v>7.2375127420998977</v>
      </c>
      <c r="F97" s="239">
        <v>5.5384615384615383</v>
      </c>
      <c r="G97" s="239">
        <v>7.802197802197802</v>
      </c>
    </row>
    <row r="98" spans="2:7">
      <c r="B98" s="131" t="s">
        <v>365</v>
      </c>
      <c r="C98" s="239">
        <v>4.2394014962593518</v>
      </c>
      <c r="D98" s="239">
        <v>4.288939051918736</v>
      </c>
      <c r="E98" s="239">
        <v>4.9019607843137258</v>
      </c>
      <c r="F98" s="239">
        <v>3.1325301204819276</v>
      </c>
      <c r="G98" s="239">
        <v>4.9382716049382713</v>
      </c>
    </row>
    <row r="99" spans="2:7">
      <c r="B99" s="131" t="s">
        <v>366</v>
      </c>
      <c r="C99" s="239">
        <v>5.21709284365883</v>
      </c>
      <c r="D99" s="239">
        <v>6.2781712813908568</v>
      </c>
      <c r="E99" s="239">
        <v>6.2053723223393407</v>
      </c>
      <c r="F99" s="239">
        <v>5.4658594012781698</v>
      </c>
      <c r="G99" s="239">
        <v>5.8347978910369065</v>
      </c>
    </row>
    <row r="100" spans="2:7">
      <c r="B100" s="131" t="s">
        <v>367</v>
      </c>
      <c r="C100" s="239">
        <v>3.9148936170212765</v>
      </c>
      <c r="D100" s="239">
        <v>4.256723312984656</v>
      </c>
      <c r="E100" s="239">
        <v>4.3174061433447095</v>
      </c>
      <c r="F100" s="239">
        <v>3.9471511147811724</v>
      </c>
      <c r="G100" s="239">
        <v>4.3059019118869495</v>
      </c>
    </row>
    <row r="101" spans="2:7">
      <c r="B101" s="131" t="s">
        <v>368</v>
      </c>
      <c r="C101" s="239">
        <v>4.8551471430207256</v>
      </c>
      <c r="D101" s="239">
        <v>6.5506872852233675</v>
      </c>
      <c r="E101" s="239">
        <v>7.0116487455197136</v>
      </c>
      <c r="F101" s="239">
        <v>6.4658894645941274</v>
      </c>
      <c r="G101" s="239">
        <v>7.1578456516670554</v>
      </c>
    </row>
    <row r="102" spans="2:7">
      <c r="B102" s="131" t="s">
        <v>369</v>
      </c>
      <c r="C102" s="239">
        <v>5.2623134927001445</v>
      </c>
      <c r="D102" s="239">
        <v>5.7109039798786805</v>
      </c>
      <c r="E102" s="239">
        <v>5.5856142584341182</v>
      </c>
      <c r="F102" s="239">
        <v>5.3381365645980026</v>
      </c>
      <c r="G102" s="239">
        <v>6.1039414021625396</v>
      </c>
    </row>
    <row r="103" spans="2:7">
      <c r="B103" s="131" t="s">
        <v>370</v>
      </c>
      <c r="C103" s="239">
        <v>5.3256504277981493</v>
      </c>
      <c r="D103" s="239">
        <v>5.9942751304933495</v>
      </c>
      <c r="E103" s="239">
        <v>5.3862140630412192</v>
      </c>
      <c r="F103" s="239">
        <v>5.5174967598592852</v>
      </c>
      <c r="G103" s="239">
        <v>5.3177446728267022</v>
      </c>
    </row>
    <row r="104" spans="2:7">
      <c r="B104" s="141" t="s">
        <v>371</v>
      </c>
      <c r="C104" s="240">
        <v>4.7904307050222412</v>
      </c>
      <c r="D104" s="240">
        <v>5.5930972344807293</v>
      </c>
      <c r="E104" s="240">
        <v>5.5926431176772224</v>
      </c>
      <c r="F104" s="240">
        <v>5.4778549044880531</v>
      </c>
      <c r="G104" s="240">
        <v>5.51412541581848</v>
      </c>
    </row>
    <row r="105" spans="2:7">
      <c r="B105" s="153" t="s">
        <v>372</v>
      </c>
      <c r="C105" s="239">
        <v>5.6095267941084304</v>
      </c>
      <c r="D105" s="239">
        <v>5.0291321680466119</v>
      </c>
      <c r="E105" s="239">
        <v>4.4776119402985071</v>
      </c>
      <c r="F105" s="239">
        <v>3.4967320261437909</v>
      </c>
      <c r="G105" s="239">
        <v>4.3220059386341143</v>
      </c>
    </row>
    <row r="106" spans="2:7">
      <c r="B106" s="153" t="s">
        <v>2</v>
      </c>
      <c r="C106" s="239">
        <v>4.7522750252780588</v>
      </c>
      <c r="D106" s="239">
        <v>4.9715909090909092</v>
      </c>
      <c r="E106" s="239">
        <v>5.5581723975506359</v>
      </c>
      <c r="F106" s="239">
        <v>7.3529411764705879</v>
      </c>
      <c r="G106" s="239">
        <v>6.9136918210573883</v>
      </c>
    </row>
    <row r="107" spans="2:7">
      <c r="B107" s="153" t="s">
        <v>3</v>
      </c>
      <c r="C107" s="239">
        <v>5.3858267716535435</v>
      </c>
      <c r="D107" s="239">
        <v>6.7104808024904878</v>
      </c>
      <c r="E107" s="239">
        <v>7.0107858243451462</v>
      </c>
      <c r="F107" s="239">
        <v>8.5433575395130283</v>
      </c>
      <c r="G107" s="239">
        <v>4.9073610415623437</v>
      </c>
    </row>
    <row r="108" spans="2:7">
      <c r="B108" s="153" t="s">
        <v>153</v>
      </c>
      <c r="C108" s="239">
        <v>4.2663656884875847</v>
      </c>
      <c r="D108" s="239">
        <v>6.219349086045475</v>
      </c>
      <c r="E108" s="239">
        <v>6.8025703523155325</v>
      </c>
      <c r="F108" s="239">
        <v>6.7477622217121871</v>
      </c>
      <c r="G108" s="239">
        <v>6.4741499767116908</v>
      </c>
    </row>
    <row r="109" spans="2:7">
      <c r="B109" s="153" t="s">
        <v>4</v>
      </c>
      <c r="C109" s="239">
        <v>12.344057780695994</v>
      </c>
      <c r="D109" s="239">
        <v>16.798941798941797</v>
      </c>
      <c r="E109" s="239">
        <v>14.510278113663846</v>
      </c>
      <c r="F109" s="239">
        <v>15.384615384615385</v>
      </c>
      <c r="G109" s="239">
        <v>21.1875</v>
      </c>
    </row>
    <row r="110" spans="2:7">
      <c r="B110" s="141" t="s">
        <v>373</v>
      </c>
      <c r="C110" s="240">
        <v>5.7424634538714416</v>
      </c>
      <c r="D110" s="240">
        <v>6.98359276398822</v>
      </c>
      <c r="E110" s="240">
        <v>6.9915402363140604</v>
      </c>
      <c r="F110" s="240">
        <v>7.4568230672300055</v>
      </c>
      <c r="G110" s="240">
        <v>7.605633802816901</v>
      </c>
    </row>
    <row r="111" spans="2:7">
      <c r="B111" s="141" t="s">
        <v>403</v>
      </c>
      <c r="C111" s="239">
        <v>0.14000000000000001</v>
      </c>
      <c r="D111" s="239">
        <v>2.0179372197309418</v>
      </c>
      <c r="E111" s="239">
        <v>2.4509803921568629</v>
      </c>
      <c r="F111" s="239">
        <v>6.8493150684931505</v>
      </c>
      <c r="G111" s="239">
        <v>4.8979591836734695</v>
      </c>
    </row>
    <row r="112" spans="2:7">
      <c r="B112" s="141" t="s">
        <v>19</v>
      </c>
      <c r="C112" s="240">
        <v>4.851799417477479</v>
      </c>
      <c r="D112" s="240">
        <v>5.6716212259520162</v>
      </c>
      <c r="E112" s="240">
        <v>5.6742452613103644</v>
      </c>
      <c r="F112" s="240">
        <v>5.6068801484025599</v>
      </c>
      <c r="G112" s="240">
        <v>5.6413240839890122</v>
      </c>
    </row>
    <row r="113" spans="2:7">
      <c r="B113" s="170" t="s">
        <v>394</v>
      </c>
      <c r="C113" s="239">
        <v>4.75686656227517</v>
      </c>
      <c r="D113" s="239">
        <v>5.4030337219506084</v>
      </c>
      <c r="E113" s="239">
        <v>5.2223281615671322</v>
      </c>
      <c r="F113" s="239">
        <v>5.1089610272176511</v>
      </c>
      <c r="G113" s="239">
        <v>5.4323725055432375</v>
      </c>
    </row>
    <row r="114" spans="2:7">
      <c r="B114" s="170" t="s">
        <v>379</v>
      </c>
      <c r="C114" s="239">
        <v>5.0428716756285423</v>
      </c>
      <c r="D114" s="239">
        <v>6.1927546138072458</v>
      </c>
      <c r="E114" s="239">
        <v>7.5496304883350236</v>
      </c>
      <c r="F114" s="239">
        <v>6.3492063492063489</v>
      </c>
      <c r="G114" s="239">
        <v>6.6018272914824641</v>
      </c>
    </row>
    <row r="115" spans="2:7">
      <c r="B115" s="170" t="s">
        <v>21</v>
      </c>
      <c r="C115" s="239">
        <v>4.6687306501547985</v>
      </c>
      <c r="D115" s="239">
        <v>5.5737704918032787</v>
      </c>
      <c r="E115" s="239">
        <v>4.9936467598475218</v>
      </c>
      <c r="F115" s="239">
        <v>5.3774976532117478</v>
      </c>
      <c r="G115" s="239">
        <v>5.0972501676727031</v>
      </c>
    </row>
    <row r="116" spans="2:7">
      <c r="B116" s="170" t="s">
        <v>380</v>
      </c>
      <c r="C116" s="239">
        <v>5.8639212175470012</v>
      </c>
      <c r="D116" s="239">
        <v>6.1447811447811445</v>
      </c>
      <c r="E116" s="239">
        <v>6.4464725481674634</v>
      </c>
      <c r="F116" s="239">
        <v>5.9518331032366927</v>
      </c>
      <c r="G116" s="239">
        <v>6.0955013050821432</v>
      </c>
    </row>
    <row r="117" spans="2:7">
      <c r="B117" s="170" t="s">
        <v>1</v>
      </c>
      <c r="C117" s="239">
        <v>3.0629139072847682</v>
      </c>
      <c r="D117" s="239">
        <v>2.8404952658412235</v>
      </c>
      <c r="E117" s="239">
        <v>2.42914979757085</v>
      </c>
      <c r="F117" s="239">
        <v>4.0329218106995883</v>
      </c>
      <c r="G117" s="239">
        <v>2.3887973640856672</v>
      </c>
    </row>
    <row r="118" spans="2:7">
      <c r="B118" s="170" t="s">
        <v>381</v>
      </c>
      <c r="C118" s="239">
        <v>4.4916090819348469</v>
      </c>
      <c r="D118" s="239">
        <v>5.3090860644817477</v>
      </c>
      <c r="E118" s="239">
        <v>5.4952233199967342</v>
      </c>
      <c r="F118" s="239">
        <v>4.9404847268033842</v>
      </c>
      <c r="G118" s="239">
        <v>4.0045848556486856</v>
      </c>
    </row>
    <row r="119" spans="2:7">
      <c r="B119" s="170" t="s">
        <v>162</v>
      </c>
      <c r="C119" s="239">
        <v>5.1860266969610906</v>
      </c>
      <c r="D119" s="239">
        <v>6.1561642361297961</v>
      </c>
      <c r="E119" s="239">
        <v>6.0990747009704354</v>
      </c>
      <c r="F119" s="239">
        <v>6.2542915999084459</v>
      </c>
      <c r="G119" s="239">
        <v>5.3719008264462813</v>
      </c>
    </row>
    <row r="120" spans="2:7">
      <c r="B120" s="170" t="s">
        <v>382</v>
      </c>
      <c r="C120" s="239">
        <v>4.6126916344470734</v>
      </c>
      <c r="D120" s="239">
        <v>5.5480158514738616</v>
      </c>
      <c r="E120" s="239">
        <v>5.5326068671613617</v>
      </c>
      <c r="F120" s="239">
        <v>5.3700200415815988</v>
      </c>
      <c r="G120" s="239">
        <v>5.4442140827766261</v>
      </c>
    </row>
    <row r="121" spans="2:7">
      <c r="B121" s="170" t="s">
        <v>18</v>
      </c>
      <c r="C121" s="239">
        <v>5.2538993784449399</v>
      </c>
      <c r="D121" s="239">
        <v>5.4602533916358338</v>
      </c>
      <c r="E121" s="239">
        <v>5.7099662751482727</v>
      </c>
      <c r="F121" s="239">
        <v>5.7149604439721333</v>
      </c>
      <c r="G121" s="239">
        <v>5.5634807417974326</v>
      </c>
    </row>
    <row r="122" spans="2:7">
      <c r="B122" s="170" t="s">
        <v>160</v>
      </c>
      <c r="C122" s="239">
        <v>5.5876227313299616</v>
      </c>
      <c r="D122" s="239">
        <v>6.4170506912442393</v>
      </c>
      <c r="E122" s="239">
        <v>6.4356139826710486</v>
      </c>
      <c r="F122" s="239">
        <v>5.9796121332670316</v>
      </c>
      <c r="G122" s="239">
        <v>6.4327120862681539</v>
      </c>
    </row>
    <row r="123" spans="2:7">
      <c r="B123" s="170" t="s">
        <v>20</v>
      </c>
      <c r="C123" s="239">
        <v>4.2955578360944147</v>
      </c>
      <c r="D123" s="239">
        <v>4.6869894029223662</v>
      </c>
      <c r="E123" s="239">
        <v>4.7035766780989707</v>
      </c>
      <c r="F123" s="239">
        <v>5.1586697131251587</v>
      </c>
      <c r="G123" s="239">
        <v>5.4801433112983799</v>
      </c>
    </row>
    <row r="124" spans="2:7">
      <c r="B124" s="170" t="s">
        <v>17</v>
      </c>
      <c r="C124" s="239">
        <v>5.5500055500055501</v>
      </c>
      <c r="D124" s="239">
        <v>6.7838388168470694</v>
      </c>
      <c r="E124" s="239">
        <v>7.2569444444444446</v>
      </c>
      <c r="F124" s="239">
        <v>6.3965623081645182</v>
      </c>
      <c r="G124" s="239">
        <v>6.8567215532071764</v>
      </c>
    </row>
    <row r="125" spans="2:7">
      <c r="B125" s="183" t="s">
        <v>395</v>
      </c>
      <c r="C125" s="241">
        <v>4.2276132714948274</v>
      </c>
      <c r="D125" s="241">
        <v>5.2398056201140921</v>
      </c>
      <c r="E125" s="241">
        <v>4.7991608024826258</v>
      </c>
      <c r="F125" s="241">
        <v>5.0245991253644311</v>
      </c>
      <c r="G125" s="241">
        <v>5.1163616983478413</v>
      </c>
    </row>
    <row r="127" spans="2:7">
      <c r="B127" s="200" t="s">
        <v>404</v>
      </c>
    </row>
    <row r="128" spans="2:7">
      <c r="B128" s="200" t="s">
        <v>405</v>
      </c>
      <c r="G128" s="230"/>
    </row>
    <row r="129" spans="7:7" ht="14.25" customHeight="1">
      <c r="G129" s="230"/>
    </row>
    <row r="130" spans="7:7" ht="14.25" customHeight="1">
      <c r="G130" s="230"/>
    </row>
    <row r="131" spans="7:7" ht="14.25" customHeight="1">
      <c r="G131" s="230"/>
    </row>
    <row r="132" spans="7:7" ht="14.25" customHeight="1">
      <c r="G132" s="230"/>
    </row>
    <row r="133" spans="7:7" ht="14.25" customHeight="1">
      <c r="G133" s="230"/>
    </row>
    <row r="134" spans="7:7" ht="14.25" customHeight="1"/>
    <row r="135" spans="7:7" ht="14.25" customHeight="1"/>
    <row r="136" spans="7:7" ht="14.25" customHeight="1"/>
    <row r="137" spans="7:7" ht="14.25" customHeight="1"/>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workbookViewId="0">
      <selection sqref="A1:XFD1048576"/>
    </sheetView>
  </sheetViews>
  <sheetFormatPr baseColWidth="10" defaultRowHeight="15"/>
  <cols>
    <col min="2" max="2" width="25.5703125" customWidth="1"/>
    <col min="8" max="9" width="5.5703125" customWidth="1"/>
  </cols>
  <sheetData>
    <row r="1" spans="1:7">
      <c r="A1" t="s">
        <v>406</v>
      </c>
    </row>
    <row r="2" spans="1:7">
      <c r="A2" t="s">
        <v>261</v>
      </c>
    </row>
    <row r="3" spans="1:7">
      <c r="A3" t="s">
        <v>407</v>
      </c>
    </row>
    <row r="4" spans="1:7">
      <c r="A4" t="s">
        <v>402</v>
      </c>
    </row>
    <row r="7" spans="1:7">
      <c r="B7" s="209" t="s">
        <v>268</v>
      </c>
      <c r="C7" s="113">
        <v>2020</v>
      </c>
      <c r="D7" s="113">
        <v>2019</v>
      </c>
      <c r="E7" s="113">
        <v>2018</v>
      </c>
      <c r="F7" s="113">
        <v>2017</v>
      </c>
      <c r="G7" s="113">
        <v>2016</v>
      </c>
    </row>
    <row r="8" spans="1:7">
      <c r="B8" s="115" t="s">
        <v>275</v>
      </c>
      <c r="C8" s="175">
        <v>3.1618102913825172</v>
      </c>
      <c r="D8" s="175">
        <v>3.3639143730886851</v>
      </c>
      <c r="E8" s="175">
        <v>2.5903203817314249</v>
      </c>
      <c r="F8" s="175">
        <v>2.6702269692923899</v>
      </c>
      <c r="G8" s="175">
        <v>3.6625245258338786</v>
      </c>
    </row>
    <row r="9" spans="1:7">
      <c r="B9" s="131" t="s">
        <v>276</v>
      </c>
      <c r="C9" s="140">
        <v>4.8299319727891152</v>
      </c>
      <c r="D9" s="140">
        <v>5.1298290056998104</v>
      </c>
      <c r="E9" s="140">
        <v>5.3069053708439897</v>
      </c>
      <c r="F9" s="140">
        <v>5.8931860036832413</v>
      </c>
      <c r="G9" s="140">
        <v>6.1682242990654208</v>
      </c>
    </row>
    <row r="10" spans="1:7">
      <c r="B10" s="131" t="s">
        <v>277</v>
      </c>
      <c r="C10" s="140">
        <v>4.230317273795535</v>
      </c>
      <c r="D10" s="140">
        <v>4.0865384615384617</v>
      </c>
      <c r="E10" s="140">
        <v>4.3123543123543122</v>
      </c>
      <c r="F10" s="140">
        <v>4.2285714285714286</v>
      </c>
      <c r="G10" s="140">
        <v>5.4919908466819223</v>
      </c>
    </row>
    <row r="11" spans="1:7">
      <c r="B11" s="131" t="s">
        <v>278</v>
      </c>
      <c r="C11" s="140">
        <v>2.7586206896551726</v>
      </c>
      <c r="D11" s="140">
        <v>3.9556962025316458</v>
      </c>
      <c r="E11" s="140">
        <v>3.0944625407166124</v>
      </c>
      <c r="F11" s="140">
        <v>3.7096774193548385</v>
      </c>
      <c r="G11" s="140">
        <v>5.4195804195804191</v>
      </c>
    </row>
    <row r="12" spans="1:7">
      <c r="B12" s="131" t="s">
        <v>279</v>
      </c>
      <c r="C12" s="140">
        <v>2.53411306042885</v>
      </c>
      <c r="D12" s="140">
        <v>3.629032258064516</v>
      </c>
      <c r="E12" s="140">
        <v>3.3898305084745761</v>
      </c>
      <c r="F12" s="140">
        <v>2.7072758037225042</v>
      </c>
      <c r="G12" s="140">
        <v>3.339517625231911</v>
      </c>
    </row>
    <row r="13" spans="1:7">
      <c r="B13" s="131" t="s">
        <v>280</v>
      </c>
      <c r="C13" s="140">
        <v>2.0588235294117645</v>
      </c>
      <c r="D13" s="140">
        <v>2.6837572601642301</v>
      </c>
      <c r="E13" s="140">
        <v>2.2646257076955338</v>
      </c>
      <c r="F13" s="140">
        <v>3.1422505307855628</v>
      </c>
      <c r="G13" s="140">
        <v>3.4704370179948585</v>
      </c>
    </row>
    <row r="14" spans="1:7">
      <c r="B14" s="131" t="s">
        <v>281</v>
      </c>
      <c r="C14" s="140">
        <v>4.2752867570385815</v>
      </c>
      <c r="D14" s="140">
        <v>2.4896265560165975</v>
      </c>
      <c r="E14" s="140">
        <v>3.7321624588364433</v>
      </c>
      <c r="F14" s="140">
        <v>2.6291079812206575</v>
      </c>
      <c r="G14" s="140">
        <v>2.8917910447761193</v>
      </c>
    </row>
    <row r="15" spans="1:7">
      <c r="B15" s="131" t="s">
        <v>282</v>
      </c>
      <c r="C15" s="140">
        <v>5.9967585089141009</v>
      </c>
      <c r="D15" s="140">
        <v>4.2692939244663384</v>
      </c>
      <c r="E15" s="140">
        <v>5.6224899598393572</v>
      </c>
      <c r="F15" s="140">
        <v>3.872053872053872</v>
      </c>
      <c r="G15" s="140">
        <v>4.7619047619047619</v>
      </c>
    </row>
    <row r="16" spans="1:7">
      <c r="B16" s="131" t="s">
        <v>283</v>
      </c>
      <c r="C16" s="140">
        <v>3.5055350553505535</v>
      </c>
      <c r="D16" s="140">
        <v>4.3893129770992365</v>
      </c>
      <c r="E16" s="140">
        <v>4.5454545454545459</v>
      </c>
      <c r="F16" s="140">
        <v>3.1914893617021276</v>
      </c>
      <c r="G16" s="140">
        <v>3.0627871362940278</v>
      </c>
    </row>
    <row r="17" spans="2:7">
      <c r="B17" s="131" t="s">
        <v>284</v>
      </c>
      <c r="C17" s="140">
        <v>4.0330920372285419</v>
      </c>
      <c r="D17" s="140">
        <v>4.2417815482502652</v>
      </c>
      <c r="E17" s="140">
        <v>4.5929018789144047</v>
      </c>
      <c r="F17" s="140">
        <v>5.3260869565217392</v>
      </c>
      <c r="G17" s="140">
        <v>4</v>
      </c>
    </row>
    <row r="18" spans="2:7">
      <c r="B18" s="131" t="s">
        <v>285</v>
      </c>
      <c r="C18" s="140">
        <v>4.21875</v>
      </c>
      <c r="D18" s="140">
        <v>3.6337209302325579</v>
      </c>
      <c r="E18" s="140">
        <v>4.4572250179726813</v>
      </c>
      <c r="F18" s="140">
        <v>4.431314623338257</v>
      </c>
      <c r="G18" s="140">
        <v>5.6904400606980277</v>
      </c>
    </row>
    <row r="19" spans="2:7">
      <c r="B19" s="131" t="s">
        <v>286</v>
      </c>
      <c r="C19" s="140">
        <v>2.9641185647425896</v>
      </c>
      <c r="D19" s="140">
        <v>3.9660056657223794</v>
      </c>
      <c r="E19" s="140">
        <v>2.9230769230769229</v>
      </c>
      <c r="F19" s="140">
        <v>4.936305732484076</v>
      </c>
      <c r="G19" s="140">
        <v>4.2763157894736841</v>
      </c>
    </row>
    <row r="20" spans="2:7">
      <c r="B20" s="131" t="s">
        <v>287</v>
      </c>
      <c r="C20" s="140">
        <v>2.6101310223872898</v>
      </c>
      <c r="D20" s="140">
        <v>2.8682547399124938</v>
      </c>
      <c r="E20" s="140">
        <v>3.1123005253246108</v>
      </c>
      <c r="F20" s="140">
        <v>3.4716516023007395</v>
      </c>
      <c r="G20" s="140">
        <v>3.6123438951388174</v>
      </c>
    </row>
    <row r="21" spans="2:7">
      <c r="B21" s="131" t="s">
        <v>288</v>
      </c>
      <c r="C21" s="140">
        <v>3.7014925373134329</v>
      </c>
      <c r="D21" s="140">
        <v>4.0158371040723981</v>
      </c>
      <c r="E21" s="140">
        <v>3.4738041002277904</v>
      </c>
      <c r="F21" s="140">
        <v>4.0264423076923075</v>
      </c>
      <c r="G21" s="140">
        <v>4.0361445783132526</v>
      </c>
    </row>
    <row r="22" spans="2:7">
      <c r="B22" s="131" t="s">
        <v>289</v>
      </c>
      <c r="C22" s="140">
        <v>3.125</v>
      </c>
      <c r="D22" s="140">
        <v>1.3888888888888888</v>
      </c>
      <c r="E22" s="140">
        <v>3.4920634920634921</v>
      </c>
      <c r="F22" s="140">
        <v>4.5901639344262293</v>
      </c>
      <c r="G22" s="140">
        <v>3.870967741935484</v>
      </c>
    </row>
    <row r="23" spans="2:7">
      <c r="B23" s="131" t="s">
        <v>290</v>
      </c>
      <c r="C23" s="140">
        <v>3.8461538461538463</v>
      </c>
      <c r="D23" s="140">
        <v>4</v>
      </c>
      <c r="E23" s="140">
        <v>4.270833333333333</v>
      </c>
      <c r="F23" s="140">
        <v>3.8626609442060085</v>
      </c>
      <c r="G23" s="140">
        <v>4.4101433296582142</v>
      </c>
    </row>
    <row r="24" spans="2:7">
      <c r="B24" s="131" t="s">
        <v>291</v>
      </c>
      <c r="C24" s="140">
        <v>3.5546613011401744</v>
      </c>
      <c r="D24" s="140">
        <v>3.5227272727272729</v>
      </c>
      <c r="E24" s="140">
        <v>2.8693528693528694</v>
      </c>
      <c r="F24" s="140">
        <v>5.2963430012610342</v>
      </c>
      <c r="G24" s="140">
        <v>4.704386522568341</v>
      </c>
    </row>
    <row r="25" spans="2:7">
      <c r="B25" s="131" t="s">
        <v>292</v>
      </c>
      <c r="C25" s="140">
        <v>2.3351648351648353</v>
      </c>
      <c r="D25" s="140">
        <v>4.2875157629255991</v>
      </c>
      <c r="E25" s="140">
        <v>4.7803617571059434</v>
      </c>
      <c r="F25" s="140">
        <v>4.0927694406548429</v>
      </c>
      <c r="G25" s="140">
        <v>3.6144578313253013</v>
      </c>
    </row>
    <row r="26" spans="2:7">
      <c r="B26" s="131" t="s">
        <v>293</v>
      </c>
      <c r="C26" s="140">
        <v>5.3797468354430382</v>
      </c>
      <c r="D26" s="140">
        <v>4.3706293706293708</v>
      </c>
      <c r="E26" s="140">
        <v>3.3158813263525304</v>
      </c>
      <c r="F26" s="140">
        <v>4.3314500941619585</v>
      </c>
      <c r="G26" s="140">
        <v>3.5211267605633805</v>
      </c>
    </row>
    <row r="27" spans="2:7">
      <c r="B27" s="131" t="s">
        <v>294</v>
      </c>
      <c r="C27" s="140">
        <v>2.1959459459459461</v>
      </c>
      <c r="D27" s="140">
        <v>2.9173419773095626</v>
      </c>
      <c r="E27" s="140">
        <v>2.1594684385382061</v>
      </c>
      <c r="F27" s="140">
        <v>2.3255813953488373</v>
      </c>
      <c r="G27" s="140">
        <v>4.8169556840077075</v>
      </c>
    </row>
    <row r="28" spans="2:7">
      <c r="B28" s="131" t="s">
        <v>295</v>
      </c>
      <c r="C28" s="140">
        <v>4.1390728476821188</v>
      </c>
      <c r="D28" s="140">
        <v>3.8359788359788358</v>
      </c>
      <c r="E28" s="140">
        <v>1.7107309486780715</v>
      </c>
      <c r="F28" s="140">
        <v>3.0129124820659969</v>
      </c>
      <c r="G28" s="140">
        <v>3.7142857142857144</v>
      </c>
    </row>
    <row r="29" spans="2:7">
      <c r="B29" s="131" t="s">
        <v>296</v>
      </c>
      <c r="C29" s="140">
        <v>2.4767801857585141</v>
      </c>
      <c r="D29" s="140">
        <v>3.1161473087818696</v>
      </c>
      <c r="E29" s="140">
        <v>3.9879608728367195</v>
      </c>
      <c r="F29" s="140">
        <v>3.437738731856379</v>
      </c>
      <c r="G29" s="140">
        <v>3.8038884192730347</v>
      </c>
    </row>
    <row r="30" spans="2:7">
      <c r="B30" s="131" t="s">
        <v>297</v>
      </c>
      <c r="C30" s="140">
        <v>3.4922766957689726</v>
      </c>
      <c r="D30" s="140">
        <v>3.0343007915567282</v>
      </c>
      <c r="E30" s="140">
        <v>3.7776193870277974</v>
      </c>
      <c r="F30" s="140">
        <v>3.5536602700781805</v>
      </c>
      <c r="G30" s="140">
        <v>4.3964232488822654</v>
      </c>
    </row>
    <row r="31" spans="2:7">
      <c r="B31" s="131" t="s">
        <v>298</v>
      </c>
      <c r="C31" s="140">
        <v>4.0358744394618835</v>
      </c>
      <c r="D31" s="140">
        <v>3.8043478260869565</v>
      </c>
      <c r="E31" s="140">
        <v>1.9704433497536946</v>
      </c>
      <c r="F31" s="140">
        <v>7.0707070707070709</v>
      </c>
      <c r="G31" s="140">
        <v>4.8309178743961354</v>
      </c>
    </row>
    <row r="32" spans="2:7">
      <c r="B32" s="131" t="s">
        <v>299</v>
      </c>
      <c r="C32" s="140">
        <v>4.4226044226044223</v>
      </c>
      <c r="D32" s="140">
        <v>4.592720970537262</v>
      </c>
      <c r="E32" s="140">
        <v>4.844290657439446</v>
      </c>
      <c r="F32" s="140">
        <v>4.5822102425876015</v>
      </c>
      <c r="G32" s="140">
        <v>4.4326241134751774</v>
      </c>
    </row>
    <row r="33" spans="2:7">
      <c r="B33" s="131" t="s">
        <v>300</v>
      </c>
      <c r="C33" s="140">
        <v>2.3904382470119523</v>
      </c>
      <c r="D33" s="140">
        <v>3.3268101761252447</v>
      </c>
      <c r="E33" s="140">
        <v>2.8217481073640744</v>
      </c>
      <c r="F33" s="140">
        <v>3.8020086083213775</v>
      </c>
      <c r="G33" s="140">
        <v>4.4849334267694463</v>
      </c>
    </row>
    <row r="34" spans="2:7">
      <c r="B34" s="131" t="s">
        <v>301</v>
      </c>
      <c r="C34" s="140">
        <v>2.6974951830443161</v>
      </c>
      <c r="D34" s="140">
        <v>3.0605455755156354</v>
      </c>
      <c r="E34" s="140">
        <v>3.551532033426184</v>
      </c>
      <c r="F34" s="140">
        <v>4.9062049062049065</v>
      </c>
      <c r="G34" s="140">
        <v>4.7720797720797723</v>
      </c>
    </row>
    <row r="35" spans="2:7">
      <c r="B35" s="131" t="s">
        <v>302</v>
      </c>
      <c r="C35" s="140">
        <v>3.125</v>
      </c>
      <c r="D35" s="140">
        <v>4.1322314049586772</v>
      </c>
      <c r="E35" s="140">
        <v>3.3937975424224693</v>
      </c>
      <c r="F35" s="140">
        <v>4.7914317925591883</v>
      </c>
      <c r="G35" s="140">
        <v>4.8405466970387243</v>
      </c>
    </row>
    <row r="36" spans="2:7">
      <c r="B36" s="131" t="s">
        <v>303</v>
      </c>
      <c r="C36" s="140">
        <v>2.9695024077046548</v>
      </c>
      <c r="D36" s="140">
        <v>4.1399000713775873</v>
      </c>
      <c r="E36" s="140">
        <v>4.4427123928293062</v>
      </c>
      <c r="F36" s="140">
        <v>4</v>
      </c>
      <c r="G36" s="140">
        <v>3.9166666666666665</v>
      </c>
    </row>
    <row r="37" spans="2:7">
      <c r="B37" s="131" t="s">
        <v>304</v>
      </c>
      <c r="C37" s="140">
        <v>2.9341029341029343</v>
      </c>
      <c r="D37" s="140">
        <v>3.9770004791566844</v>
      </c>
      <c r="E37" s="140">
        <v>4.0654437283093703</v>
      </c>
      <c r="F37" s="140">
        <v>3.7403740374037402</v>
      </c>
      <c r="G37" s="140">
        <v>4.7593293672255275</v>
      </c>
    </row>
    <row r="38" spans="2:7">
      <c r="B38" s="131" t="s">
        <v>305</v>
      </c>
      <c r="C38" s="140">
        <v>2.5582283314242078</v>
      </c>
      <c r="D38" s="140">
        <v>3.6686838124054462</v>
      </c>
      <c r="E38" s="140">
        <v>3.8240917782026767</v>
      </c>
      <c r="F38" s="140">
        <v>3.5398230088495577</v>
      </c>
      <c r="G38" s="140">
        <v>4.2292490118577071</v>
      </c>
    </row>
    <row r="39" spans="2:7">
      <c r="B39" s="131" t="s">
        <v>306</v>
      </c>
      <c r="C39" s="140">
        <v>2.0805749952714203</v>
      </c>
      <c r="D39" s="140">
        <v>2.2743553008595989</v>
      </c>
      <c r="E39" s="140">
        <v>2.3093343683291288</v>
      </c>
      <c r="F39" s="140">
        <v>2.3929217775990348</v>
      </c>
      <c r="G39" s="140">
        <v>2.9745042492917846</v>
      </c>
    </row>
    <row r="40" spans="2:7">
      <c r="B40" s="131" t="s">
        <v>307</v>
      </c>
      <c r="C40" s="140">
        <v>2.7848101265822787</v>
      </c>
      <c r="D40" s="140">
        <v>3.4883720930232558</v>
      </c>
      <c r="E40" s="140">
        <v>3.2558139534883721</v>
      </c>
      <c r="F40" s="140">
        <v>3.5175879396984926</v>
      </c>
      <c r="G40" s="140">
        <v>4</v>
      </c>
    </row>
    <row r="41" spans="2:7">
      <c r="B41" s="131" t="s">
        <v>308</v>
      </c>
      <c r="C41" s="140">
        <v>2.549626661810235</v>
      </c>
      <c r="D41" s="140">
        <v>3.0182133564614051</v>
      </c>
      <c r="E41" s="140">
        <v>2.878708091978234</v>
      </c>
      <c r="F41" s="140">
        <v>3.1702400586402786</v>
      </c>
      <c r="G41" s="140">
        <v>3.6253776435045317</v>
      </c>
    </row>
    <row r="42" spans="2:7">
      <c r="B42" s="131" t="s">
        <v>309</v>
      </c>
      <c r="C42" s="140">
        <v>2.9228454760369655</v>
      </c>
      <c r="D42" s="140">
        <v>2.9822732012513034</v>
      </c>
      <c r="E42" s="140">
        <v>3.4542689550293288</v>
      </c>
      <c r="F42" s="140">
        <v>3.5107587768969424</v>
      </c>
      <c r="G42" s="140">
        <v>3.8887632828397014</v>
      </c>
    </row>
    <row r="43" spans="2:7">
      <c r="B43" s="131" t="s">
        <v>310</v>
      </c>
      <c r="C43" s="140">
        <v>2.6195899772209565</v>
      </c>
      <c r="D43" s="140">
        <v>3.9941902687000725</v>
      </c>
      <c r="E43" s="140">
        <v>3.4559643255295431</v>
      </c>
      <c r="F43" s="140">
        <v>2.77337559429477</v>
      </c>
      <c r="G43" s="140">
        <v>3.85643375334097</v>
      </c>
    </row>
    <row r="44" spans="2:7">
      <c r="B44" s="131" t="s">
        <v>311</v>
      </c>
      <c r="C44" s="140">
        <v>2.7397260273972601</v>
      </c>
      <c r="D44" s="140">
        <v>1.6697588126159555</v>
      </c>
      <c r="E44" s="140">
        <v>2.9661016949152543</v>
      </c>
      <c r="F44" s="140">
        <v>2.6200873362445414</v>
      </c>
      <c r="G44" s="140">
        <v>2.0964360587002098</v>
      </c>
    </row>
    <row r="45" spans="2:7">
      <c r="B45" s="131" t="s">
        <v>312</v>
      </c>
      <c r="C45" s="140">
        <v>2.2742935906271535</v>
      </c>
      <c r="D45" s="140">
        <v>2.8129395218002813</v>
      </c>
      <c r="E45" s="140">
        <v>5.0137362637362637</v>
      </c>
      <c r="F45" s="140">
        <v>4.4308632543926665</v>
      </c>
      <c r="G45" s="140">
        <v>4.7393364928909953</v>
      </c>
    </row>
    <row r="46" spans="2:7">
      <c r="B46" s="131" t="s">
        <v>313</v>
      </c>
      <c r="C46" s="140">
        <v>2.6648351648351647</v>
      </c>
      <c r="D46" s="140">
        <v>2.9395900755124056</v>
      </c>
      <c r="E46" s="140">
        <v>3.6324207102195718</v>
      </c>
      <c r="F46" s="140">
        <v>3.2618277990008817</v>
      </c>
      <c r="G46" s="140">
        <v>3.7863222776636336</v>
      </c>
    </row>
    <row r="47" spans="2:7">
      <c r="B47" s="131" t="s">
        <v>314</v>
      </c>
      <c r="C47" s="140">
        <v>3.7096774193548385</v>
      </c>
      <c r="D47" s="140">
        <v>3.2534246575342465</v>
      </c>
      <c r="E47" s="140">
        <v>4.3177892918825558</v>
      </c>
      <c r="F47" s="140">
        <v>3.7234042553191489</v>
      </c>
      <c r="G47" s="140">
        <v>4.21875</v>
      </c>
    </row>
    <row r="48" spans="2:7">
      <c r="B48" s="131" t="s">
        <v>315</v>
      </c>
      <c r="C48" s="140">
        <v>2.3963133640552994</v>
      </c>
      <c r="D48" s="140">
        <v>3.3913840513290561</v>
      </c>
      <c r="E48" s="140">
        <v>4.2186001917545539</v>
      </c>
      <c r="F48" s="140">
        <v>4.3522267206477734</v>
      </c>
      <c r="G48" s="140">
        <v>4.4579533941236065</v>
      </c>
    </row>
    <row r="49" spans="2:7">
      <c r="B49" s="131" t="s">
        <v>316</v>
      </c>
      <c r="C49" s="140">
        <v>3.5868005738880919</v>
      </c>
      <c r="D49" s="140">
        <v>3.763440860215054</v>
      </c>
      <c r="E49" s="140">
        <v>4.3785310734463279</v>
      </c>
      <c r="F49" s="140">
        <v>3.90625</v>
      </c>
      <c r="G49" s="140">
        <v>4.4880785413744739</v>
      </c>
    </row>
    <row r="50" spans="2:7">
      <c r="B50" s="131" t="s">
        <v>317</v>
      </c>
      <c r="C50" s="140">
        <v>3.2274590163934427</v>
      </c>
      <c r="D50" s="140">
        <v>3.0843373493975905</v>
      </c>
      <c r="E50" s="140">
        <v>3.0841610036591742</v>
      </c>
      <c r="F50" s="140">
        <v>3.4615384615384617</v>
      </c>
      <c r="G50" s="140">
        <v>4.1363890441587481</v>
      </c>
    </row>
    <row r="51" spans="2:7">
      <c r="B51" s="131" t="s">
        <v>318</v>
      </c>
      <c r="C51" s="140">
        <v>1.8987341772151898</v>
      </c>
      <c r="D51" s="140">
        <v>2.6548672566371683</v>
      </c>
      <c r="E51" s="140">
        <v>5.0420168067226889</v>
      </c>
      <c r="F51" s="140">
        <v>2.1691973969631237</v>
      </c>
      <c r="G51" s="140">
        <v>5.0228310502283104</v>
      </c>
    </row>
    <row r="52" spans="2:7">
      <c r="B52" s="131" t="s">
        <v>319</v>
      </c>
      <c r="C52" s="140">
        <v>2.8571428571428572</v>
      </c>
      <c r="D52" s="140">
        <v>3.1045355323793355</v>
      </c>
      <c r="E52" s="140">
        <v>3.6833855799373039</v>
      </c>
      <c r="F52" s="140">
        <v>3.6944444444444446</v>
      </c>
      <c r="G52" s="140">
        <v>4.475920679886686</v>
      </c>
    </row>
    <row r="53" spans="2:7">
      <c r="B53" s="131" t="s">
        <v>320</v>
      </c>
      <c r="C53" s="140">
        <v>4.3031784841075797</v>
      </c>
      <c r="D53" s="140">
        <v>3.4653465346534653</v>
      </c>
      <c r="E53" s="140">
        <v>4.3282236248872854</v>
      </c>
      <c r="F53" s="140">
        <v>4.0885040885040889</v>
      </c>
      <c r="G53" s="140">
        <v>3.6965914546327414</v>
      </c>
    </row>
    <row r="54" spans="2:7">
      <c r="B54" s="131" t="s">
        <v>321</v>
      </c>
      <c r="C54" s="140">
        <v>3.6402569593147751</v>
      </c>
      <c r="D54" s="140">
        <v>3.8229376257545273</v>
      </c>
      <c r="E54" s="140">
        <v>4.6315789473684212</v>
      </c>
      <c r="F54" s="140">
        <v>2.7272727272727271</v>
      </c>
      <c r="G54" s="140">
        <v>4.4444444444444446</v>
      </c>
    </row>
    <row r="55" spans="2:7">
      <c r="B55" s="131" t="s">
        <v>322</v>
      </c>
      <c r="C55" s="140">
        <v>3.2480314960629921</v>
      </c>
      <c r="D55" s="140">
        <v>2.6590693257359925</v>
      </c>
      <c r="E55" s="140">
        <v>4.2267050912584052</v>
      </c>
      <c r="F55" s="140">
        <v>4.1584158415841586</v>
      </c>
      <c r="G55" s="140">
        <v>4.0160642570281126</v>
      </c>
    </row>
    <row r="56" spans="2:7">
      <c r="B56" s="131" t="s">
        <v>323</v>
      </c>
      <c r="C56" s="140">
        <v>3.7383177570093458</v>
      </c>
      <c r="D56" s="140">
        <v>2.6455026455026456</v>
      </c>
      <c r="E56" s="140">
        <v>3.6144578313253013</v>
      </c>
      <c r="F56" s="140">
        <v>1.9900497512437811</v>
      </c>
      <c r="G56" s="140">
        <v>3.1413612565445028</v>
      </c>
    </row>
    <row r="57" spans="2:7">
      <c r="B57" s="131" t="s">
        <v>324</v>
      </c>
      <c r="C57" s="140">
        <v>3.5774175517048632</v>
      </c>
      <c r="D57" s="140">
        <v>4.394426580921758</v>
      </c>
      <c r="E57" s="140">
        <v>4.7031158142269254</v>
      </c>
      <c r="F57" s="140">
        <v>3.4847542003733665</v>
      </c>
      <c r="G57" s="140">
        <v>4.460093896713615</v>
      </c>
    </row>
    <row r="58" spans="2:7">
      <c r="B58" s="131" t="s">
        <v>325</v>
      </c>
      <c r="C58" s="140">
        <v>3.0991735537190084</v>
      </c>
      <c r="D58" s="140">
        <v>2.8543307086614171</v>
      </c>
      <c r="E58" s="140">
        <v>4.4967880085653107</v>
      </c>
      <c r="F58" s="140">
        <v>3.4254143646408841</v>
      </c>
      <c r="G58" s="140">
        <v>4.6614872364039952</v>
      </c>
    </row>
    <row r="59" spans="2:7">
      <c r="B59" s="131" t="s">
        <v>326</v>
      </c>
      <c r="C59" s="140">
        <v>2.7239709443099271</v>
      </c>
      <c r="D59" s="140">
        <v>4.0889957907396273</v>
      </c>
      <c r="E59" s="140">
        <v>3.2959789057350033</v>
      </c>
      <c r="F59" s="140">
        <v>3.884795713328868</v>
      </c>
      <c r="G59" s="140">
        <v>4.3837357052096566</v>
      </c>
    </row>
    <row r="60" spans="2:7">
      <c r="B60" s="131" t="s">
        <v>327</v>
      </c>
      <c r="C60" s="140">
        <v>4.4334975369458132</v>
      </c>
      <c r="D60" s="140">
        <v>4.0094339622641506</v>
      </c>
      <c r="E60" s="140">
        <v>4.7120418848167542</v>
      </c>
      <c r="F60" s="140">
        <v>4.9450549450549453</v>
      </c>
      <c r="G60" s="140">
        <v>5.989583333333333</v>
      </c>
    </row>
    <row r="61" spans="2:7">
      <c r="B61" s="131" t="s">
        <v>328</v>
      </c>
      <c r="C61" s="140">
        <v>3.1128404669260701</v>
      </c>
      <c r="D61" s="140">
        <v>4.2105263157894735</v>
      </c>
      <c r="E61" s="140">
        <v>3.2815198618307426</v>
      </c>
      <c r="F61" s="140">
        <v>2.831858407079646</v>
      </c>
      <c r="G61" s="140">
        <v>5.1903114186851207</v>
      </c>
    </row>
    <row r="62" spans="2:7">
      <c r="B62" s="131" t="s">
        <v>329</v>
      </c>
      <c r="C62" s="140">
        <v>3.1936127744510978</v>
      </c>
      <c r="D62" s="140">
        <v>3.7392138063279003</v>
      </c>
      <c r="E62" s="140">
        <v>2.6699029126213594</v>
      </c>
      <c r="F62" s="140">
        <v>3.6264282165921511</v>
      </c>
      <c r="G62" s="140">
        <v>3.9362232187344297</v>
      </c>
    </row>
    <row r="63" spans="2:7">
      <c r="B63" s="131" t="s">
        <v>330</v>
      </c>
      <c r="C63" s="140">
        <v>3.9039039039039038</v>
      </c>
      <c r="D63" s="140">
        <v>5.0239234449760763</v>
      </c>
      <c r="E63" s="140">
        <v>4.9261083743842367</v>
      </c>
      <c r="F63" s="140">
        <v>3.3412887828162292</v>
      </c>
      <c r="G63" s="140">
        <v>4.4811320754716979</v>
      </c>
    </row>
    <row r="64" spans="2:7">
      <c r="B64" s="131" t="s">
        <v>331</v>
      </c>
      <c r="C64" s="140">
        <v>3.6332179930795849</v>
      </c>
      <c r="D64" s="140">
        <v>3.8461538461538463</v>
      </c>
      <c r="E64" s="140">
        <v>3.9158386908240796</v>
      </c>
      <c r="F64" s="140">
        <v>3.9852851011649295</v>
      </c>
      <c r="G64" s="140">
        <v>4.2138364779874218</v>
      </c>
    </row>
    <row r="65" spans="2:7">
      <c r="B65" s="131" t="s">
        <v>332</v>
      </c>
      <c r="C65" s="140">
        <v>2.2602989427633977</v>
      </c>
      <c r="D65" s="140">
        <v>2.8159570901776734</v>
      </c>
      <c r="E65" s="140">
        <v>2.5044722719141324</v>
      </c>
      <c r="F65" s="140">
        <v>2.7128862094951018</v>
      </c>
      <c r="G65" s="140">
        <v>3.5364145658263304</v>
      </c>
    </row>
    <row r="66" spans="2:7">
      <c r="B66" s="131" t="s">
        <v>333</v>
      </c>
      <c r="C66" s="140">
        <v>2.1333333333333333</v>
      </c>
      <c r="D66" s="140">
        <v>2.2357723577235773</v>
      </c>
      <c r="E66" s="140">
        <v>3.3613445378151261</v>
      </c>
      <c r="F66" s="140">
        <v>3.1914893617021276</v>
      </c>
      <c r="G66" s="140">
        <v>4.8625792811839323</v>
      </c>
    </row>
    <row r="67" spans="2:7">
      <c r="B67" s="131" t="s">
        <v>334</v>
      </c>
      <c r="C67" s="140">
        <v>3.6472310319590142</v>
      </c>
      <c r="D67" s="140">
        <v>4.0911747516072472</v>
      </c>
      <c r="E67" s="140">
        <v>4.2158516020236085</v>
      </c>
      <c r="F67" s="140">
        <v>4.8789525691699609</v>
      </c>
      <c r="G67" s="140">
        <v>5.5444804385746327</v>
      </c>
    </row>
    <row r="68" spans="2:7">
      <c r="B68" s="131" t="s">
        <v>335</v>
      </c>
      <c r="C68" s="140">
        <v>3.48</v>
      </c>
      <c r="D68" s="140">
        <v>3.5755926933540616</v>
      </c>
      <c r="E68" s="140">
        <v>3.8830897703549061</v>
      </c>
      <c r="F68" s="140">
        <v>4.3757527097551181</v>
      </c>
      <c r="G68" s="140">
        <v>3.4747474747474749</v>
      </c>
    </row>
    <row r="69" spans="2:7">
      <c r="B69" s="131" t="s">
        <v>336</v>
      </c>
      <c r="C69" s="140">
        <v>4.4404973357015987</v>
      </c>
      <c r="D69" s="140">
        <v>3.2967032967032965</v>
      </c>
      <c r="E69" s="140">
        <v>4.3405676126878134</v>
      </c>
      <c r="F69" s="140">
        <v>7.1566731141199229</v>
      </c>
      <c r="G69" s="140">
        <v>7.7358490566037732</v>
      </c>
    </row>
    <row r="70" spans="2:7">
      <c r="B70" s="131" t="s">
        <v>337</v>
      </c>
      <c r="C70" s="140">
        <v>3.5300180365885083</v>
      </c>
      <c r="D70" s="140">
        <v>4.7172025346162876</v>
      </c>
      <c r="E70" s="140">
        <v>5.8601609657947682</v>
      </c>
      <c r="F70" s="140">
        <v>6.8500539374325786</v>
      </c>
      <c r="G70" s="140">
        <v>5.0721034311287916</v>
      </c>
    </row>
    <row r="71" spans="2:7">
      <c r="B71" s="131" t="s">
        <v>338</v>
      </c>
      <c r="C71" s="140">
        <v>3.2544378698224854</v>
      </c>
      <c r="D71" s="140">
        <v>3.4988713318284423</v>
      </c>
      <c r="E71" s="140">
        <v>3.7144515380150898</v>
      </c>
      <c r="F71" s="140">
        <v>5.6220095693779903</v>
      </c>
      <c r="G71" s="140">
        <v>3.6860879904875148</v>
      </c>
    </row>
    <row r="72" spans="2:7">
      <c r="B72" s="131" t="s">
        <v>339</v>
      </c>
      <c r="C72" s="140">
        <v>2.3894862604540026</v>
      </c>
      <c r="D72" s="140">
        <v>2.7352297592997812</v>
      </c>
      <c r="E72" s="140">
        <v>3.225806451612903</v>
      </c>
      <c r="F72" s="140">
        <v>3.460620525059666</v>
      </c>
      <c r="G72" s="140">
        <v>3.5570854847963282</v>
      </c>
    </row>
    <row r="73" spans="2:7">
      <c r="B73" s="131" t="s">
        <v>340</v>
      </c>
      <c r="C73" s="140">
        <v>3.3333333333333335</v>
      </c>
      <c r="D73" s="140">
        <v>5.0221565731166917</v>
      </c>
      <c r="E73" s="140">
        <v>2.2471910112359552</v>
      </c>
      <c r="F73" s="140">
        <v>3.0560271646859083</v>
      </c>
      <c r="G73" s="140">
        <v>3.6789297658862878</v>
      </c>
    </row>
    <row r="74" spans="2:7">
      <c r="B74" s="131" t="s">
        <v>341</v>
      </c>
      <c r="C74" s="140">
        <v>4.4969083754918495</v>
      </c>
      <c r="D74" s="140">
        <v>4.3995859213250519</v>
      </c>
      <c r="E74" s="140">
        <v>3.4592868547099522</v>
      </c>
      <c r="F74" s="140">
        <v>4.7779651489600896</v>
      </c>
      <c r="G74" s="140">
        <v>5.6542810985460417</v>
      </c>
    </row>
    <row r="75" spans="2:7">
      <c r="B75" s="131" t="s">
        <v>342</v>
      </c>
      <c r="C75" s="140">
        <v>2.6200873362445414</v>
      </c>
      <c r="D75" s="140">
        <v>3.1474512487170716</v>
      </c>
      <c r="E75" s="140">
        <v>3.2821229050279328</v>
      </c>
      <c r="F75" s="140">
        <v>3.3655567490153957</v>
      </c>
      <c r="G75" s="140">
        <v>4.555393586005831</v>
      </c>
    </row>
    <row r="76" spans="2:7">
      <c r="B76" s="131" t="s">
        <v>343</v>
      </c>
      <c r="C76" s="140">
        <v>2.8037383177570092</v>
      </c>
      <c r="D76" s="140">
        <v>3.1154239019407557</v>
      </c>
      <c r="E76" s="140">
        <v>3.8297872340425534</v>
      </c>
      <c r="F76" s="140">
        <v>4.4018058690744919</v>
      </c>
      <c r="G76" s="140">
        <v>4.9751243781094523</v>
      </c>
    </row>
    <row r="77" spans="2:7">
      <c r="B77" s="131" t="s">
        <v>344</v>
      </c>
      <c r="C77" s="140">
        <v>2.4923547400611619</v>
      </c>
      <c r="D77" s="140">
        <v>2.716161158895428</v>
      </c>
      <c r="E77" s="140">
        <v>2.7215092005566723</v>
      </c>
      <c r="F77" s="140">
        <v>2.8952871159723341</v>
      </c>
      <c r="G77" s="140">
        <v>3.1234506693108579</v>
      </c>
    </row>
    <row r="78" spans="2:7">
      <c r="B78" s="131" t="s">
        <v>345</v>
      </c>
      <c r="C78" s="140">
        <v>3.6206896551724137</v>
      </c>
      <c r="D78" s="140">
        <v>5.8925476603119584</v>
      </c>
      <c r="E78" s="140">
        <v>3.8596491228070176</v>
      </c>
      <c r="F78" s="140">
        <v>5.0373134328358207</v>
      </c>
      <c r="G78" s="140">
        <v>6.0176991150442474</v>
      </c>
    </row>
    <row r="79" spans="2:7">
      <c r="B79" s="131" t="s">
        <v>346</v>
      </c>
      <c r="C79" s="140">
        <v>3.7383177570093458</v>
      </c>
      <c r="D79" s="140">
        <v>3.9452495974235107</v>
      </c>
      <c r="E79" s="140">
        <v>5.3144375553587242</v>
      </c>
      <c r="F79" s="140">
        <v>4.7279214986619094</v>
      </c>
      <c r="G79" s="140">
        <v>5.5555555555555554</v>
      </c>
    </row>
    <row r="80" spans="2:7">
      <c r="B80" s="131" t="s">
        <v>347</v>
      </c>
      <c r="C80" s="140">
        <v>3.1922791388270229</v>
      </c>
      <c r="D80" s="140">
        <v>4.8375950241879755</v>
      </c>
      <c r="E80" s="140">
        <v>4.6751188589540416</v>
      </c>
      <c r="F80" s="140">
        <v>4.7451669595782073</v>
      </c>
      <c r="G80" s="140">
        <v>5.1905920519059201</v>
      </c>
    </row>
    <row r="81" spans="2:7">
      <c r="B81" s="131" t="s">
        <v>348</v>
      </c>
      <c r="C81" s="140">
        <v>2.6655896607431342</v>
      </c>
      <c r="D81" s="140">
        <v>1.8953752843062925</v>
      </c>
      <c r="E81" s="140">
        <v>2.5620496397117694</v>
      </c>
      <c r="F81" s="140">
        <v>3.037974683544304</v>
      </c>
      <c r="G81" s="140">
        <v>3.2513877874702617</v>
      </c>
    </row>
    <row r="82" spans="2:7">
      <c r="B82" s="131" t="s">
        <v>349</v>
      </c>
      <c r="C82" s="140">
        <v>2.5037369207772797</v>
      </c>
      <c r="D82" s="140">
        <v>2.3144746509919178</v>
      </c>
      <c r="E82" s="140">
        <v>2.959028831562974</v>
      </c>
      <c r="F82" s="140">
        <v>2.8876582278481013</v>
      </c>
      <c r="G82" s="140">
        <v>3.2793867120954006</v>
      </c>
    </row>
    <row r="83" spans="2:7">
      <c r="B83" s="131" t="s">
        <v>350</v>
      </c>
      <c r="C83" s="140">
        <v>1.7615971814445097</v>
      </c>
      <c r="D83" s="140">
        <v>1.7061207080400937</v>
      </c>
      <c r="E83" s="140">
        <v>1.7083201518506801</v>
      </c>
      <c r="F83" s="140">
        <v>2.3528147829823807</v>
      </c>
      <c r="G83" s="140">
        <v>2.4462483545414657</v>
      </c>
    </row>
    <row r="84" spans="2:7">
      <c r="B84" s="131" t="s">
        <v>351</v>
      </c>
      <c r="C84" s="140">
        <v>3.8846043987432162</v>
      </c>
      <c r="D84" s="140">
        <v>4.3985881075210429</v>
      </c>
      <c r="E84" s="140">
        <v>4.1758849557522124</v>
      </c>
      <c r="F84" s="140">
        <v>5.0747110234000568</v>
      </c>
      <c r="G84" s="140">
        <v>4.4387170675830472</v>
      </c>
    </row>
    <row r="85" spans="2:7">
      <c r="B85" s="131" t="s">
        <v>352</v>
      </c>
      <c r="C85" s="140">
        <v>2.4968193384223918</v>
      </c>
      <c r="D85" s="140">
        <v>2.9059829059829059</v>
      </c>
      <c r="E85" s="140">
        <v>3.1788286877544629</v>
      </c>
      <c r="F85" s="140">
        <v>3.8393289240200033</v>
      </c>
      <c r="G85" s="140">
        <v>3.4441398217957504</v>
      </c>
    </row>
    <row r="86" spans="2:7">
      <c r="B86" s="131" t="s">
        <v>353</v>
      </c>
      <c r="C86" s="140">
        <v>2.279462046956918</v>
      </c>
      <c r="D86" s="140">
        <v>2.5821111340632101</v>
      </c>
      <c r="E86" s="140">
        <v>2.8829225352112675</v>
      </c>
      <c r="F86" s="140">
        <v>3.1731217918805412</v>
      </c>
      <c r="G86" s="140">
        <v>4.2415859843245736</v>
      </c>
    </row>
    <row r="87" spans="2:7">
      <c r="B87" s="131" t="s">
        <v>354</v>
      </c>
      <c r="C87" s="140">
        <v>3.5759897828863347</v>
      </c>
      <c r="D87" s="140">
        <v>4.032258064516129</v>
      </c>
      <c r="E87" s="140">
        <v>5.1315789473684212</v>
      </c>
      <c r="F87" s="140">
        <v>4.9079754601226995</v>
      </c>
      <c r="G87" s="140">
        <v>6.2215477996965101</v>
      </c>
    </row>
    <row r="88" spans="2:7">
      <c r="B88" s="131" t="s">
        <v>355</v>
      </c>
      <c r="C88" s="140">
        <v>3.1809145129224654</v>
      </c>
      <c r="D88" s="140">
        <v>4.4971892567145533</v>
      </c>
      <c r="E88" s="140">
        <v>4.7798742138364778</v>
      </c>
      <c r="F88" s="140">
        <v>4.8497267759562845</v>
      </c>
      <c r="G88" s="140">
        <v>5.7471264367816088</v>
      </c>
    </row>
    <row r="89" spans="2:7">
      <c r="B89" s="131" t="s">
        <v>356</v>
      </c>
      <c r="C89" s="140">
        <v>2.1023765996343693</v>
      </c>
      <c r="D89" s="140">
        <v>3.4752389226759339</v>
      </c>
      <c r="E89" s="140">
        <v>3.0881017257039054</v>
      </c>
      <c r="F89" s="140">
        <v>4.4247787610619467</v>
      </c>
      <c r="G89" s="140">
        <v>4.4256120527306964</v>
      </c>
    </row>
    <row r="90" spans="2:7">
      <c r="B90" s="131" t="s">
        <v>357</v>
      </c>
      <c r="C90" s="140">
        <v>2.6751592356687897</v>
      </c>
      <c r="D90" s="140">
        <v>4.4167610419026051</v>
      </c>
      <c r="E90" s="140">
        <v>3.4632034632034632</v>
      </c>
      <c r="F90" s="140">
        <v>4.2923433874709973</v>
      </c>
      <c r="G90" s="140">
        <v>4.5990566037735849</v>
      </c>
    </row>
    <row r="91" spans="2:7">
      <c r="B91" s="131" t="s">
        <v>358</v>
      </c>
      <c r="C91" s="140">
        <v>2.5720620842572064</v>
      </c>
      <c r="D91" s="140">
        <v>2.8407929695483345</v>
      </c>
      <c r="E91" s="140">
        <v>3.5159620362381365</v>
      </c>
      <c r="F91" s="140">
        <v>3.2663924510041134</v>
      </c>
      <c r="G91" s="140">
        <v>3.5374481580873383</v>
      </c>
    </row>
    <row r="92" spans="2:7">
      <c r="B92" s="131" t="s">
        <v>359</v>
      </c>
      <c r="C92" s="140">
        <v>3.1485587583148558</v>
      </c>
      <c r="D92" s="140">
        <v>3.3304867634500428</v>
      </c>
      <c r="E92" s="140">
        <v>3.2516703786191536</v>
      </c>
      <c r="F92" s="140">
        <v>4.5643153526970952</v>
      </c>
      <c r="G92" s="140">
        <v>4.5049063336306867</v>
      </c>
    </row>
    <row r="93" spans="2:7">
      <c r="B93" s="131" t="s">
        <v>360</v>
      </c>
      <c r="C93" s="140">
        <v>2.8051554207733131</v>
      </c>
      <c r="D93" s="140">
        <v>3.8548752834467122</v>
      </c>
      <c r="E93" s="140">
        <v>4</v>
      </c>
      <c r="F93" s="140">
        <v>3.990228013029316</v>
      </c>
      <c r="G93" s="140">
        <v>3.8558256496227998</v>
      </c>
    </row>
    <row r="94" spans="2:7">
      <c r="B94" s="131" t="s">
        <v>361</v>
      </c>
      <c r="C94" s="140">
        <v>3.1398667935299716</v>
      </c>
      <c r="D94" s="140">
        <v>3.5778175313059033</v>
      </c>
      <c r="E94" s="140">
        <v>3.7678207739307537</v>
      </c>
      <c r="F94" s="140">
        <v>3.5897435897435899</v>
      </c>
      <c r="G94" s="140">
        <v>4.9440298507462686</v>
      </c>
    </row>
    <row r="95" spans="2:7">
      <c r="B95" s="131" t="s">
        <v>362</v>
      </c>
      <c r="C95" s="140">
        <v>4.4284243048403704</v>
      </c>
      <c r="D95" s="140">
        <v>3.0723488602576809</v>
      </c>
      <c r="E95" s="140">
        <v>3.3898305084745761</v>
      </c>
      <c r="F95" s="140">
        <v>4.3968432919954905</v>
      </c>
      <c r="G95" s="140">
        <v>5.604395604395604</v>
      </c>
    </row>
    <row r="96" spans="2:7">
      <c r="B96" s="131" t="s">
        <v>363</v>
      </c>
      <c r="C96" s="140">
        <v>2.8968713789107765</v>
      </c>
      <c r="D96" s="140">
        <v>4.3743641912512716</v>
      </c>
      <c r="E96" s="140">
        <v>4.7149122807017543</v>
      </c>
      <c r="F96" s="140">
        <v>5.1198257080610023</v>
      </c>
      <c r="G96" s="140">
        <v>5.7783018867924527</v>
      </c>
    </row>
    <row r="97" spans="2:7">
      <c r="B97" s="131" t="s">
        <v>364</v>
      </c>
      <c r="C97" s="140">
        <v>3.6383682469680263</v>
      </c>
      <c r="D97" s="140">
        <v>3.5053554040895811</v>
      </c>
      <c r="E97" s="140">
        <v>4.435483870967742</v>
      </c>
      <c r="F97" s="140">
        <v>5.2361396303901433</v>
      </c>
      <c r="G97" s="140">
        <v>4.1758241758241761</v>
      </c>
    </row>
    <row r="98" spans="2:7">
      <c r="B98" s="131" t="s">
        <v>365</v>
      </c>
      <c r="C98" s="140">
        <v>4.25</v>
      </c>
      <c r="D98" s="140">
        <v>4.966139954853273</v>
      </c>
      <c r="E98" s="140">
        <v>5.825242718446602</v>
      </c>
      <c r="F98" s="140">
        <v>5.0602409638554215</v>
      </c>
      <c r="G98" s="140">
        <v>3.9506172839506171</v>
      </c>
    </row>
    <row r="99" spans="2:7">
      <c r="B99" s="131" t="s">
        <v>366</v>
      </c>
      <c r="C99" s="140">
        <v>2.4137931034482758</v>
      </c>
      <c r="D99" s="140">
        <v>2.8019323671497585</v>
      </c>
      <c r="E99" s="140">
        <v>3.2416836388323151</v>
      </c>
      <c r="F99" s="140">
        <v>3.0395136778115504</v>
      </c>
      <c r="G99" s="140">
        <v>3.1293952180028128</v>
      </c>
    </row>
    <row r="100" spans="2:7">
      <c r="B100" s="131" t="s">
        <v>367</v>
      </c>
      <c r="C100" s="140">
        <v>2.138945927446954</v>
      </c>
      <c r="D100" s="140">
        <v>2.3758455700379475</v>
      </c>
      <c r="E100" s="140">
        <v>2.2414671421293937</v>
      </c>
      <c r="F100" s="140">
        <v>2.6342114038012672</v>
      </c>
      <c r="G100" s="140">
        <v>2.3948112423083319</v>
      </c>
    </row>
    <row r="101" spans="2:7">
      <c r="B101" s="131" t="s">
        <v>368</v>
      </c>
      <c r="C101" s="140">
        <v>2.300578034682081</v>
      </c>
      <c r="D101" s="140">
        <v>3.1161780673181325</v>
      </c>
      <c r="E101" s="140">
        <v>2.6190476190476191</v>
      </c>
      <c r="F101" s="140">
        <v>3.2200570342205324</v>
      </c>
      <c r="G101" s="140">
        <v>3.8606847697756788</v>
      </c>
    </row>
    <row r="102" spans="2:7">
      <c r="B102" s="131" t="s">
        <v>369</v>
      </c>
      <c r="C102" s="140">
        <v>2.5261464199517296</v>
      </c>
      <c r="D102" s="140">
        <v>3.0042918454935621</v>
      </c>
      <c r="E102" s="140">
        <v>2.5926515031016382</v>
      </c>
      <c r="F102" s="140">
        <v>2.5326932627048504</v>
      </c>
      <c r="G102" s="140">
        <v>2.8311779098217404</v>
      </c>
    </row>
    <row r="103" spans="2:7">
      <c r="B103" s="131" t="s">
        <v>370</v>
      </c>
      <c r="C103" s="192">
        <v>2.0293911826452065</v>
      </c>
      <c r="D103" s="192">
        <v>2.7983816587997303</v>
      </c>
      <c r="E103" s="192">
        <v>3.1562607795791653</v>
      </c>
      <c r="F103" s="192">
        <v>2.9761904761904763</v>
      </c>
      <c r="G103" s="192">
        <v>3.4769463340891913</v>
      </c>
    </row>
    <row r="104" spans="2:7">
      <c r="B104" s="141" t="s">
        <v>371</v>
      </c>
      <c r="C104" s="160">
        <v>2.8421716559118919</v>
      </c>
      <c r="D104" s="160">
        <v>3.2293924996540433</v>
      </c>
      <c r="E104" s="160">
        <v>3.3630622378633754</v>
      </c>
      <c r="F104" s="160">
        <v>3.6427621259951954</v>
      </c>
      <c r="G104" s="160">
        <v>3.9536275243081525</v>
      </c>
    </row>
    <row r="105" spans="2:7">
      <c r="B105" s="153" t="s">
        <v>372</v>
      </c>
      <c r="C105" s="175">
        <v>3.3249686323713927</v>
      </c>
      <c r="D105" s="175">
        <v>3.3281972265023114</v>
      </c>
      <c r="E105" s="175">
        <v>3.669724770642202</v>
      </c>
      <c r="F105" s="175">
        <v>4.4182124789207418</v>
      </c>
      <c r="G105" s="175">
        <v>4.5605858854860184</v>
      </c>
    </row>
    <row r="106" spans="2:7">
      <c r="B106" s="153" t="s">
        <v>2</v>
      </c>
      <c r="C106" s="140">
        <v>4.1982802225594336</v>
      </c>
      <c r="D106" s="140">
        <v>4.0738986262434862</v>
      </c>
      <c r="E106" s="140">
        <v>4.9858889934148634</v>
      </c>
      <c r="F106" s="140">
        <v>6.2618595825426944</v>
      </c>
      <c r="G106" s="140">
        <v>5.3773158608224128</v>
      </c>
    </row>
    <row r="107" spans="2:7">
      <c r="B107" s="153" t="s">
        <v>3</v>
      </c>
      <c r="C107" s="140">
        <v>5.3228346456692917</v>
      </c>
      <c r="D107" s="140">
        <v>6.3667820069204151</v>
      </c>
      <c r="E107" s="140">
        <v>6.0699193238570883</v>
      </c>
      <c r="F107" s="140">
        <v>8.5115483319076137</v>
      </c>
      <c r="G107" s="140">
        <v>8.9679358717434869</v>
      </c>
    </row>
    <row r="108" spans="2:7">
      <c r="B108" s="153" t="s">
        <v>153</v>
      </c>
      <c r="C108" s="140">
        <v>4.8222775639574369</v>
      </c>
      <c r="D108" s="140">
        <v>6.1954819950794002</v>
      </c>
      <c r="E108" s="140">
        <v>6.0693641618497107</v>
      </c>
      <c r="F108" s="140">
        <v>6.4986123959296949</v>
      </c>
      <c r="G108" s="140">
        <v>7.8380907814693499</v>
      </c>
    </row>
    <row r="109" spans="2:7">
      <c r="B109" s="153" t="s">
        <v>4</v>
      </c>
      <c r="C109" s="192">
        <v>10.3086014445174</v>
      </c>
      <c r="D109" s="192">
        <v>10.383597883597883</v>
      </c>
      <c r="E109" s="192">
        <v>10.936555891238671</v>
      </c>
      <c r="F109" s="192">
        <v>12.399753238741518</v>
      </c>
      <c r="G109" s="192">
        <v>12.1875</v>
      </c>
    </row>
    <row r="110" spans="2:7">
      <c r="B110" s="141" t="s">
        <v>373</v>
      </c>
      <c r="C110" s="160">
        <v>5.0980392156862742</v>
      </c>
      <c r="D110" s="160">
        <v>5.7066554220254408</v>
      </c>
      <c r="E110" s="160">
        <v>5.9214245336348217</v>
      </c>
      <c r="F110" s="160">
        <v>7.0679844264749923</v>
      </c>
      <c r="G110" s="160">
        <v>7.3737296553832046</v>
      </c>
    </row>
    <row r="111" spans="2:7">
      <c r="B111" s="141" t="s">
        <v>19</v>
      </c>
      <c r="C111" s="160">
        <v>2.9883388538499931</v>
      </c>
      <c r="D111" s="160">
        <v>3.3794010049555898</v>
      </c>
      <c r="E111" s="160">
        <v>3.526459730483523</v>
      </c>
      <c r="F111" s="160">
        <v>3.8531999181654175</v>
      </c>
      <c r="G111" s="160">
        <v>4.1631365353379799</v>
      </c>
    </row>
    <row r="112" spans="2:7">
      <c r="B112" s="242" t="s">
        <v>394</v>
      </c>
      <c r="C112" s="140">
        <v>2.8370905997447893</v>
      </c>
      <c r="D112" s="140">
        <v>2.8371762145876049</v>
      </c>
      <c r="E112" s="140">
        <v>3.1892826274848747</v>
      </c>
      <c r="F112" s="140">
        <v>3.3638188712915458</v>
      </c>
      <c r="G112" s="140">
        <v>3.6470322726246898</v>
      </c>
    </row>
    <row r="113" spans="2:7">
      <c r="B113" s="170" t="s">
        <v>379</v>
      </c>
      <c r="C113" s="140">
        <v>3.120898352049001</v>
      </c>
      <c r="D113" s="140">
        <v>3.6388508891928866</v>
      </c>
      <c r="E113" s="140">
        <v>4.1066282420749278</v>
      </c>
      <c r="F113" s="140">
        <v>4.2164234114698509</v>
      </c>
      <c r="G113" s="140">
        <v>4.591836734693878</v>
      </c>
    </row>
    <row r="114" spans="2:7">
      <c r="B114" s="170" t="s">
        <v>21</v>
      </c>
      <c r="C114" s="140">
        <v>3.0871975806451615</v>
      </c>
      <c r="D114" s="140">
        <v>3.7786774628879893</v>
      </c>
      <c r="E114" s="140">
        <v>3.7714139606238812</v>
      </c>
      <c r="F114" s="140">
        <v>3.4281842818428183</v>
      </c>
      <c r="G114" s="140">
        <v>4.2573320719016081</v>
      </c>
    </row>
    <row r="115" spans="2:7">
      <c r="B115" s="170" t="s">
        <v>380</v>
      </c>
      <c r="C115" s="140">
        <v>3.2045522611560346</v>
      </c>
      <c r="D115" s="140">
        <v>3.4545709872208961</v>
      </c>
      <c r="E115" s="140">
        <v>4.4566632904065981</v>
      </c>
      <c r="F115" s="140">
        <v>4.01909454881429</v>
      </c>
      <c r="G115" s="140">
        <v>3.9013107170393213</v>
      </c>
    </row>
    <row r="116" spans="2:7">
      <c r="B116" s="170" t="s">
        <v>1</v>
      </c>
      <c r="C116" s="140">
        <v>2.1739130434782608</v>
      </c>
      <c r="D116" s="140">
        <v>3.4231609613983975</v>
      </c>
      <c r="E116" s="140">
        <v>1.927710843373494</v>
      </c>
      <c r="F116" s="140">
        <v>2.720527617477329</v>
      </c>
      <c r="G116" s="140">
        <v>4.1837571780147664</v>
      </c>
    </row>
    <row r="117" spans="2:7">
      <c r="B117" s="170" t="s">
        <v>381</v>
      </c>
      <c r="C117" s="140">
        <v>3.0101752402487283</v>
      </c>
      <c r="D117" s="140">
        <v>3.5356904603068711</v>
      </c>
      <c r="E117" s="140">
        <v>3.4613228699551568</v>
      </c>
      <c r="F117" s="140">
        <v>3.7733142037302727</v>
      </c>
      <c r="G117" s="140">
        <v>4.3794589249134708</v>
      </c>
    </row>
    <row r="118" spans="2:7">
      <c r="B118" s="170" t="s">
        <v>162</v>
      </c>
      <c r="C118" s="140">
        <v>3.6564528989634355</v>
      </c>
      <c r="D118" s="140">
        <v>4.2867144165006197</v>
      </c>
      <c r="E118" s="140">
        <v>4.6839064340606944</v>
      </c>
      <c r="F118" s="140">
        <v>5.3197607545433634</v>
      </c>
      <c r="G118" s="140">
        <v>5.225653206650831</v>
      </c>
    </row>
    <row r="119" spans="2:7">
      <c r="B119" s="170" t="s">
        <v>382</v>
      </c>
      <c r="C119" s="140">
        <v>2.2250316055625792</v>
      </c>
      <c r="D119" s="140">
        <v>2.637531008317525</v>
      </c>
      <c r="E119" s="140">
        <v>2.6290513945648692</v>
      </c>
      <c r="F119" s="140">
        <v>2.9391223373297639</v>
      </c>
      <c r="G119" s="140">
        <v>3.1816287239743564</v>
      </c>
    </row>
    <row r="120" spans="2:7">
      <c r="B120" s="170" t="s">
        <v>18</v>
      </c>
      <c r="C120" s="140">
        <v>3.635721849629368</v>
      </c>
      <c r="D120" s="140">
        <v>4.013902903912995</v>
      </c>
      <c r="E120" s="140">
        <v>3.9238449036452288</v>
      </c>
      <c r="F120" s="140">
        <v>4.7579398120613776</v>
      </c>
      <c r="G120" s="140">
        <v>4.6818727490996395</v>
      </c>
    </row>
    <row r="121" spans="2:7">
      <c r="B121" s="170" t="s">
        <v>160</v>
      </c>
      <c r="C121" s="140">
        <v>3.1958268377503298</v>
      </c>
      <c r="D121" s="140">
        <v>3.3395068873712237</v>
      </c>
      <c r="E121" s="140">
        <v>3.4841331500627502</v>
      </c>
      <c r="F121" s="140">
        <v>3.936269915651359</v>
      </c>
      <c r="G121" s="140">
        <v>4.2217510601147419</v>
      </c>
    </row>
    <row r="122" spans="2:7">
      <c r="B122" s="170" t="s">
        <v>20</v>
      </c>
      <c r="C122" s="140">
        <v>2.9322050575617435</v>
      </c>
      <c r="D122" s="140">
        <v>3.2962408827379841</v>
      </c>
      <c r="E122" s="140">
        <v>3.2567237163814182</v>
      </c>
      <c r="F122" s="140">
        <v>3.4797979797979797</v>
      </c>
      <c r="G122" s="140">
        <v>4.0383161078900933</v>
      </c>
    </row>
    <row r="123" spans="2:7">
      <c r="B123" s="170" t="s">
        <v>17</v>
      </c>
      <c r="C123" s="140">
        <v>3.0575939515232378</v>
      </c>
      <c r="D123" s="140">
        <v>3.8053381927323402</v>
      </c>
      <c r="E123" s="140">
        <v>4.0484429065743948</v>
      </c>
      <c r="F123" s="140">
        <v>3.7847136888670434</v>
      </c>
      <c r="G123" s="140">
        <v>4.540488041762778</v>
      </c>
    </row>
    <row r="124" spans="2:7">
      <c r="B124" s="183" t="s">
        <v>395</v>
      </c>
      <c r="C124" s="192">
        <v>2.5413473174667205</v>
      </c>
      <c r="D124" s="192">
        <v>2.9144283236749713</v>
      </c>
      <c r="E124" s="192">
        <v>3.0370564586610733</v>
      </c>
      <c r="F124" s="192">
        <v>3.456441550161665</v>
      </c>
      <c r="G124" s="192">
        <v>3.7038741142909726</v>
      </c>
    </row>
    <row r="126" spans="2:7">
      <c r="B126" s="200" t="s">
        <v>396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4"/>
  <sheetViews>
    <sheetView workbookViewId="0">
      <selection activeCell="B2" sqref="B2"/>
    </sheetView>
  </sheetViews>
  <sheetFormatPr baseColWidth="10" defaultColWidth="8.140625" defaultRowHeight="15"/>
  <cols>
    <col min="1" max="1" width="8.140625" style="263"/>
    <col min="2" max="2" width="117.140625" style="263" customWidth="1"/>
    <col min="3" max="16384" width="8.140625" style="263"/>
  </cols>
  <sheetData>
    <row r="2" spans="2:11" ht="161.25" customHeight="1">
      <c r="B2" s="264" t="s">
        <v>442</v>
      </c>
      <c r="C2" s="265"/>
      <c r="D2" s="264"/>
      <c r="E2" s="264"/>
      <c r="F2" s="264"/>
      <c r="G2" s="264"/>
      <c r="H2" s="264"/>
      <c r="I2" s="264"/>
      <c r="J2" s="264"/>
      <c r="K2" s="264"/>
    </row>
    <row r="3" spans="2:11" ht="35.25" customHeight="1">
      <c r="B3" s="264" t="s">
        <v>441</v>
      </c>
      <c r="C3" s="264"/>
      <c r="D3" s="264"/>
      <c r="E3" s="264"/>
      <c r="F3" s="264"/>
      <c r="G3" s="264"/>
      <c r="H3" s="266"/>
      <c r="I3" s="266"/>
      <c r="J3" s="266"/>
      <c r="K3" s="266"/>
    </row>
    <row r="4" spans="2:11" ht="21" customHeight="1">
      <c r="B4" s="264" t="s">
        <v>259</v>
      </c>
      <c r="C4" s="264"/>
      <c r="D4" s="264"/>
      <c r="E4" s="264"/>
      <c r="F4" s="264"/>
      <c r="G4" s="264"/>
      <c r="H4" s="264"/>
      <c r="I4" s="264"/>
      <c r="J4" s="264"/>
      <c r="K4" s="264"/>
    </row>
    <row r="5" spans="2:11" ht="318.75" customHeight="1">
      <c r="B5" s="265" t="s">
        <v>444</v>
      </c>
      <c r="C5" s="265"/>
      <c r="D5" s="265"/>
      <c r="E5" s="265"/>
      <c r="F5" s="265"/>
      <c r="G5" s="265"/>
      <c r="H5" s="267"/>
      <c r="I5" s="267"/>
      <c r="J5" s="267"/>
      <c r="K5" s="267"/>
    </row>
    <row r="6" spans="2:11" s="268" customFormat="1" ht="211.5" customHeight="1">
      <c r="B6" s="265" t="s">
        <v>443</v>
      </c>
      <c r="C6" s="265"/>
      <c r="D6" s="265"/>
      <c r="E6" s="265"/>
      <c r="F6" s="265"/>
      <c r="G6" s="265"/>
      <c r="H6" s="265"/>
      <c r="I6" s="265"/>
      <c r="J6" s="265"/>
      <c r="K6" s="265"/>
    </row>
    <row r="7" spans="2:11" ht="15" customHeight="1">
      <c r="B7" s="269"/>
      <c r="C7" s="269"/>
      <c r="F7" s="269"/>
      <c r="G7" s="269"/>
      <c r="H7" s="269"/>
      <c r="I7" s="269"/>
      <c r="J7" s="269"/>
      <c r="K7" s="270"/>
    </row>
    <row r="8" spans="2:11" s="268" customFormat="1" ht="15" customHeight="1">
      <c r="C8" s="265"/>
      <c r="F8" s="265"/>
      <c r="G8" s="265"/>
      <c r="H8" s="265"/>
      <c r="I8" s="265"/>
      <c r="J8" s="265"/>
      <c r="K8" s="265"/>
    </row>
    <row r="9" spans="2:11" ht="15" customHeight="1">
      <c r="C9" s="266"/>
      <c r="F9" s="266"/>
      <c r="G9" s="266"/>
      <c r="H9" s="266"/>
      <c r="I9" s="266"/>
      <c r="J9" s="266"/>
      <c r="K9" s="266"/>
    </row>
    <row r="10" spans="2:11" ht="15" customHeight="1">
      <c r="C10" s="264"/>
      <c r="F10" s="264"/>
      <c r="G10" s="264"/>
      <c r="H10" s="264"/>
      <c r="I10" s="264"/>
      <c r="J10" s="264"/>
      <c r="K10" s="264"/>
    </row>
    <row r="11" spans="2:11" s="268" customFormat="1" ht="15" customHeight="1">
      <c r="C11" s="267"/>
      <c r="F11" s="267"/>
      <c r="G11" s="267"/>
      <c r="H11" s="267"/>
      <c r="I11" s="267"/>
      <c r="J11" s="267"/>
      <c r="K11" s="267"/>
    </row>
    <row r="12" spans="2:11" ht="15" customHeight="1"/>
    <row r="13" spans="2:11" ht="15" customHeight="1"/>
    <row r="14" spans="2:11" ht="15" customHeight="1"/>
    <row r="15" spans="2:11" ht="15" customHeight="1"/>
    <row r="16" spans="2:1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3:11" ht="15" customHeight="1"/>
    <row r="34" spans="3:11" ht="15" customHeight="1"/>
    <row r="35" spans="3:11" ht="15" customHeight="1"/>
    <row r="36" spans="3:11" ht="15" customHeight="1"/>
    <row r="37" spans="3:11" ht="15" customHeight="1"/>
    <row r="38" spans="3:11" ht="15" customHeight="1"/>
    <row r="39" spans="3:11" ht="15" customHeight="1"/>
    <row r="40" spans="3:11" ht="15" customHeight="1"/>
    <row r="41" spans="3:11" ht="15" customHeight="1"/>
    <row r="42" spans="3:11" ht="15" customHeight="1"/>
    <row r="43" spans="3:11" ht="15" customHeight="1"/>
    <row r="44" spans="3:11" s="268" customFormat="1" ht="17.25" customHeight="1">
      <c r="C44" s="265"/>
      <c r="F44" s="265"/>
      <c r="G44" s="265"/>
      <c r="H44" s="265"/>
      <c r="I44" s="265"/>
      <c r="J44" s="265"/>
      <c r="K44" s="265"/>
    </row>
    <row r="45" spans="3:11" ht="17.25" customHeight="1">
      <c r="C45" s="266"/>
      <c r="F45" s="266"/>
      <c r="G45" s="266"/>
      <c r="H45" s="266"/>
      <c r="I45" s="266"/>
      <c r="J45" s="266"/>
      <c r="K45" s="266"/>
    </row>
    <row r="46" spans="3:11" ht="17.25" customHeight="1">
      <c r="C46" s="264"/>
      <c r="F46" s="264"/>
      <c r="G46" s="264"/>
      <c r="H46" s="264"/>
      <c r="I46" s="264"/>
      <c r="J46" s="264"/>
      <c r="K46" s="264"/>
    </row>
    <row r="47" spans="3:11" s="268" customFormat="1" ht="17.25" customHeight="1">
      <c r="C47" s="267"/>
      <c r="F47" s="267"/>
      <c r="G47" s="267"/>
      <c r="H47" s="267"/>
      <c r="I47" s="267"/>
      <c r="J47" s="267"/>
      <c r="K47" s="267"/>
    </row>
    <row r="48" spans="3:11" ht="17.25" customHeight="1"/>
    <row r="49" spans="3:11" ht="17.25" customHeight="1"/>
    <row r="50" spans="3:11" ht="17.25" customHeight="1">
      <c r="C50" s="264"/>
      <c r="D50" s="264"/>
      <c r="E50" s="264"/>
      <c r="F50" s="264"/>
      <c r="G50" s="264"/>
      <c r="H50" s="264"/>
      <c r="I50" s="264"/>
      <c r="J50" s="264"/>
      <c r="K50" s="264"/>
    </row>
    <row r="51" spans="3:11" ht="17.25" customHeight="1">
      <c r="C51" s="266"/>
      <c r="D51" s="266"/>
      <c r="E51" s="266"/>
      <c r="F51" s="266"/>
      <c r="G51" s="266"/>
      <c r="H51" s="266"/>
      <c r="I51" s="266"/>
      <c r="J51" s="266"/>
      <c r="K51" s="266"/>
    </row>
    <row r="52" spans="3:11" ht="17.25" customHeight="1">
      <c r="C52" s="264"/>
      <c r="D52" s="264"/>
      <c r="E52" s="264"/>
      <c r="F52" s="264"/>
      <c r="G52" s="264"/>
      <c r="H52" s="264"/>
      <c r="I52" s="264"/>
      <c r="J52" s="264"/>
      <c r="K52" s="264"/>
    </row>
    <row r="53" spans="3:11" s="268" customFormat="1" ht="17.25" customHeight="1">
      <c r="C53" s="267"/>
      <c r="D53" s="267"/>
      <c r="E53" s="267"/>
      <c r="F53" s="267"/>
      <c r="G53" s="267"/>
      <c r="H53" s="267"/>
      <c r="I53" s="267"/>
      <c r="J53" s="267"/>
      <c r="K53" s="267"/>
    </row>
    <row r="54" spans="3:11" s="268" customFormat="1" ht="17.25" customHeight="1">
      <c r="C54" s="265"/>
      <c r="D54" s="265"/>
      <c r="E54" s="265"/>
      <c r="F54" s="265"/>
      <c r="G54" s="265"/>
      <c r="H54" s="265"/>
      <c r="I54" s="265"/>
      <c r="J54" s="265"/>
      <c r="K54" s="265"/>
    </row>
    <row r="55" spans="3:11" ht="17.25" customHeight="1"/>
    <row r="56" spans="3:11" ht="17.25" customHeight="1"/>
    <row r="57" spans="3:11" ht="17.25" customHeight="1"/>
    <row r="58" spans="3:11" ht="17.25" customHeight="1"/>
    <row r="59" spans="3:11" ht="17.25" customHeight="1"/>
    <row r="60" spans="3:11" ht="17.25" customHeight="1"/>
    <row r="61" spans="3:11" ht="17.25" customHeight="1"/>
    <row r="62" spans="3:11" ht="17.25" customHeight="1"/>
    <row r="63" spans="3:11" ht="17.25" customHeight="1"/>
    <row r="64" spans="3:1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spans="3:11" ht="17.25" customHeight="1"/>
    <row r="82" spans="3:11" ht="17.25" customHeight="1"/>
    <row r="83" spans="3:11" ht="17.25" customHeight="1"/>
    <row r="84" spans="3:11" ht="17.25" customHeight="1"/>
    <row r="85" spans="3:11" ht="17.25" customHeight="1"/>
    <row r="86" spans="3:11" ht="17.25" customHeight="1"/>
    <row r="87" spans="3:11" ht="17.25" customHeight="1">
      <c r="C87" s="264"/>
      <c r="D87" s="264"/>
      <c r="E87" s="264"/>
      <c r="F87" s="264"/>
      <c r="G87" s="264"/>
      <c r="H87" s="264"/>
      <c r="I87" s="264"/>
      <c r="J87" s="264"/>
      <c r="K87" s="264"/>
    </row>
    <row r="88" spans="3:11" ht="17.25" customHeight="1">
      <c r="C88" s="266"/>
      <c r="D88" s="266"/>
      <c r="E88" s="266"/>
      <c r="F88" s="266"/>
      <c r="G88" s="266"/>
      <c r="H88" s="266"/>
      <c r="I88" s="266"/>
      <c r="J88" s="266"/>
      <c r="K88" s="266"/>
    </row>
    <row r="89" spans="3:11" ht="17.25" customHeight="1">
      <c r="C89" s="264"/>
      <c r="D89" s="264"/>
      <c r="E89" s="264"/>
      <c r="F89" s="264"/>
      <c r="G89" s="264"/>
      <c r="H89" s="264"/>
      <c r="I89" s="264"/>
      <c r="J89" s="264"/>
      <c r="K89" s="264"/>
    </row>
    <row r="90" spans="3:11" ht="17.25" customHeight="1">
      <c r="C90" s="267"/>
      <c r="D90" s="267"/>
      <c r="E90" s="267"/>
      <c r="F90" s="267"/>
      <c r="G90" s="267"/>
      <c r="H90" s="267"/>
      <c r="I90" s="267"/>
      <c r="J90" s="267"/>
      <c r="K90" s="267"/>
    </row>
    <row r="91" spans="3:11" s="268" customFormat="1" ht="17.25" customHeight="1">
      <c r="C91" s="265"/>
      <c r="D91" s="265"/>
      <c r="E91" s="265"/>
      <c r="F91" s="265"/>
      <c r="G91" s="265"/>
      <c r="H91" s="265"/>
      <c r="I91" s="265"/>
      <c r="J91" s="265"/>
      <c r="K91" s="265"/>
    </row>
    <row r="92" spans="3:11" ht="17.25" customHeight="1"/>
    <row r="93" spans="3:11" ht="17.25" customHeight="1">
      <c r="C93" s="264"/>
      <c r="D93" s="264"/>
      <c r="E93" s="264"/>
      <c r="F93" s="264"/>
      <c r="G93" s="264"/>
      <c r="H93" s="264"/>
      <c r="I93" s="264"/>
      <c r="J93" s="264"/>
      <c r="K93" s="264"/>
    </row>
    <row r="94" spans="3:11" ht="17.25" customHeight="1">
      <c r="C94" s="266"/>
      <c r="D94" s="266"/>
      <c r="E94" s="266"/>
      <c r="F94" s="266"/>
      <c r="G94" s="266"/>
      <c r="H94" s="266"/>
      <c r="I94" s="266"/>
      <c r="J94" s="266"/>
      <c r="K94" s="266"/>
    </row>
    <row r="95" spans="3:11" ht="17.25" customHeight="1">
      <c r="C95" s="264"/>
      <c r="D95" s="264"/>
      <c r="E95" s="264"/>
      <c r="F95" s="264"/>
      <c r="G95" s="264"/>
      <c r="H95" s="264"/>
      <c r="I95" s="264"/>
      <c r="J95" s="264"/>
      <c r="K95" s="264"/>
    </row>
    <row r="96" spans="3:11" s="268" customFormat="1" ht="17.25" customHeight="1">
      <c r="C96" s="267"/>
      <c r="D96" s="267"/>
      <c r="E96" s="267"/>
      <c r="F96" s="267"/>
      <c r="G96" s="267"/>
      <c r="H96" s="267"/>
      <c r="I96" s="267"/>
      <c r="J96" s="267"/>
      <c r="K96" s="267"/>
    </row>
    <row r="97" spans="3:11" s="268" customFormat="1" ht="17.25" customHeight="1">
      <c r="C97" s="265"/>
      <c r="D97" s="265"/>
      <c r="E97" s="265"/>
      <c r="F97" s="265"/>
      <c r="G97" s="265"/>
      <c r="H97" s="265"/>
      <c r="I97" s="265"/>
      <c r="J97" s="265"/>
      <c r="K97" s="265"/>
    </row>
    <row r="98" spans="3:11" ht="17.25" customHeight="1"/>
    <row r="99" spans="3:11" ht="17.25" customHeight="1"/>
    <row r="100" spans="3:11" ht="17.25" customHeight="1"/>
    <row r="101" spans="3:11" ht="17.25" customHeight="1"/>
    <row r="102" spans="3:11" ht="17.25" customHeight="1"/>
    <row r="103" spans="3:11" ht="17.25" customHeight="1"/>
    <row r="104" spans="3:11" ht="17.25" customHeight="1"/>
    <row r="105" spans="3:11" ht="17.25" customHeight="1"/>
    <row r="106" spans="3:11" ht="17.25" customHeight="1"/>
    <row r="107" spans="3:11" ht="17.25" customHeight="1"/>
    <row r="108" spans="3:11" ht="17.25" customHeight="1"/>
    <row r="109" spans="3:11" ht="17.25" customHeight="1"/>
    <row r="110" spans="3:11" ht="17.25" customHeight="1"/>
    <row r="111" spans="3:11" ht="17.25" customHeight="1"/>
    <row r="112" spans="3:11"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spans="3:11" ht="17.25" customHeight="1"/>
    <row r="130" spans="3:11" ht="17.25" customHeight="1">
      <c r="C130" s="264"/>
      <c r="D130" s="264"/>
      <c r="E130" s="264"/>
      <c r="F130" s="264"/>
      <c r="G130" s="264"/>
      <c r="H130" s="264"/>
      <c r="I130" s="264"/>
      <c r="J130" s="264"/>
      <c r="K130" s="264"/>
    </row>
    <row r="131" spans="3:11" ht="17.25" customHeight="1">
      <c r="C131" s="266"/>
      <c r="D131" s="266"/>
      <c r="E131" s="266"/>
      <c r="F131" s="266"/>
      <c r="G131" s="266"/>
      <c r="H131" s="266"/>
      <c r="I131" s="266"/>
      <c r="J131" s="266"/>
      <c r="K131" s="266"/>
    </row>
    <row r="132" spans="3:11" ht="17.25" customHeight="1">
      <c r="C132" s="264"/>
      <c r="D132" s="264"/>
      <c r="E132" s="264"/>
      <c r="F132" s="264"/>
      <c r="G132" s="264"/>
      <c r="H132" s="264"/>
      <c r="I132" s="264"/>
      <c r="J132" s="264"/>
      <c r="K132" s="264"/>
    </row>
    <row r="133" spans="3:11" s="268" customFormat="1" ht="17.25" customHeight="1">
      <c r="C133" s="267"/>
      <c r="D133" s="267"/>
      <c r="E133" s="267"/>
      <c r="F133" s="267"/>
      <c r="G133" s="267"/>
      <c r="H133" s="267"/>
      <c r="I133" s="267"/>
      <c r="J133" s="267"/>
      <c r="K133" s="267"/>
    </row>
    <row r="134" spans="3:11" s="268" customFormat="1" ht="17.25" customHeight="1">
      <c r="C134" s="265"/>
      <c r="D134" s="265"/>
      <c r="E134" s="265"/>
      <c r="F134" s="265"/>
      <c r="G134" s="265"/>
      <c r="H134" s="265"/>
      <c r="I134" s="265"/>
      <c r="J134" s="265"/>
      <c r="K134" s="265"/>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topLeftCell="A87" workbookViewId="0">
      <selection activeCell="C109" sqref="C109"/>
    </sheetView>
  </sheetViews>
  <sheetFormatPr baseColWidth="10" defaultRowHeight="15"/>
  <cols>
    <col min="1" max="1" width="15.7109375" customWidth="1"/>
    <col min="2" max="2" width="24.5703125" bestFit="1" customWidth="1"/>
    <col min="3" max="3" width="12.5703125" customWidth="1"/>
    <col min="4" max="5" width="11.28515625" customWidth="1"/>
  </cols>
  <sheetData>
    <row r="1" spans="1:7">
      <c r="A1" s="104" t="s">
        <v>408</v>
      </c>
    </row>
    <row r="2" spans="1:7">
      <c r="A2" s="105" t="s">
        <v>261</v>
      </c>
      <c r="B2" s="103"/>
      <c r="C2" s="103"/>
      <c r="D2" s="103"/>
    </row>
    <row r="3" spans="1:7">
      <c r="A3" s="105" t="s">
        <v>398</v>
      </c>
      <c r="B3" s="107"/>
      <c r="C3" s="107"/>
      <c r="D3" s="107"/>
    </row>
    <row r="4" spans="1:7">
      <c r="A4" s="105" t="s">
        <v>402</v>
      </c>
      <c r="B4" s="103"/>
      <c r="C4" s="103"/>
      <c r="D4" s="103"/>
    </row>
    <row r="5" spans="1:7">
      <c r="A5" s="105" t="s">
        <v>409</v>
      </c>
      <c r="B5" s="103"/>
      <c r="C5" s="103"/>
      <c r="D5" s="103"/>
    </row>
    <row r="6" spans="1:7">
      <c r="A6" s="105" t="s">
        <v>410</v>
      </c>
      <c r="B6" s="110"/>
      <c r="C6" s="110"/>
      <c r="D6" s="110"/>
    </row>
    <row r="7" spans="1:7">
      <c r="A7" s="105"/>
      <c r="B7" s="110"/>
      <c r="C7" s="110"/>
      <c r="D7" s="110"/>
    </row>
    <row r="8" spans="1:7">
      <c r="B8" s="209" t="s">
        <v>268</v>
      </c>
      <c r="C8" s="113">
        <v>2020</v>
      </c>
      <c r="D8" s="113">
        <v>2019</v>
      </c>
      <c r="E8" s="113">
        <v>2018</v>
      </c>
      <c r="F8" s="113">
        <v>2017</v>
      </c>
      <c r="G8" s="113">
        <v>2016</v>
      </c>
    </row>
    <row r="9" spans="1:7">
      <c r="B9" s="243" t="s">
        <v>134</v>
      </c>
      <c r="C9" s="113"/>
      <c r="D9" s="113"/>
      <c r="E9" s="113"/>
      <c r="F9" s="113"/>
      <c r="G9" s="113"/>
    </row>
    <row r="10" spans="1:7" ht="15" customHeight="1">
      <c r="A10" s="104"/>
      <c r="B10" s="115" t="s">
        <v>275</v>
      </c>
      <c r="C10" s="175">
        <v>44.947303161810289</v>
      </c>
      <c r="D10" s="175">
        <v>49.327628361858189</v>
      </c>
      <c r="E10" s="175">
        <v>47.72263766145479</v>
      </c>
      <c r="F10" s="175">
        <v>47.891963109354414</v>
      </c>
      <c r="G10" s="175">
        <v>47.37903225806452</v>
      </c>
    </row>
    <row r="11" spans="1:7">
      <c r="B11" s="131" t="s">
        <v>276</v>
      </c>
      <c r="C11" s="140">
        <v>17.482993197278908</v>
      </c>
      <c r="D11" s="140">
        <v>14.50284990500316</v>
      </c>
      <c r="E11" s="140">
        <v>13.746803069053703</v>
      </c>
      <c r="F11" s="223">
        <v>16.6875</v>
      </c>
      <c r="G11" s="140">
        <v>15.104808877928484</v>
      </c>
    </row>
    <row r="12" spans="1:7">
      <c r="B12" s="131" t="s">
        <v>277</v>
      </c>
      <c r="C12" s="140">
        <v>10.433763188745605</v>
      </c>
      <c r="D12" s="140">
        <v>7.9231692677070811</v>
      </c>
      <c r="E12" s="140">
        <v>8.111239860950171</v>
      </c>
      <c r="F12" s="140">
        <v>14.25287356321839</v>
      </c>
      <c r="G12" s="140">
        <v>14.547537227949599</v>
      </c>
    </row>
    <row r="13" spans="1:7">
      <c r="B13" s="131" t="s">
        <v>278</v>
      </c>
      <c r="C13" s="140">
        <v>38.078902229845625</v>
      </c>
      <c r="D13" s="140">
        <v>42.271293375394322</v>
      </c>
      <c r="E13" s="140">
        <v>37.781350482315112</v>
      </c>
      <c r="F13" s="140">
        <v>28.697183098591548</v>
      </c>
      <c r="G13" s="140">
        <v>24.35483870967742</v>
      </c>
    </row>
    <row r="14" spans="1:7">
      <c r="B14" s="131" t="s">
        <v>279</v>
      </c>
      <c r="C14" s="140">
        <v>6.9632495164410058</v>
      </c>
      <c r="D14" s="140">
        <v>8.5828343313373239</v>
      </c>
      <c r="E14" s="140">
        <v>6.4695009242144224</v>
      </c>
      <c r="F14" s="140">
        <v>17.708333333333332</v>
      </c>
      <c r="G14" s="140">
        <v>18.236472945891784</v>
      </c>
    </row>
    <row r="15" spans="1:7">
      <c r="B15" s="131" t="s">
        <v>280</v>
      </c>
      <c r="C15" s="140">
        <v>2.9177162048698579</v>
      </c>
      <c r="D15" s="140">
        <v>3.3820292175305156</v>
      </c>
      <c r="E15" s="140">
        <v>3.2601880877742961</v>
      </c>
      <c r="F15" s="140">
        <v>2.4490680537494582</v>
      </c>
      <c r="G15" s="140">
        <v>2.941808030921194</v>
      </c>
    </row>
    <row r="16" spans="1:7">
      <c r="B16" s="131" t="s">
        <v>281</v>
      </c>
      <c r="C16" s="140">
        <v>42.544316996871743</v>
      </c>
      <c r="D16" s="140">
        <v>44.663212435233163</v>
      </c>
      <c r="E16" s="140">
        <v>43.249176728869379</v>
      </c>
      <c r="F16" s="140">
        <v>56.304138594802694</v>
      </c>
      <c r="G16" s="140">
        <v>54.892367906066497</v>
      </c>
    </row>
    <row r="17" spans="2:7">
      <c r="B17" s="131" t="s">
        <v>282</v>
      </c>
      <c r="C17" s="140">
        <v>17.017828200972453</v>
      </c>
      <c r="D17" s="140">
        <v>16.420361247947454</v>
      </c>
      <c r="E17" s="140">
        <v>24.497991967871492</v>
      </c>
      <c r="F17" s="140">
        <v>19.931856899488928</v>
      </c>
      <c r="G17" s="140">
        <v>25.506756756756758</v>
      </c>
    </row>
    <row r="18" spans="2:7">
      <c r="B18" s="131" t="s">
        <v>283</v>
      </c>
      <c r="C18" s="140">
        <v>11.070110701107016</v>
      </c>
      <c r="D18" s="140">
        <v>13.358778625954201</v>
      </c>
      <c r="E18" s="140">
        <v>11.136363636363633</v>
      </c>
      <c r="F18" s="140">
        <v>32.60188087774295</v>
      </c>
      <c r="G18" s="140">
        <v>35.962145110410091</v>
      </c>
    </row>
    <row r="19" spans="2:7">
      <c r="B19" s="131" t="s">
        <v>284</v>
      </c>
      <c r="C19" s="140">
        <v>10.961737331954502</v>
      </c>
      <c r="D19" s="140">
        <v>9.7560975609756042</v>
      </c>
      <c r="E19" s="140">
        <v>10.21897810218978</v>
      </c>
      <c r="F19" s="140">
        <v>11.038961038961039</v>
      </c>
      <c r="G19" s="140">
        <v>9.5860566448801752</v>
      </c>
    </row>
    <row r="20" spans="2:7">
      <c r="B20" s="131" t="s">
        <v>285</v>
      </c>
      <c r="C20" s="140">
        <v>10.624999999999996</v>
      </c>
      <c r="D20" s="140">
        <v>12.354651162790702</v>
      </c>
      <c r="E20" s="140">
        <v>9.9498926270579773</v>
      </c>
      <c r="F20" s="140">
        <v>8.5106382978723403</v>
      </c>
      <c r="G20" s="140">
        <v>9.0236686390532537</v>
      </c>
    </row>
    <row r="21" spans="2:7">
      <c r="B21" s="131" t="s">
        <v>286</v>
      </c>
      <c r="C21" s="140">
        <v>11.388455538221532</v>
      </c>
      <c r="D21" s="140">
        <v>11.614730878186975</v>
      </c>
      <c r="E21" s="140">
        <v>9.5531587057010814</v>
      </c>
      <c r="F21" s="140">
        <v>8.471760797342192</v>
      </c>
      <c r="G21" s="140">
        <v>7.6433121019108281</v>
      </c>
    </row>
    <row r="22" spans="2:7">
      <c r="B22" s="131" t="s">
        <v>287</v>
      </c>
      <c r="C22" s="140">
        <v>6.9896907216494881</v>
      </c>
      <c r="D22" s="140">
        <v>6.8603634243513767</v>
      </c>
      <c r="E22" s="140">
        <v>5.8974866415990483</v>
      </c>
      <c r="F22" s="140">
        <v>5.7639620653319286</v>
      </c>
      <c r="G22" s="140">
        <v>5.4220643543669036</v>
      </c>
    </row>
    <row r="23" spans="2:7">
      <c r="B23" s="131" t="s">
        <v>288</v>
      </c>
      <c r="C23" s="140">
        <v>10.089552238805965</v>
      </c>
      <c r="D23" s="140">
        <v>9.1063348416289642</v>
      </c>
      <c r="E23" s="140">
        <v>9.3732354601919869</v>
      </c>
      <c r="F23" s="140">
        <v>9.7846153846153854</v>
      </c>
      <c r="G23" s="140">
        <v>9.0234857849196537</v>
      </c>
    </row>
    <row r="24" spans="2:7">
      <c r="B24" s="131" t="s">
        <v>289</v>
      </c>
      <c r="C24" s="140">
        <v>14.0625</v>
      </c>
      <c r="D24" s="140">
        <v>14.236111111111114</v>
      </c>
      <c r="E24" s="140">
        <v>17.405063291139243</v>
      </c>
      <c r="F24" s="140">
        <v>13.915857605177994</v>
      </c>
      <c r="G24" s="140">
        <v>13.442622950819672</v>
      </c>
    </row>
    <row r="25" spans="2:7">
      <c r="B25" s="131" t="s">
        <v>290</v>
      </c>
      <c r="C25" s="140">
        <v>10.086455331412104</v>
      </c>
      <c r="D25" s="140">
        <v>9.7902097902097864</v>
      </c>
      <c r="E25" s="140">
        <v>9.8241985522233737</v>
      </c>
      <c r="F25" s="140">
        <v>8.6283185840707972</v>
      </c>
      <c r="G25" s="140">
        <v>7.1351351351351351</v>
      </c>
    </row>
    <row r="26" spans="2:7">
      <c r="B26" s="131" t="s">
        <v>291</v>
      </c>
      <c r="C26" s="140">
        <v>12.676056338028175</v>
      </c>
      <c r="D26" s="140">
        <v>10.795454545454547</v>
      </c>
      <c r="E26" s="140">
        <v>11.818181818181817</v>
      </c>
      <c r="F26" s="140">
        <v>9.4184576485461449</v>
      </c>
      <c r="G26" s="140">
        <v>12.184343434343434</v>
      </c>
    </row>
    <row r="27" spans="2:7">
      <c r="B27" s="131" t="s">
        <v>292</v>
      </c>
      <c r="C27" s="140">
        <v>14.128943758573387</v>
      </c>
      <c r="D27" s="140">
        <v>17.150063051702389</v>
      </c>
      <c r="E27" s="140">
        <v>14.728682170542641</v>
      </c>
      <c r="F27" s="140">
        <v>17.828418230563003</v>
      </c>
      <c r="G27" s="140">
        <v>14.540466392318244</v>
      </c>
    </row>
    <row r="28" spans="2:7">
      <c r="B28" s="131" t="s">
        <v>293</v>
      </c>
      <c r="C28" s="140">
        <v>8.3860759493670898</v>
      </c>
      <c r="D28" s="140">
        <v>10.31468531468532</v>
      </c>
      <c r="E28" s="140">
        <v>9.4240837696335067</v>
      </c>
      <c r="F28" s="140">
        <v>9.7391304347826093</v>
      </c>
      <c r="G28" s="140">
        <v>9.6226415094339615</v>
      </c>
    </row>
    <row r="29" spans="2:7">
      <c r="B29" s="131" t="s">
        <v>294</v>
      </c>
      <c r="C29" s="140">
        <v>17.060810810810811</v>
      </c>
      <c r="D29" s="140">
        <v>5.0243111831442491</v>
      </c>
      <c r="E29" s="140">
        <v>58.490566037735846</v>
      </c>
      <c r="F29" s="140">
        <v>12.857142857142858</v>
      </c>
      <c r="G29" s="140">
        <v>5.9196617336152224</v>
      </c>
    </row>
    <row r="30" spans="2:7">
      <c r="B30" s="131" t="s">
        <v>295</v>
      </c>
      <c r="C30" s="140">
        <v>33.774834437086085</v>
      </c>
      <c r="D30" s="140">
        <v>29.497354497354493</v>
      </c>
      <c r="E30" s="140">
        <v>32.763975155279503</v>
      </c>
      <c r="F30" s="140">
        <v>30.945558739255013</v>
      </c>
      <c r="G30" s="140">
        <v>29.496402877697843</v>
      </c>
    </row>
    <row r="31" spans="2:7">
      <c r="B31" s="131" t="s">
        <v>296</v>
      </c>
      <c r="C31" s="129">
        <v>8.5846867749419964</v>
      </c>
      <c r="D31" s="129">
        <v>7.5017692852087805</v>
      </c>
      <c r="E31" s="129">
        <v>8.402100525131285</v>
      </c>
      <c r="F31" s="140">
        <v>8.0372250423011842</v>
      </c>
      <c r="G31" s="140">
        <v>8.861726508785333</v>
      </c>
    </row>
    <row r="32" spans="2:7">
      <c r="B32" s="131" t="s">
        <v>297</v>
      </c>
      <c r="C32" s="129">
        <v>16.252518468770983</v>
      </c>
      <c r="D32" s="129">
        <v>14.379947229551448</v>
      </c>
      <c r="E32" s="129">
        <v>14.448398576512457</v>
      </c>
      <c r="F32" s="140">
        <v>15.137956748695004</v>
      </c>
      <c r="G32" s="140">
        <v>12.793176972281449</v>
      </c>
    </row>
    <row r="33" spans="2:7">
      <c r="B33" s="131" t="s">
        <v>298</v>
      </c>
      <c r="C33" s="129">
        <v>34.529147982062781</v>
      </c>
      <c r="D33" s="129">
        <v>29.729729729729726</v>
      </c>
      <c r="E33" s="129">
        <v>32.512315270935964</v>
      </c>
      <c r="F33" s="140">
        <v>30.434782608695652</v>
      </c>
      <c r="G33" s="140">
        <v>29.292929292929294</v>
      </c>
    </row>
    <row r="34" spans="2:7">
      <c r="B34" s="131" t="s">
        <v>299</v>
      </c>
      <c r="C34" s="129">
        <v>19.246519246519245</v>
      </c>
      <c r="D34" s="129">
        <v>17.560553633217992</v>
      </c>
      <c r="E34" s="129">
        <v>18.512110726643595</v>
      </c>
      <c r="F34" s="140">
        <v>15.492957746478874</v>
      </c>
      <c r="G34" s="140">
        <v>16.636528028933093</v>
      </c>
    </row>
    <row r="35" spans="2:7">
      <c r="B35" s="131" t="s">
        <v>300</v>
      </c>
      <c r="C35" s="129">
        <v>26.923076923076927</v>
      </c>
      <c r="D35" s="129">
        <v>28.767123287671239</v>
      </c>
      <c r="E35" s="129">
        <v>30.975274725274726</v>
      </c>
      <c r="F35" s="140">
        <v>30.456140350877192</v>
      </c>
      <c r="G35" s="140">
        <v>27.697841726618705</v>
      </c>
    </row>
    <row r="36" spans="2:7">
      <c r="B36" s="131" t="s">
        <v>301</v>
      </c>
      <c r="C36" s="129">
        <v>16.794871794871792</v>
      </c>
      <c r="D36" s="129">
        <v>17.420212765957444</v>
      </c>
      <c r="E36" s="129">
        <v>16.562716562716563</v>
      </c>
      <c r="F36" s="140">
        <v>14.275309541150765</v>
      </c>
      <c r="G36" s="140">
        <v>14.405487804878049</v>
      </c>
    </row>
    <row r="37" spans="2:7">
      <c r="B37" s="131" t="s">
        <v>302</v>
      </c>
      <c r="C37" s="129">
        <v>38.671875</v>
      </c>
      <c r="D37" s="129">
        <v>37.630853994490359</v>
      </c>
      <c r="E37" s="129">
        <v>35.693387946167356</v>
      </c>
      <c r="F37" s="140">
        <v>32.953249714937286</v>
      </c>
      <c r="G37" s="140">
        <v>35.357548240635644</v>
      </c>
    </row>
    <row r="38" spans="2:7">
      <c r="B38" s="131" t="s">
        <v>303</v>
      </c>
      <c r="C38" s="129">
        <v>16.972111553784863</v>
      </c>
      <c r="D38" s="129">
        <v>15.26988636363636</v>
      </c>
      <c r="E38" s="129">
        <v>16.653816499614493</v>
      </c>
      <c r="F38" s="140">
        <v>13.655287260616154</v>
      </c>
      <c r="G38" s="140">
        <v>15.252918287937744</v>
      </c>
    </row>
    <row r="39" spans="2:7">
      <c r="B39" s="131" t="s">
        <v>304</v>
      </c>
      <c r="C39" s="129">
        <v>8.5137085137085187</v>
      </c>
      <c r="D39" s="129">
        <v>7.7107279693486532</v>
      </c>
      <c r="E39" s="129">
        <v>8.9153046062407153</v>
      </c>
      <c r="F39" s="140">
        <v>8.5359265262020525</v>
      </c>
      <c r="G39" s="140">
        <v>8.5855806274078148</v>
      </c>
    </row>
    <row r="40" spans="2:7">
      <c r="B40" s="131" t="s">
        <v>305</v>
      </c>
      <c r="C40" s="129">
        <v>19.138391155165845</v>
      </c>
      <c r="D40" s="129">
        <v>17.84905660377359</v>
      </c>
      <c r="E40" s="129">
        <v>19.847619047619048</v>
      </c>
      <c r="F40" s="140">
        <v>19.636507309363889</v>
      </c>
      <c r="G40" s="140">
        <v>20.507655116841256</v>
      </c>
    </row>
    <row r="41" spans="2:7">
      <c r="B41" s="131" t="s">
        <v>306</v>
      </c>
      <c r="C41" s="129">
        <v>7.2788987365642104</v>
      </c>
      <c r="D41" s="129">
        <v>6.5822333214413078</v>
      </c>
      <c r="E41" s="129">
        <v>6.8717150087599821</v>
      </c>
      <c r="F41" s="140">
        <v>4.8999165971643039</v>
      </c>
      <c r="G41" s="140">
        <v>6.9389456136695147</v>
      </c>
    </row>
    <row r="42" spans="2:7">
      <c r="B42" s="131" t="s">
        <v>307</v>
      </c>
      <c r="C42" s="140">
        <v>31.313131313131315</v>
      </c>
      <c r="D42" s="140">
        <v>33.874709976798144</v>
      </c>
      <c r="E42" s="140">
        <v>32.482598607888633</v>
      </c>
      <c r="F42" s="140">
        <v>34.065934065934066</v>
      </c>
      <c r="G42" s="140">
        <v>29.562982005141389</v>
      </c>
    </row>
    <row r="43" spans="2:7">
      <c r="B43" s="131" t="s">
        <v>308</v>
      </c>
      <c r="C43" s="140">
        <v>4.8851094626379599</v>
      </c>
      <c r="D43" s="140">
        <v>4.5571355148192509</v>
      </c>
      <c r="E43" s="140">
        <v>4.1753653444676413</v>
      </c>
      <c r="F43" s="140">
        <v>3.7409493161705552</v>
      </c>
      <c r="G43" s="140">
        <v>4.4374631847634012</v>
      </c>
    </row>
    <row r="44" spans="2:7">
      <c r="B44" s="131" t="s">
        <v>309</v>
      </c>
      <c r="C44" s="140">
        <v>5.9518693596905869</v>
      </c>
      <c r="D44" s="140">
        <v>6.2747550552428635</v>
      </c>
      <c r="E44" s="140">
        <v>6.0994139353158232</v>
      </c>
      <c r="F44" s="140">
        <v>4.6411591577994118</v>
      </c>
      <c r="G44" s="140">
        <v>4.6754425783023148</v>
      </c>
    </row>
    <row r="45" spans="2:7">
      <c r="B45" s="131" t="s">
        <v>310</v>
      </c>
      <c r="C45" s="140">
        <v>6.1090909090909085</v>
      </c>
      <c r="D45" s="140">
        <v>5.7455058160028187</v>
      </c>
      <c r="E45" s="140">
        <v>5.6699169375225678</v>
      </c>
      <c r="F45" s="140">
        <v>5.7692307692307692</v>
      </c>
      <c r="G45" s="140">
        <v>5.9576169532187127</v>
      </c>
    </row>
    <row r="46" spans="2:7">
      <c r="B46" s="131" t="s">
        <v>311</v>
      </c>
      <c r="C46" s="140">
        <v>14.090019569471623</v>
      </c>
      <c r="D46" s="140">
        <v>19.294990723562151</v>
      </c>
      <c r="E46" s="140">
        <v>16.596638655462183</v>
      </c>
      <c r="F46" s="140">
        <v>10.482180293501049</v>
      </c>
      <c r="G46" s="140">
        <v>12.5</v>
      </c>
    </row>
    <row r="47" spans="2:7">
      <c r="B47" s="131" t="s">
        <v>312</v>
      </c>
      <c r="C47" s="140">
        <v>6.8917987594762202</v>
      </c>
      <c r="D47" s="140">
        <v>8.0872011251758096</v>
      </c>
      <c r="E47" s="140">
        <v>8.2763337893296818</v>
      </c>
      <c r="F47" s="140">
        <v>9.7619047619047628</v>
      </c>
      <c r="G47" s="140">
        <v>8.7557603686635943</v>
      </c>
    </row>
    <row r="48" spans="2:7">
      <c r="B48" s="131" t="s">
        <v>313</v>
      </c>
      <c r="C48" s="140">
        <v>11.924342105263152</v>
      </c>
      <c r="D48" s="140">
        <v>12.772250605001346</v>
      </c>
      <c r="E48" s="140">
        <v>12.339400428265524</v>
      </c>
      <c r="F48" s="140">
        <v>12.714776632302405</v>
      </c>
      <c r="G48" s="140">
        <v>11.796502384737678</v>
      </c>
    </row>
    <row r="49" spans="2:7">
      <c r="B49" s="131" t="s">
        <v>314</v>
      </c>
      <c r="C49" s="140">
        <v>18.225806451612904</v>
      </c>
      <c r="D49" s="140">
        <v>22.260273972602747</v>
      </c>
      <c r="E49" s="140">
        <v>24.870466321243523</v>
      </c>
      <c r="F49" s="140">
        <v>29.420970266040687</v>
      </c>
      <c r="G49" s="140">
        <v>20.921985815602838</v>
      </c>
    </row>
    <row r="50" spans="2:7">
      <c r="B50" s="131" t="s">
        <v>315</v>
      </c>
      <c r="C50" s="140">
        <v>25.622119815668199</v>
      </c>
      <c r="D50" s="140">
        <v>26.764436296975248</v>
      </c>
      <c r="E50" s="140">
        <v>27.523809523809529</v>
      </c>
      <c r="F50" s="140">
        <v>35.881753312945975</v>
      </c>
      <c r="G50" s="140">
        <v>29.622063329928498</v>
      </c>
    </row>
    <row r="51" spans="2:7">
      <c r="B51" s="131" t="s">
        <v>316</v>
      </c>
      <c r="C51" s="140">
        <v>12.769010043041607</v>
      </c>
      <c r="D51" s="140">
        <v>15.322580645161295</v>
      </c>
      <c r="E51" s="140">
        <v>14.689265536723163</v>
      </c>
      <c r="F51" s="140">
        <v>12.552891396332862</v>
      </c>
      <c r="G51" s="140">
        <v>11.459968602825745</v>
      </c>
    </row>
    <row r="52" spans="2:7">
      <c r="B52" s="131" t="s">
        <v>317</v>
      </c>
      <c r="C52" s="140">
        <v>9.2951991828396316</v>
      </c>
      <c r="D52" s="140">
        <v>7.3699421965317953</v>
      </c>
      <c r="E52" s="140">
        <v>8.2206035379812743</v>
      </c>
      <c r="F52" s="140">
        <v>8.0533024333719592</v>
      </c>
      <c r="G52" s="140">
        <v>6.9580218516388728</v>
      </c>
    </row>
    <row r="53" spans="2:7">
      <c r="B53" s="131" t="s">
        <v>318</v>
      </c>
      <c r="C53" s="140">
        <v>52.531645569620252</v>
      </c>
      <c r="D53" s="140">
        <v>47.123893805309734</v>
      </c>
      <c r="E53" s="140">
        <v>45.378151260504204</v>
      </c>
      <c r="F53" s="140">
        <v>51.376146788990823</v>
      </c>
      <c r="G53" s="140">
        <v>47.587719298245617</v>
      </c>
    </row>
    <row r="54" spans="2:7">
      <c r="B54" s="131" t="s">
        <v>319</v>
      </c>
      <c r="C54" s="140">
        <v>6.0372670807453455</v>
      </c>
      <c r="D54" s="140">
        <v>5.044870240116424</v>
      </c>
      <c r="E54" s="140">
        <v>5.6338028169014116</v>
      </c>
      <c r="F54" s="140">
        <v>5.4116292458261368</v>
      </c>
      <c r="G54" s="140">
        <v>5.7897695334457557</v>
      </c>
    </row>
    <row r="55" spans="2:7">
      <c r="B55" s="131" t="s">
        <v>320</v>
      </c>
      <c r="C55" s="140">
        <v>13.323572474377743</v>
      </c>
      <c r="D55" s="140">
        <v>13.27632763276327</v>
      </c>
      <c r="E55" s="140">
        <v>13.73255290409725</v>
      </c>
      <c r="F55" s="140">
        <v>14.006024096385541</v>
      </c>
      <c r="G55" s="140">
        <v>14.197212183789365</v>
      </c>
    </row>
    <row r="56" spans="2:7">
      <c r="B56" s="131" t="s">
        <v>321</v>
      </c>
      <c r="C56" s="140">
        <v>37.259100642398288</v>
      </c>
      <c r="D56" s="140">
        <v>38.430583501006033</v>
      </c>
      <c r="E56" s="140">
        <v>40.84210526315789</v>
      </c>
      <c r="F56" s="140">
        <v>39.420935412026729</v>
      </c>
      <c r="G56" s="140">
        <v>37.899543378995432</v>
      </c>
    </row>
    <row r="57" spans="2:7">
      <c r="B57" s="131" t="s">
        <v>322</v>
      </c>
      <c r="C57" s="140">
        <v>11.122047244094491</v>
      </c>
      <c r="D57" s="140">
        <v>11.680911680911677</v>
      </c>
      <c r="E57" s="140">
        <v>7.7586206896551708</v>
      </c>
      <c r="F57" s="140">
        <v>5.9236947791164658</v>
      </c>
      <c r="G57" s="140">
        <v>8.656716417910447</v>
      </c>
    </row>
    <row r="58" spans="2:7">
      <c r="B58" s="131" t="s">
        <v>323</v>
      </c>
      <c r="C58" s="140">
        <v>27.570093457943923</v>
      </c>
      <c r="D58" s="140">
        <v>21.164021164021165</v>
      </c>
      <c r="E58" s="140">
        <v>39.156626506024097</v>
      </c>
      <c r="F58" s="140">
        <v>27.604166666666668</v>
      </c>
      <c r="G58" s="140">
        <v>28.855721393034827</v>
      </c>
    </row>
    <row r="59" spans="2:7">
      <c r="B59" s="131" t="s">
        <v>324</v>
      </c>
      <c r="C59" s="140">
        <v>10.508664058133032</v>
      </c>
      <c r="D59" s="140">
        <v>12.433011789924976</v>
      </c>
      <c r="E59" s="140">
        <v>8.5444902769593369</v>
      </c>
      <c r="F59" s="140">
        <v>8.0825958702064895</v>
      </c>
      <c r="G59" s="140">
        <v>9.3632958801498134</v>
      </c>
    </row>
    <row r="60" spans="2:7">
      <c r="B60" s="131" t="s">
        <v>325</v>
      </c>
      <c r="C60" s="140">
        <v>8.7809917355371923</v>
      </c>
      <c r="D60" s="140">
        <v>6.4960629921259851</v>
      </c>
      <c r="E60" s="140">
        <v>7.4626865671641784</v>
      </c>
      <c r="F60" s="140">
        <v>6.7777777777777777</v>
      </c>
      <c r="G60" s="140">
        <v>5.7649667405764964</v>
      </c>
    </row>
    <row r="61" spans="2:7">
      <c r="B61" s="131" t="s">
        <v>326</v>
      </c>
      <c r="C61" s="140">
        <v>10.742305371152682</v>
      </c>
      <c r="D61" s="140">
        <v>12.306777645659935</v>
      </c>
      <c r="E61" s="140">
        <v>11.98697068403909</v>
      </c>
      <c r="F61" s="140">
        <v>10.741206030150753</v>
      </c>
      <c r="G61" s="140">
        <v>10.079575596816976</v>
      </c>
    </row>
    <row r="62" spans="2:7">
      <c r="B62" s="131" t="s">
        <v>327</v>
      </c>
      <c r="C62" s="140">
        <v>25.862068965517238</v>
      </c>
      <c r="D62" s="140">
        <v>22.64150943396227</v>
      </c>
      <c r="E62" s="140">
        <v>19.633507853403142</v>
      </c>
      <c r="F62" s="140">
        <v>13.123359580052494</v>
      </c>
      <c r="G62" s="140">
        <v>22.252747252747252</v>
      </c>
    </row>
    <row r="63" spans="2:7">
      <c r="B63" s="131" t="s">
        <v>328</v>
      </c>
      <c r="C63" s="140">
        <v>19.844357976653693</v>
      </c>
      <c r="D63" s="140">
        <v>16.462346760070048</v>
      </c>
      <c r="E63" s="140">
        <v>15.025906735751294</v>
      </c>
      <c r="F63" s="140">
        <v>14.038128249566725</v>
      </c>
      <c r="G63" s="140">
        <v>14.742451154529308</v>
      </c>
    </row>
    <row r="64" spans="2:7">
      <c r="B64" s="131" t="s">
        <v>329</v>
      </c>
      <c r="C64" s="140">
        <v>10.479041916167663</v>
      </c>
      <c r="D64" s="140">
        <v>10.642377756471717</v>
      </c>
      <c r="E64" s="140">
        <v>9.6946194861851627</v>
      </c>
      <c r="F64" s="140">
        <v>10.457172884918549</v>
      </c>
      <c r="G64" s="140">
        <v>10.523560209424083</v>
      </c>
    </row>
    <row r="65" spans="2:7">
      <c r="B65" s="131" t="s">
        <v>330</v>
      </c>
      <c r="C65" s="140">
        <v>38.438438438438439</v>
      </c>
      <c r="D65" s="140">
        <v>31.818181818181813</v>
      </c>
      <c r="E65" s="140">
        <v>31.034482758620683</v>
      </c>
      <c r="F65" s="140">
        <v>24.940617577197148</v>
      </c>
      <c r="G65" s="140">
        <v>27.16346153846154</v>
      </c>
    </row>
    <row r="66" spans="2:7">
      <c r="B66" s="131" t="s">
        <v>331</v>
      </c>
      <c r="C66" s="140">
        <v>8.3621683967704747</v>
      </c>
      <c r="D66" s="140">
        <v>10.479375696767008</v>
      </c>
      <c r="E66" s="140">
        <v>9.1121495327102782</v>
      </c>
      <c r="F66" s="140">
        <v>8.9533417402269855</v>
      </c>
      <c r="G66" s="140">
        <v>6.9452980946527347</v>
      </c>
    </row>
    <row r="67" spans="2:7">
      <c r="B67" s="131" t="s">
        <v>332</v>
      </c>
      <c r="C67" s="140">
        <v>12.067079839591688</v>
      </c>
      <c r="D67" s="140">
        <v>9.8223265169292659</v>
      </c>
      <c r="E67" s="140">
        <v>9.1687477702461671</v>
      </c>
      <c r="F67" s="140">
        <v>8.494208494208495</v>
      </c>
      <c r="G67" s="140">
        <v>8.2513247539742611</v>
      </c>
    </row>
    <row r="68" spans="2:7">
      <c r="B68" s="131" t="s">
        <v>333</v>
      </c>
      <c r="C68" s="140">
        <v>17.866666666666664</v>
      </c>
      <c r="D68" s="140">
        <v>15.18218623481782</v>
      </c>
      <c r="E68" s="140">
        <v>13.404255319148939</v>
      </c>
      <c r="F68" s="140">
        <v>10.782241014799155</v>
      </c>
      <c r="G68" s="140">
        <v>13.333333333333334</v>
      </c>
    </row>
    <row r="69" spans="2:7">
      <c r="B69" s="131" t="s">
        <v>334</v>
      </c>
      <c r="C69" s="140">
        <v>4.2078302231979503</v>
      </c>
      <c r="D69" s="140">
        <v>4.1846873173582679</v>
      </c>
      <c r="E69" s="140">
        <v>4.0791696838040075</v>
      </c>
      <c r="F69" s="140">
        <v>2.875</v>
      </c>
      <c r="G69" s="140">
        <v>3.1842398711436006</v>
      </c>
    </row>
    <row r="70" spans="2:7">
      <c r="B70" s="131" t="s">
        <v>335</v>
      </c>
      <c r="C70" s="140">
        <v>26.839999999999996</v>
      </c>
      <c r="D70" s="140">
        <v>26.884226884226891</v>
      </c>
      <c r="E70" s="140">
        <v>28.035043804755944</v>
      </c>
      <c r="F70" s="140">
        <v>22.996375352396296</v>
      </c>
      <c r="G70" s="140">
        <v>25.050180650341229</v>
      </c>
    </row>
    <row r="71" spans="2:7">
      <c r="B71" s="131" t="s">
        <v>336</v>
      </c>
      <c r="C71" s="140">
        <v>15.630550621669625</v>
      </c>
      <c r="D71" s="140">
        <v>15.2276295133438</v>
      </c>
      <c r="E71" s="140">
        <v>16.415410385259634</v>
      </c>
      <c r="F71" s="140">
        <v>17.20226843100189</v>
      </c>
      <c r="G71" s="140">
        <v>15.922330097087379</v>
      </c>
    </row>
    <row r="72" spans="2:7">
      <c r="B72" s="131" t="s">
        <v>337</v>
      </c>
      <c r="C72" s="140">
        <v>12.065860560843833</v>
      </c>
      <c r="D72" s="140">
        <v>12.166588675713612</v>
      </c>
      <c r="E72" s="140">
        <v>12.760090248182498</v>
      </c>
      <c r="F72" s="140">
        <v>13.163799551234106</v>
      </c>
      <c r="G72" s="140">
        <v>12.739541160593792</v>
      </c>
    </row>
    <row r="73" spans="2:7">
      <c r="B73" s="131" t="s">
        <v>338</v>
      </c>
      <c r="C73" s="140">
        <v>7.3372781065088706</v>
      </c>
      <c r="D73" s="140">
        <v>8.1172491544532193</v>
      </c>
      <c r="E73" s="140">
        <v>6.554524361948955</v>
      </c>
      <c r="F73" s="140">
        <v>5.6682577565632455</v>
      </c>
      <c r="G73" s="140">
        <v>6.6586682663467309</v>
      </c>
    </row>
    <row r="74" spans="2:7">
      <c r="B74" s="131" t="s">
        <v>339</v>
      </c>
      <c r="C74" s="140">
        <v>11.157517899761338</v>
      </c>
      <c r="D74" s="140">
        <v>10.092744135297323</v>
      </c>
      <c r="E74" s="140">
        <v>11.929223744292239</v>
      </c>
      <c r="F74" s="140">
        <v>9.3630573248407636</v>
      </c>
      <c r="G74" s="140">
        <v>11.269430051813471</v>
      </c>
    </row>
    <row r="75" spans="2:7">
      <c r="B75" s="131" t="s">
        <v>340</v>
      </c>
      <c r="C75" s="140">
        <v>11.05263157894737</v>
      </c>
      <c r="D75" s="140">
        <v>12.850812407680948</v>
      </c>
      <c r="E75" s="140">
        <v>12.300319488817891</v>
      </c>
      <c r="F75" s="140">
        <v>8.4459459459459456</v>
      </c>
      <c r="G75" s="140">
        <v>14.408233276157805</v>
      </c>
    </row>
    <row r="76" spans="2:7">
      <c r="B76" s="131" t="s">
        <v>341</v>
      </c>
      <c r="C76" s="140">
        <v>3.8202247191011285</v>
      </c>
      <c r="D76" s="140">
        <v>3.3109156751164051</v>
      </c>
      <c r="E76" s="140">
        <v>2.3491724506139899</v>
      </c>
      <c r="F76" s="140">
        <v>2.698327037236913</v>
      </c>
      <c r="G76" s="140">
        <v>2.6704545454545454</v>
      </c>
    </row>
    <row r="77" spans="2:7">
      <c r="B77" s="131" t="s">
        <v>342</v>
      </c>
      <c r="C77" s="140">
        <v>4.2940320232896623</v>
      </c>
      <c r="D77" s="140">
        <v>3.4883720930232585</v>
      </c>
      <c r="E77" s="140">
        <v>3.4349807220469653</v>
      </c>
      <c r="F77" s="140">
        <v>3.1284504968715496</v>
      </c>
      <c r="G77" s="140">
        <v>3.6023054755043229</v>
      </c>
    </row>
    <row r="78" spans="2:7">
      <c r="B78" s="131" t="s">
        <v>343</v>
      </c>
      <c r="C78" s="140">
        <v>5.3875755909840617</v>
      </c>
      <c r="D78" s="140">
        <v>5.107252298263532</v>
      </c>
      <c r="E78" s="140">
        <v>5.133689839572197</v>
      </c>
      <c r="F78" s="140">
        <v>4.9889135254988917</v>
      </c>
      <c r="G78" s="140">
        <v>4.3626062322946177</v>
      </c>
    </row>
    <row r="79" spans="2:7">
      <c r="B79" s="131" t="s">
        <v>344</v>
      </c>
      <c r="C79" s="140">
        <v>7.2924629261580831</v>
      </c>
      <c r="D79" s="140">
        <v>6.7732689696786821</v>
      </c>
      <c r="E79" s="140">
        <v>6.4904960593416767</v>
      </c>
      <c r="F79" s="140">
        <v>6.4254311802502535</v>
      </c>
      <c r="G79" s="140">
        <v>6.9702905648057456</v>
      </c>
    </row>
    <row r="80" spans="2:7">
      <c r="B80" s="131" t="s">
        <v>345</v>
      </c>
      <c r="C80" s="140">
        <v>38.793103448275865</v>
      </c>
      <c r="D80" s="140">
        <v>40.727902946273829</v>
      </c>
      <c r="E80" s="140">
        <v>42.105263157894733</v>
      </c>
      <c r="F80" s="140">
        <v>40.353982300884958</v>
      </c>
      <c r="G80" s="140">
        <v>37.5</v>
      </c>
    </row>
    <row r="81" spans="2:7">
      <c r="B81" s="131" t="s">
        <v>346</v>
      </c>
      <c r="C81" s="140">
        <v>17.332200509770601</v>
      </c>
      <c r="D81" s="140">
        <v>16.908212560386474</v>
      </c>
      <c r="E81" s="140">
        <v>13.854351687388988</v>
      </c>
      <c r="F81" s="140">
        <v>13.815789473684211</v>
      </c>
      <c r="G81" s="140">
        <v>20.068317677198976</v>
      </c>
    </row>
    <row r="82" spans="2:7">
      <c r="B82" s="131" t="s">
        <v>347</v>
      </c>
      <c r="C82" s="140">
        <v>9.3541202672605799</v>
      </c>
      <c r="D82" s="140">
        <v>11.809392265193367</v>
      </c>
      <c r="E82" s="140">
        <v>14.263074484944537</v>
      </c>
      <c r="F82" s="140">
        <v>10.398050365556458</v>
      </c>
      <c r="G82" s="140">
        <v>11.208406304728546</v>
      </c>
    </row>
    <row r="83" spans="2:7">
      <c r="B83" s="131" t="s">
        <v>348</v>
      </c>
      <c r="C83" s="140">
        <v>10.492332526230829</v>
      </c>
      <c r="D83" s="140">
        <v>12.990936555891238</v>
      </c>
      <c r="E83" s="140">
        <v>12.470023980815348</v>
      </c>
      <c r="F83" s="140">
        <v>7.808764940239044</v>
      </c>
      <c r="G83" s="140">
        <v>8.2403433476394845</v>
      </c>
    </row>
    <row r="84" spans="2:7">
      <c r="B84" s="131" t="s">
        <v>349</v>
      </c>
      <c r="C84" s="140">
        <v>5.153099327856614</v>
      </c>
      <c r="D84" s="140">
        <v>6.8839253020871496</v>
      </c>
      <c r="E84" s="140">
        <v>7.0374574347332626</v>
      </c>
      <c r="F84" s="140">
        <v>3.7824054398640032</v>
      </c>
      <c r="G84" s="140">
        <v>5.205047318611987</v>
      </c>
    </row>
    <row r="85" spans="2:7">
      <c r="B85" s="131" t="s">
        <v>350</v>
      </c>
      <c r="C85" s="140">
        <v>13.801288572397418</v>
      </c>
      <c r="D85" s="140">
        <v>10.66900319554685</v>
      </c>
      <c r="E85" s="140">
        <v>10.172725446876886</v>
      </c>
      <c r="F85" s="140">
        <v>10.414767547857794</v>
      </c>
      <c r="G85" s="140">
        <v>11.253657438667567</v>
      </c>
    </row>
    <row r="86" spans="2:7">
      <c r="B86" s="131" t="s">
        <v>351</v>
      </c>
      <c r="C86" s="140">
        <v>5.0271351042559314</v>
      </c>
      <c r="D86" s="140">
        <v>5.2402932392071619</v>
      </c>
      <c r="E86" s="140">
        <v>5.1833471188309943</v>
      </c>
      <c r="F86" s="140">
        <v>3.6395147313691507</v>
      </c>
      <c r="G86" s="140">
        <v>4.0559840045701225</v>
      </c>
    </row>
    <row r="87" spans="2:7">
      <c r="B87" s="131" t="s">
        <v>352</v>
      </c>
      <c r="C87" s="140">
        <v>29.66142107773009</v>
      </c>
      <c r="D87" s="140">
        <v>31.204351204351198</v>
      </c>
      <c r="E87" s="140">
        <v>29.269811614510356</v>
      </c>
      <c r="F87" s="140">
        <v>26.670119109269809</v>
      </c>
      <c r="G87" s="140">
        <v>28.112319428664179</v>
      </c>
    </row>
    <row r="88" spans="2:7">
      <c r="B88" s="131" t="s">
        <v>353</v>
      </c>
      <c r="C88" s="140">
        <v>31.20583542284021</v>
      </c>
      <c r="D88" s="140">
        <v>32.039636663914123</v>
      </c>
      <c r="E88" s="140">
        <v>30.140597539543059</v>
      </c>
      <c r="F88" s="140">
        <v>26.544356711565257</v>
      </c>
      <c r="G88" s="140">
        <v>28.353300446323701</v>
      </c>
    </row>
    <row r="89" spans="2:7">
      <c r="B89" s="131" t="s">
        <v>354</v>
      </c>
      <c r="C89" s="140">
        <v>13.026819923371647</v>
      </c>
      <c r="D89" s="140">
        <v>15.456989247311824</v>
      </c>
      <c r="E89" s="140">
        <v>14.454664914586068</v>
      </c>
      <c r="F89" s="140">
        <v>14.133738601823708</v>
      </c>
      <c r="G89" s="140">
        <v>14.746543778801843</v>
      </c>
    </row>
    <row r="90" spans="2:7">
      <c r="B90" s="131" t="s">
        <v>355</v>
      </c>
      <c r="C90" s="140">
        <v>11.464546056991388</v>
      </c>
      <c r="D90" s="140">
        <v>12.054965646470961</v>
      </c>
      <c r="E90" s="140">
        <v>10.031347962382442</v>
      </c>
      <c r="F90" s="140">
        <v>8.3067092651757193</v>
      </c>
      <c r="G90" s="140">
        <v>8.891928864569083</v>
      </c>
    </row>
    <row r="91" spans="2:7">
      <c r="B91" s="131" t="s">
        <v>356</v>
      </c>
      <c r="C91" s="140">
        <v>8.5009140767824505</v>
      </c>
      <c r="D91" s="140">
        <v>8.8541666666666714</v>
      </c>
      <c r="E91" s="140">
        <v>6.8406840684068442</v>
      </c>
      <c r="F91" s="140">
        <v>8.1516587677725116</v>
      </c>
      <c r="G91" s="140">
        <v>8.9920948616600782</v>
      </c>
    </row>
    <row r="92" spans="2:7">
      <c r="B92" s="131" t="s">
        <v>357</v>
      </c>
      <c r="C92" s="140">
        <v>17.452229299363054</v>
      </c>
      <c r="D92" s="140">
        <v>15.9682899207248</v>
      </c>
      <c r="E92" s="140">
        <v>18.181818181818176</v>
      </c>
      <c r="F92" s="140">
        <v>17.159763313609467</v>
      </c>
      <c r="G92" s="140">
        <v>16.647264260768335</v>
      </c>
    </row>
    <row r="93" spans="2:7">
      <c r="B93" s="131" t="s">
        <v>358</v>
      </c>
      <c r="C93" s="140">
        <v>12.767837419924899</v>
      </c>
      <c r="D93" s="140">
        <v>13.979591836734699</v>
      </c>
      <c r="E93" s="140">
        <v>14.528626775721055</v>
      </c>
      <c r="F93" s="140">
        <v>13.055148853099073</v>
      </c>
      <c r="G93" s="140">
        <v>13.579353593825374</v>
      </c>
    </row>
    <row r="94" spans="2:7">
      <c r="B94" s="131" t="s">
        <v>359</v>
      </c>
      <c r="C94" s="140">
        <v>15.210643015521065</v>
      </c>
      <c r="D94" s="140">
        <v>14.261315115286081</v>
      </c>
      <c r="E94" s="140">
        <v>14.584259670964872</v>
      </c>
      <c r="F94" s="140">
        <v>13.410818059901654</v>
      </c>
      <c r="G94" s="140">
        <v>15.185185185185185</v>
      </c>
    </row>
    <row r="95" spans="2:7">
      <c r="B95" s="131" t="s">
        <v>360</v>
      </c>
      <c r="C95" s="140">
        <v>19.181197877179677</v>
      </c>
      <c r="D95" s="140">
        <v>18.291761148904001</v>
      </c>
      <c r="E95" s="140">
        <v>16.92307692307692</v>
      </c>
      <c r="F95" s="140">
        <v>13.769941225860622</v>
      </c>
      <c r="G95" s="140">
        <v>15.742251223491028</v>
      </c>
    </row>
    <row r="96" spans="2:7">
      <c r="B96" s="131" t="s">
        <v>361</v>
      </c>
      <c r="C96" s="140">
        <v>8.5632730732635558</v>
      </c>
      <c r="D96" s="140">
        <v>7.5067024128686342</v>
      </c>
      <c r="E96" s="140">
        <v>7.171717171717173</v>
      </c>
      <c r="F96" s="140">
        <v>6.9897483690587139</v>
      </c>
      <c r="G96" s="140">
        <v>7.6687116564417179</v>
      </c>
    </row>
    <row r="97" spans="2:7">
      <c r="B97" s="131" t="s">
        <v>362</v>
      </c>
      <c r="C97" s="140">
        <v>3.9134912461380011</v>
      </c>
      <c r="D97" s="140">
        <v>4.4598612487611433</v>
      </c>
      <c r="E97" s="140">
        <v>4.9788135593220373</v>
      </c>
      <c r="F97" s="140">
        <v>2.9670329670329672</v>
      </c>
      <c r="G97" s="140">
        <v>4.3968432919954905</v>
      </c>
    </row>
    <row r="98" spans="2:7">
      <c r="B98" s="131" t="s">
        <v>363</v>
      </c>
      <c r="C98" s="140">
        <v>9.3858632676709135</v>
      </c>
      <c r="D98" s="140">
        <v>9.4416243654822267</v>
      </c>
      <c r="E98" s="140">
        <v>8.4429824561403457</v>
      </c>
      <c r="F98" s="140">
        <v>7.4733096085409256</v>
      </c>
      <c r="G98" s="140">
        <v>11.135371179039302</v>
      </c>
    </row>
    <row r="99" spans="2:7">
      <c r="B99" s="131" t="s">
        <v>364</v>
      </c>
      <c r="C99" s="140">
        <v>14.994487320837923</v>
      </c>
      <c r="D99" s="140">
        <v>14.480077745383866</v>
      </c>
      <c r="E99" s="140">
        <v>13.695871097683787</v>
      </c>
      <c r="F99" s="140">
        <v>14.631463146314632</v>
      </c>
      <c r="G99" s="140">
        <v>13.566289825282631</v>
      </c>
    </row>
    <row r="100" spans="2:7">
      <c r="B100" s="131" t="s">
        <v>365</v>
      </c>
      <c r="C100" s="140">
        <v>7.2500000000000009</v>
      </c>
      <c r="D100" s="140">
        <v>5.1918735891647856</v>
      </c>
      <c r="E100" s="140">
        <v>7.5242718446601913</v>
      </c>
      <c r="F100" s="140">
        <v>8.7885985748218527</v>
      </c>
      <c r="G100" s="140">
        <v>6.490384615384615</v>
      </c>
    </row>
    <row r="101" spans="2:7">
      <c r="B101" s="131" t="s">
        <v>366</v>
      </c>
      <c r="C101" s="140">
        <v>27.913793103448281</v>
      </c>
      <c r="D101" s="140">
        <v>30.457179652285902</v>
      </c>
      <c r="E101" s="140">
        <v>27.318889641164525</v>
      </c>
      <c r="F101" s="140">
        <v>24.103139013452914</v>
      </c>
      <c r="G101" s="140">
        <v>26.191342306293198</v>
      </c>
    </row>
    <row r="102" spans="2:7">
      <c r="B102" s="131" t="s">
        <v>367</v>
      </c>
      <c r="C102" s="140">
        <v>68.280581693755352</v>
      </c>
      <c r="D102" s="140">
        <v>70.235934664246827</v>
      </c>
      <c r="E102" s="140">
        <v>70.65676177612697</v>
      </c>
      <c r="F102" s="140">
        <v>69.536535859269279</v>
      </c>
      <c r="G102" s="140">
        <v>68.708524757529347</v>
      </c>
    </row>
    <row r="103" spans="2:7">
      <c r="B103" s="131" t="s">
        <v>368</v>
      </c>
      <c r="C103" s="140">
        <v>43.879191548001842</v>
      </c>
      <c r="D103" s="140">
        <v>41.666666666666664</v>
      </c>
      <c r="E103" s="140">
        <v>45.150874067475776</v>
      </c>
      <c r="F103" s="140">
        <v>43.499511241446726</v>
      </c>
      <c r="G103" s="140">
        <v>43.553362122146822</v>
      </c>
    </row>
    <row r="104" spans="2:7">
      <c r="B104" s="131" t="s">
        <v>369</v>
      </c>
      <c r="C104" s="140">
        <v>53.312962367320679</v>
      </c>
      <c r="D104" s="140">
        <v>57.641662967894661</v>
      </c>
      <c r="E104" s="140">
        <v>57.07950585999366</v>
      </c>
      <c r="F104" s="140">
        <v>58.129338691998541</v>
      </c>
      <c r="G104" s="140">
        <v>59.972081661141161</v>
      </c>
    </row>
    <row r="105" spans="2:7">
      <c r="B105" s="131" t="s">
        <v>370</v>
      </c>
      <c r="C105" s="140">
        <v>29.310947883875482</v>
      </c>
      <c r="D105" s="140">
        <v>29.567267216703144</v>
      </c>
      <c r="E105" s="140">
        <v>26.218256691832529</v>
      </c>
      <c r="F105" s="192">
        <v>26.06607760276604</v>
      </c>
      <c r="G105" s="192">
        <v>24.577397910731243</v>
      </c>
    </row>
    <row r="106" spans="2:7">
      <c r="B106" s="141" t="s">
        <v>371</v>
      </c>
      <c r="C106" s="244">
        <v>17.750297426175443</v>
      </c>
      <c r="D106" s="244">
        <v>17.809466019417471</v>
      </c>
      <c r="E106" s="244">
        <v>17.584332976772622</v>
      </c>
      <c r="F106" s="244">
        <v>16.818096499104612</v>
      </c>
      <c r="G106" s="244">
        <v>17.212620833185643</v>
      </c>
    </row>
    <row r="107" spans="2:7">
      <c r="B107" s="153" t="s">
        <v>372</v>
      </c>
      <c r="C107" s="175">
        <v>3.0084612973989344</v>
      </c>
      <c r="D107" s="175">
        <v>2.5145660840233006</v>
      </c>
      <c r="E107" s="175">
        <v>2.2692889561270801</v>
      </c>
      <c r="F107" s="178">
        <v>1.4294403892944039</v>
      </c>
      <c r="G107" s="178">
        <v>1.3997395833333333</v>
      </c>
    </row>
    <row r="108" spans="2:7">
      <c r="B108" s="153" t="s">
        <v>2</v>
      </c>
      <c r="C108" s="140">
        <v>1.9221041982802278</v>
      </c>
      <c r="D108" s="140">
        <v>2.4147727272727337</v>
      </c>
      <c r="E108" s="140">
        <v>2.304797742238951</v>
      </c>
      <c r="F108" s="129">
        <v>1.455206912232833</v>
      </c>
      <c r="G108" s="129">
        <v>0.85918854415274459</v>
      </c>
    </row>
    <row r="109" spans="2:7">
      <c r="B109" s="153" t="s">
        <v>3</v>
      </c>
      <c r="C109" s="129">
        <v>1</v>
      </c>
      <c r="D109" s="140">
        <v>1.1068834313386304</v>
      </c>
      <c r="E109" s="140">
        <v>1.7644802454929054</v>
      </c>
      <c r="F109" s="129">
        <v>1.1375387797311272</v>
      </c>
      <c r="G109" s="129">
        <v>0.87989441267047952</v>
      </c>
    </row>
    <row r="110" spans="2:7">
      <c r="B110" s="153" t="s">
        <v>153</v>
      </c>
      <c r="C110" s="140">
        <v>1.4453477868112019</v>
      </c>
      <c r="D110" s="140">
        <v>1.3597860008916598</v>
      </c>
      <c r="E110" s="140">
        <v>1.0579678201454668</v>
      </c>
      <c r="F110" s="129">
        <v>0.81871345029239762</v>
      </c>
      <c r="G110" s="129">
        <v>1.0628465804066543</v>
      </c>
    </row>
    <row r="111" spans="2:7">
      <c r="B111" s="153" t="s">
        <v>4</v>
      </c>
      <c r="C111" s="192">
        <v>1.6414970453053179</v>
      </c>
      <c r="D111" s="192">
        <v>1.1243386243386198</v>
      </c>
      <c r="E111" s="192">
        <v>1.02595051297526</v>
      </c>
      <c r="F111" s="195">
        <v>0.74534161490683226</v>
      </c>
      <c r="G111" s="195">
        <v>1.2763241863433312</v>
      </c>
    </row>
    <row r="112" spans="2:7">
      <c r="B112" s="141" t="s">
        <v>373</v>
      </c>
      <c r="C112" s="244">
        <v>2.6514621519518666</v>
      </c>
      <c r="D112" s="244">
        <v>1.7038283550694189</v>
      </c>
      <c r="E112" s="244">
        <v>1.651208544125915</v>
      </c>
      <c r="F112" s="245">
        <v>1.1122801743574326</v>
      </c>
      <c r="G112" s="245">
        <v>1.1023622047244095</v>
      </c>
    </row>
    <row r="113" spans="1:8">
      <c r="B113" s="141" t="s">
        <v>19</v>
      </c>
      <c r="C113" s="245">
        <v>13.993483575712528</v>
      </c>
      <c r="D113" s="245">
        <v>16.818523024357418</v>
      </c>
      <c r="E113" s="245">
        <v>16.570380969415133</v>
      </c>
      <c r="F113" s="245">
        <v>15.824965427440395</v>
      </c>
      <c r="G113" s="245">
        <v>16.193588782741511</v>
      </c>
    </row>
    <row r="114" spans="1:8">
      <c r="B114" s="246"/>
      <c r="C114" s="246"/>
      <c r="D114" s="246"/>
      <c r="E114" s="244"/>
      <c r="F114" s="247"/>
      <c r="G114" s="247"/>
    </row>
    <row r="115" spans="1:8">
      <c r="B115" s="243" t="s">
        <v>411</v>
      </c>
      <c r="C115" s="243">
        <v>2020</v>
      </c>
      <c r="D115" s="248">
        <v>2019</v>
      </c>
      <c r="E115" s="248">
        <v>2018</v>
      </c>
      <c r="F115" s="248">
        <v>2017</v>
      </c>
      <c r="G115" s="248">
        <v>2016</v>
      </c>
      <c r="H115" s="249"/>
    </row>
    <row r="116" spans="1:8">
      <c r="A116" s="104"/>
      <c r="B116" s="242" t="s">
        <v>394</v>
      </c>
      <c r="C116" s="175">
        <v>3.9561466876301381</v>
      </c>
      <c r="D116" s="175">
        <v>4.2246458568384071</v>
      </c>
      <c r="E116" s="175">
        <v>3.8854629350122849</v>
      </c>
      <c r="F116" s="175">
        <v>4.6331333640978309</v>
      </c>
      <c r="G116" s="175">
        <v>4.7998534395896311</v>
      </c>
      <c r="H116" s="199"/>
    </row>
    <row r="117" spans="1:8">
      <c r="B117" s="170" t="s">
        <v>379</v>
      </c>
      <c r="C117" s="140">
        <v>6.29737609329446</v>
      </c>
      <c r="D117" s="140">
        <v>6.1107313738892657</v>
      </c>
      <c r="E117" s="140">
        <v>6.1843808428016729</v>
      </c>
      <c r="F117" s="140">
        <v>6.4091045223120693</v>
      </c>
      <c r="G117" s="140">
        <v>6.8594187933323498</v>
      </c>
      <c r="H117" s="199"/>
    </row>
    <row r="118" spans="1:8">
      <c r="B118" s="170" t="s">
        <v>21</v>
      </c>
      <c r="C118" s="140">
        <v>3.3283656234475956</v>
      </c>
      <c r="D118" s="140">
        <v>3.3394049787492435</v>
      </c>
      <c r="E118" s="140">
        <v>2.9862077692015654</v>
      </c>
      <c r="F118" s="140">
        <v>2.96828408782868</v>
      </c>
      <c r="G118" s="140">
        <v>3.0195865070729053</v>
      </c>
      <c r="H118" s="199"/>
    </row>
    <row r="119" spans="1:8">
      <c r="B119" s="170" t="s">
        <v>380</v>
      </c>
      <c r="C119" s="140">
        <v>9.0257023311416589</v>
      </c>
      <c r="D119" s="140">
        <v>9.2031425364758661</v>
      </c>
      <c r="E119" s="140">
        <v>9.5286146749315233</v>
      </c>
      <c r="F119" s="140">
        <v>8.8332028191072833</v>
      </c>
      <c r="G119" s="140">
        <v>9.5650803655846204</v>
      </c>
      <c r="H119" s="199"/>
    </row>
    <row r="120" spans="1:8">
      <c r="B120" s="170" t="s">
        <v>1</v>
      </c>
      <c r="C120" s="140">
        <v>3.0100334448160595</v>
      </c>
      <c r="D120" s="140">
        <v>2.549162418062636</v>
      </c>
      <c r="E120" s="140">
        <v>2.8892455858748001</v>
      </c>
      <c r="F120" s="140">
        <v>2.861952861952862</v>
      </c>
      <c r="G120" s="140">
        <v>2.0547945205479454</v>
      </c>
      <c r="H120" s="199"/>
    </row>
    <row r="121" spans="1:8">
      <c r="B121" s="170" t="s">
        <v>381</v>
      </c>
      <c r="C121" s="140">
        <v>3.510630783358053</v>
      </c>
      <c r="D121" s="140">
        <v>3.3040234479083352</v>
      </c>
      <c r="E121" s="140">
        <v>2.8901329601119685</v>
      </c>
      <c r="F121" s="140">
        <v>2.8457314028956566</v>
      </c>
      <c r="G121" s="140">
        <v>3.0781487651191424</v>
      </c>
      <c r="H121" s="199"/>
    </row>
    <row r="122" spans="1:8">
      <c r="B122" s="170" t="s">
        <v>162</v>
      </c>
      <c r="C122" s="140">
        <v>5.4369484770851102</v>
      </c>
      <c r="D122" s="140">
        <v>5.1229618468492646</v>
      </c>
      <c r="E122" s="140">
        <v>5.0977536272477693</v>
      </c>
      <c r="F122" s="140">
        <v>4.3094172942975257</v>
      </c>
      <c r="G122" s="140">
        <v>4.5530516973085122</v>
      </c>
      <c r="H122" s="199"/>
    </row>
    <row r="123" spans="1:8">
      <c r="B123" s="170" t="s">
        <v>382</v>
      </c>
      <c r="C123" s="140">
        <v>3.080248581464474</v>
      </c>
      <c r="D123" s="140">
        <v>2.2293397028753361</v>
      </c>
      <c r="E123" s="140">
        <v>2.1220849205611847</v>
      </c>
      <c r="F123" s="140">
        <v>1.9917147929718588</v>
      </c>
      <c r="G123" s="140">
        <v>2.1454399357171554</v>
      </c>
      <c r="H123" s="199"/>
    </row>
    <row r="124" spans="1:8">
      <c r="B124" s="170" t="s">
        <v>18</v>
      </c>
      <c r="C124" s="140">
        <v>5.5418284504059301</v>
      </c>
      <c r="D124" s="140">
        <v>5.325709160219759</v>
      </c>
      <c r="E124" s="140">
        <v>5.2521739130434781</v>
      </c>
      <c r="F124" s="140">
        <v>4.6916565900846434</v>
      </c>
      <c r="G124" s="140">
        <v>4.7842853699686669</v>
      </c>
      <c r="H124" s="199"/>
    </row>
    <row r="125" spans="1:8">
      <c r="B125" s="170" t="s">
        <v>160</v>
      </c>
      <c r="C125" s="140">
        <v>3.8942393970209963</v>
      </c>
      <c r="D125" s="140">
        <v>3.7211981566820214</v>
      </c>
      <c r="E125" s="140">
        <v>3.8525564803804979</v>
      </c>
      <c r="F125" s="140">
        <v>3.469545104086353</v>
      </c>
      <c r="G125" s="140">
        <v>3.7984496124031009</v>
      </c>
      <c r="H125" s="199"/>
    </row>
    <row r="126" spans="1:8">
      <c r="B126" s="170" t="s">
        <v>20</v>
      </c>
      <c r="C126" s="140">
        <v>5.0420168067226854</v>
      </c>
      <c r="D126" s="140">
        <v>4.7896923579664872</v>
      </c>
      <c r="E126" s="140">
        <v>5.1480993509979029</v>
      </c>
      <c r="F126" s="140">
        <v>4.9770992366412212</v>
      </c>
      <c r="G126" s="140">
        <v>5.4290538811850793</v>
      </c>
      <c r="H126" s="199"/>
    </row>
    <row r="127" spans="1:8">
      <c r="B127" s="170" t="s">
        <v>17</v>
      </c>
      <c r="C127" s="140">
        <v>5.3146542139203916</v>
      </c>
      <c r="D127" s="140">
        <v>5.3584824777622941</v>
      </c>
      <c r="E127" s="140">
        <v>5.3274907749077505</v>
      </c>
      <c r="F127" s="140">
        <v>4.3339862879529871</v>
      </c>
      <c r="G127" s="140">
        <v>4.7707329131133358</v>
      </c>
      <c r="H127" s="199"/>
    </row>
    <row r="128" spans="1:8">
      <c r="B128" s="170" t="s">
        <v>395</v>
      </c>
      <c r="C128" s="140">
        <v>2.4478653897789258</v>
      </c>
      <c r="D128" s="140">
        <v>2.5438411155715244</v>
      </c>
      <c r="E128" s="140">
        <v>2.4226579520697178</v>
      </c>
      <c r="F128" s="140">
        <v>2.2990645506585379</v>
      </c>
      <c r="G128" s="140">
        <v>2.3090422092915857</v>
      </c>
      <c r="H128" s="199"/>
    </row>
    <row r="129" spans="2:8">
      <c r="B129" s="250" t="s">
        <v>412</v>
      </c>
      <c r="C129" s="244">
        <v>4.1068993200305641</v>
      </c>
      <c r="D129" s="244">
        <v>3.8398242130038227</v>
      </c>
      <c r="E129" s="244">
        <v>3.7679266153024638</v>
      </c>
      <c r="F129" s="244">
        <v>3.6216334129798446</v>
      </c>
      <c r="G129" s="244">
        <v>3.8388114419975392</v>
      </c>
      <c r="H129" s="199"/>
    </row>
    <row r="130" spans="2:8">
      <c r="B130" s="153" t="s">
        <v>372</v>
      </c>
      <c r="C130" s="175">
        <v>3.008461297398938</v>
      </c>
      <c r="D130" s="175">
        <v>2.5145660840233006</v>
      </c>
      <c r="E130" s="175">
        <v>2.2692889561270801</v>
      </c>
      <c r="F130" s="178">
        <v>1.4294403892944039</v>
      </c>
      <c r="G130" s="178">
        <v>1.3997395833333333</v>
      </c>
    </row>
    <row r="131" spans="2:8">
      <c r="B131" s="153" t="s">
        <v>2</v>
      </c>
      <c r="C131" s="140">
        <v>1.9221041982802234</v>
      </c>
      <c r="D131" s="140">
        <v>2.4147727272727337</v>
      </c>
      <c r="E131" s="140">
        <v>2.304797742238951</v>
      </c>
      <c r="F131" s="129">
        <v>1.455206912232833</v>
      </c>
      <c r="G131" s="129">
        <v>0.85918854415274459</v>
      </c>
    </row>
    <row r="132" spans="2:8">
      <c r="B132" s="153" t="s">
        <v>3</v>
      </c>
      <c r="C132" s="129">
        <v>1</v>
      </c>
      <c r="D132" s="140">
        <v>1.1068834313386304</v>
      </c>
      <c r="E132" s="140">
        <v>1.7644802454929054</v>
      </c>
      <c r="F132" s="129">
        <v>1.1375387797311272</v>
      </c>
      <c r="G132" s="129">
        <v>0.87989441267047952</v>
      </c>
    </row>
    <row r="133" spans="2:8">
      <c r="B133" s="153" t="s">
        <v>153</v>
      </c>
      <c r="C133" s="140">
        <v>1.4453477868111975</v>
      </c>
      <c r="D133" s="140">
        <v>1.3597860008916598</v>
      </c>
      <c r="E133" s="140">
        <v>1.0579678201454668</v>
      </c>
      <c r="F133" s="129">
        <v>0.81871345029239762</v>
      </c>
      <c r="G133" s="129">
        <v>1.0628465804066543</v>
      </c>
    </row>
    <row r="134" spans="2:8">
      <c r="B134" s="153" t="s">
        <v>4</v>
      </c>
      <c r="C134" s="192">
        <v>1.6414970453053144</v>
      </c>
      <c r="D134" s="192">
        <v>1.1243386243386198</v>
      </c>
      <c r="E134" s="192">
        <v>1.02595051297526</v>
      </c>
      <c r="F134" s="195">
        <v>0.74534161490683226</v>
      </c>
      <c r="G134" s="195">
        <v>1.2763241863433312</v>
      </c>
    </row>
    <row r="135" spans="2:8">
      <c r="B135" s="141" t="s">
        <v>373</v>
      </c>
      <c r="C135" s="244">
        <v>2.6514621519518613</v>
      </c>
      <c r="D135" s="244">
        <v>1.7038283550694189</v>
      </c>
      <c r="E135" s="244">
        <v>1.651208544125915</v>
      </c>
      <c r="F135" s="245">
        <v>1.1122801743574326</v>
      </c>
      <c r="G135" s="245">
        <v>1.1023622047244095</v>
      </c>
    </row>
    <row r="136" spans="2:8">
      <c r="B136" s="141" t="s">
        <v>413</v>
      </c>
      <c r="C136" s="245">
        <v>4.0127924439538987</v>
      </c>
      <c r="D136" s="245">
        <v>3.7084012804251927</v>
      </c>
      <c r="E136" s="245">
        <v>3.6334250098224774</v>
      </c>
      <c r="F136" s="245">
        <v>3.4629586507434884</v>
      </c>
      <c r="G136" s="245">
        <v>3.6657211433558805</v>
      </c>
    </row>
    <row r="138" spans="2:8">
      <c r="B138" s="200" t="s">
        <v>396</v>
      </c>
      <c r="C138" s="200"/>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tabSelected="1" workbookViewId="0">
      <selection activeCell="J16" sqref="J16"/>
    </sheetView>
  </sheetViews>
  <sheetFormatPr baseColWidth="10" defaultRowHeight="15"/>
  <cols>
    <col min="2" max="2" width="24.28515625" customWidth="1"/>
    <col min="3" max="3" width="12.28515625" customWidth="1"/>
    <col min="4" max="4" width="13.5703125" customWidth="1"/>
    <col min="5" max="5" width="13.28515625" customWidth="1"/>
    <col min="6" max="6" width="13.28515625" style="251" customWidth="1"/>
    <col min="7" max="7" width="13.28515625" customWidth="1"/>
  </cols>
  <sheetData>
    <row r="1" spans="1:8" ht="16.5" customHeight="1">
      <c r="A1" s="104" t="s">
        <v>414</v>
      </c>
    </row>
    <row r="2" spans="1:8" ht="16.5" customHeight="1">
      <c r="A2" s="105" t="s">
        <v>261</v>
      </c>
    </row>
    <row r="3" spans="1:8" ht="16.5" customHeight="1">
      <c r="A3" s="105" t="s">
        <v>415</v>
      </c>
    </row>
    <row r="4" spans="1:8" ht="16.5" customHeight="1">
      <c r="A4" s="105" t="s">
        <v>402</v>
      </c>
    </row>
    <row r="5" spans="1:8" ht="16.5" customHeight="1">
      <c r="A5" s="105" t="s">
        <v>416</v>
      </c>
    </row>
    <row r="6" spans="1:8" ht="16.5" customHeight="1">
      <c r="A6" s="105"/>
    </row>
    <row r="7" spans="1:8" ht="16.5" customHeight="1">
      <c r="B7" s="209" t="s">
        <v>268</v>
      </c>
      <c r="C7" s="113">
        <v>2020</v>
      </c>
      <c r="D7" s="113">
        <v>2019</v>
      </c>
      <c r="E7" s="113">
        <v>2018</v>
      </c>
      <c r="F7" s="113">
        <v>2017</v>
      </c>
      <c r="G7" s="113">
        <v>2016</v>
      </c>
    </row>
    <row r="8" spans="1:8" ht="16.5" customHeight="1">
      <c r="B8" s="115" t="s">
        <v>275</v>
      </c>
      <c r="C8" s="252">
        <v>0.23743755509844255</v>
      </c>
      <c r="D8" s="252">
        <v>0.23686115534964527</v>
      </c>
      <c r="E8" s="252">
        <v>0.20659062103929024</v>
      </c>
      <c r="F8" s="252">
        <v>0.20578500503669592</v>
      </c>
      <c r="G8" s="252">
        <v>0.22411607268629385</v>
      </c>
      <c r="H8" s="253"/>
    </row>
    <row r="9" spans="1:8" ht="16.5" customHeight="1">
      <c r="B9" s="131" t="s">
        <v>276</v>
      </c>
      <c r="C9" s="254">
        <v>0.27613338328962156</v>
      </c>
      <c r="D9" s="254">
        <v>0.29273266592510194</v>
      </c>
      <c r="E9" s="254">
        <v>0.28073954406749235</v>
      </c>
      <c r="F9" s="254">
        <v>0.27453310696095079</v>
      </c>
      <c r="G9" s="254">
        <v>0.28497854077253221</v>
      </c>
      <c r="H9" s="253"/>
    </row>
    <row r="10" spans="1:8" ht="16.5" customHeight="1">
      <c r="B10" s="131" t="s">
        <v>277</v>
      </c>
      <c r="C10" s="254">
        <v>0.32960678488820355</v>
      </c>
      <c r="D10" s="254">
        <v>0.29996398991717682</v>
      </c>
      <c r="E10" s="254">
        <v>0.31327498176513496</v>
      </c>
      <c r="F10" s="254">
        <v>0.28536670142509557</v>
      </c>
      <c r="G10" s="254">
        <v>0.29521276595744683</v>
      </c>
      <c r="H10" s="253"/>
    </row>
    <row r="11" spans="1:8" ht="16.5" customHeight="1">
      <c r="B11" s="131" t="s">
        <v>278</v>
      </c>
      <c r="C11" s="254">
        <v>0.43867569601203915</v>
      </c>
      <c r="D11" s="254">
        <v>0.46311176040905772</v>
      </c>
      <c r="E11" s="254">
        <v>0.44587813620071687</v>
      </c>
      <c r="F11" s="254">
        <v>0.42916378714581893</v>
      </c>
      <c r="G11" s="254">
        <v>0.49566377585056703</v>
      </c>
      <c r="H11" s="253"/>
    </row>
    <row r="12" spans="1:8" ht="16.5" customHeight="1">
      <c r="B12" s="131" t="s">
        <v>279</v>
      </c>
      <c r="C12" s="254">
        <v>0.44684528954191877</v>
      </c>
      <c r="D12" s="254">
        <v>0.41031941031941033</v>
      </c>
      <c r="E12" s="254">
        <v>0.43481781376518219</v>
      </c>
      <c r="F12" s="254">
        <v>0.38518518518518519</v>
      </c>
      <c r="G12" s="254">
        <v>0.7619414483821263</v>
      </c>
      <c r="H12" s="253"/>
    </row>
    <row r="13" spans="1:8" ht="16.5" customHeight="1">
      <c r="B13" s="131" t="s">
        <v>280</v>
      </c>
      <c r="C13" s="254">
        <v>0.42680099857346648</v>
      </c>
      <c r="D13" s="254">
        <v>0.43151986183074265</v>
      </c>
      <c r="E13" s="254">
        <v>0.41105665892872495</v>
      </c>
      <c r="F13" s="254">
        <v>0.39611372812920592</v>
      </c>
      <c r="G13" s="254">
        <v>0.3946972231515557</v>
      </c>
      <c r="H13" s="253"/>
    </row>
    <row r="14" spans="1:8" ht="16.5" customHeight="1">
      <c r="B14" s="131" t="s">
        <v>281</v>
      </c>
      <c r="C14" s="254">
        <v>0.35003631082062453</v>
      </c>
      <c r="D14" s="254">
        <v>0.32360831656606304</v>
      </c>
      <c r="E14" s="254">
        <v>0.31511587685921827</v>
      </c>
      <c r="F14" s="254">
        <v>0.27712854757929883</v>
      </c>
      <c r="G14" s="254">
        <v>0.37043478260869567</v>
      </c>
      <c r="H14" s="253"/>
    </row>
    <row r="15" spans="1:8" ht="16.5" customHeight="1">
      <c r="B15" s="131" t="s">
        <v>282</v>
      </c>
      <c r="C15" s="254">
        <v>0.25142392188771356</v>
      </c>
      <c r="D15" s="254">
        <v>0.23733437256430243</v>
      </c>
      <c r="E15" s="254">
        <v>0.2021103896103896</v>
      </c>
      <c r="F15" s="254">
        <v>0.22530741769139231</v>
      </c>
      <c r="G15" s="254">
        <v>0.2162358937022206</v>
      </c>
      <c r="H15" s="253"/>
    </row>
    <row r="16" spans="1:8" ht="16.5" customHeight="1">
      <c r="B16" s="131" t="s">
        <v>283</v>
      </c>
      <c r="C16" s="254">
        <v>0.45568561872909696</v>
      </c>
      <c r="D16" s="254">
        <v>0.43485477178423237</v>
      </c>
      <c r="E16" s="254">
        <v>0.3565640194489465</v>
      </c>
      <c r="F16" s="254">
        <v>0.36833731105807477</v>
      </c>
      <c r="G16" s="254">
        <v>0.49962034927866361</v>
      </c>
      <c r="H16" s="253"/>
    </row>
    <row r="17" spans="2:8" ht="16.5" customHeight="1">
      <c r="B17" s="131" t="s">
        <v>284</v>
      </c>
      <c r="C17" s="254">
        <v>0.31347150259067358</v>
      </c>
      <c r="D17" s="254">
        <v>0.30350820727389766</v>
      </c>
      <c r="E17" s="254">
        <v>0.30374128091312619</v>
      </c>
      <c r="F17" s="254">
        <v>0.29402364972834771</v>
      </c>
      <c r="G17" s="254">
        <v>0.27536665668961391</v>
      </c>
      <c r="H17" s="253"/>
    </row>
    <row r="18" spans="2:8" ht="16.5" customHeight="1">
      <c r="B18" s="131" t="s">
        <v>285</v>
      </c>
      <c r="C18" s="254">
        <v>0.39635464936669756</v>
      </c>
      <c r="D18" s="254">
        <v>0.4293291731669267</v>
      </c>
      <c r="E18" s="254">
        <v>0.43122676579925651</v>
      </c>
      <c r="F18" s="254">
        <v>0.40899486869906432</v>
      </c>
      <c r="G18" s="254">
        <v>0.4</v>
      </c>
      <c r="H18" s="253"/>
    </row>
    <row r="19" spans="2:8" ht="16.5" customHeight="1">
      <c r="B19" s="131" t="s">
        <v>286</v>
      </c>
      <c r="C19" s="254">
        <v>0.2943067033976125</v>
      </c>
      <c r="D19" s="254">
        <v>0.32459770114942527</v>
      </c>
      <c r="E19" s="254">
        <v>0.28927458834000891</v>
      </c>
      <c r="F19" s="254">
        <v>0.27158894645941278</v>
      </c>
      <c r="G19" s="254">
        <v>0.26317991631799165</v>
      </c>
      <c r="H19" s="253"/>
    </row>
    <row r="20" spans="2:8" ht="16.5" customHeight="1">
      <c r="B20" s="131" t="s">
        <v>287</v>
      </c>
      <c r="C20" s="254">
        <v>0.39432509120389136</v>
      </c>
      <c r="D20" s="254">
        <v>0.40695191395128122</v>
      </c>
      <c r="E20" s="254">
        <v>0.39494254670522944</v>
      </c>
      <c r="F20" s="254">
        <v>0.38069018999612253</v>
      </c>
      <c r="G20" s="254">
        <v>0.37737090655725014</v>
      </c>
      <c r="H20" s="253"/>
    </row>
    <row r="21" spans="2:8" ht="16.5" customHeight="1">
      <c r="B21" s="131" t="s">
        <v>288</v>
      </c>
      <c r="C21" s="254">
        <v>0.25717338217338215</v>
      </c>
      <c r="D21" s="254">
        <v>0.26702914967527563</v>
      </c>
      <c r="E21" s="254">
        <v>0.26302395209580837</v>
      </c>
      <c r="F21" s="254">
        <v>0.25179640718562873</v>
      </c>
      <c r="G21" s="254">
        <v>0.24065251912804966</v>
      </c>
      <c r="H21" s="253"/>
    </row>
    <row r="22" spans="2:8" ht="16.5" customHeight="1">
      <c r="B22" s="131" t="s">
        <v>289</v>
      </c>
      <c r="C22" s="254">
        <v>0.31098153547133139</v>
      </c>
      <c r="D22" s="254">
        <v>0.28346456692913385</v>
      </c>
      <c r="E22" s="254">
        <v>0.28378378378378377</v>
      </c>
      <c r="F22" s="254">
        <v>0.2858481724461106</v>
      </c>
      <c r="G22" s="254">
        <v>0.28558052434456926</v>
      </c>
      <c r="H22" s="253"/>
    </row>
    <row r="23" spans="2:8" ht="16.5" customHeight="1">
      <c r="B23" s="131" t="s">
        <v>290</v>
      </c>
      <c r="C23" s="254">
        <v>0.35619242579324462</v>
      </c>
      <c r="D23" s="254">
        <v>0.33511884834281891</v>
      </c>
      <c r="E23" s="254">
        <v>0.32487309644670048</v>
      </c>
      <c r="F23" s="254">
        <v>0.3078444297956493</v>
      </c>
      <c r="G23" s="254">
        <v>0.29280552937480364</v>
      </c>
      <c r="H23" s="253"/>
    </row>
    <row r="24" spans="2:8" ht="16.5" customHeight="1">
      <c r="B24" s="131" t="s">
        <v>291</v>
      </c>
      <c r="C24" s="254">
        <v>0.30196316535114348</v>
      </c>
      <c r="D24" s="254">
        <v>0.34181394445523405</v>
      </c>
      <c r="E24" s="254">
        <v>0.32463939932819602</v>
      </c>
      <c r="F24" s="254">
        <v>0.30848378955542616</v>
      </c>
      <c r="G24" s="254">
        <v>0.28991596638655465</v>
      </c>
      <c r="H24" s="253"/>
    </row>
    <row r="25" spans="2:8" ht="16.5" customHeight="1">
      <c r="B25" s="131" t="s">
        <v>292</v>
      </c>
      <c r="C25" s="254">
        <v>0.28066128412149172</v>
      </c>
      <c r="D25" s="254">
        <v>0.28617827499097798</v>
      </c>
      <c r="E25" s="254">
        <v>0.29075882794891061</v>
      </c>
      <c r="F25" s="254">
        <v>0.26327116212338592</v>
      </c>
      <c r="G25" s="254">
        <v>0.25495652173913042</v>
      </c>
      <c r="H25" s="253"/>
    </row>
    <row r="26" spans="2:8" ht="16.5" customHeight="1">
      <c r="B26" s="131" t="s">
        <v>293</v>
      </c>
      <c r="C26" s="254">
        <v>0.33905579399141633</v>
      </c>
      <c r="D26" s="254">
        <v>0.31239759694156199</v>
      </c>
      <c r="E26" s="254">
        <v>0.30047194546407968</v>
      </c>
      <c r="F26" s="254">
        <v>0.27670661803022406</v>
      </c>
      <c r="G26" s="254">
        <v>0.26737160120845921</v>
      </c>
      <c r="H26" s="253"/>
    </row>
    <row r="27" spans="2:8" ht="16.5" customHeight="1">
      <c r="B27" s="131" t="s">
        <v>294</v>
      </c>
      <c r="C27" s="254">
        <v>0.46967340590979784</v>
      </c>
      <c r="D27" s="254">
        <v>0.45771513353115728</v>
      </c>
      <c r="E27" s="254">
        <v>0.438136826783115</v>
      </c>
      <c r="F27" s="254">
        <v>0.39006024096385544</v>
      </c>
      <c r="G27" s="254">
        <v>0.37682215743440234</v>
      </c>
      <c r="H27" s="253"/>
    </row>
    <row r="28" spans="2:8" ht="16.5" customHeight="1">
      <c r="B28" s="131" t="s">
        <v>295</v>
      </c>
      <c r="C28" s="254">
        <v>0.43112062812276947</v>
      </c>
      <c r="D28" s="254">
        <v>0.50299401197604787</v>
      </c>
      <c r="E28" s="254">
        <v>0.43445945945945946</v>
      </c>
      <c r="F28" s="254">
        <v>0.43836477987421385</v>
      </c>
      <c r="G28" s="254">
        <v>0.45230369889682026</v>
      </c>
      <c r="H28" s="253"/>
    </row>
    <row r="29" spans="2:8" ht="16.5" customHeight="1">
      <c r="B29" s="131" t="s">
        <v>296</v>
      </c>
      <c r="C29" s="254">
        <v>0.25150048402710551</v>
      </c>
      <c r="D29" s="254">
        <v>0.27913868036349271</v>
      </c>
      <c r="E29" s="254">
        <v>0.25602003467539974</v>
      </c>
      <c r="F29" s="254">
        <v>0.24267704857248795</v>
      </c>
      <c r="G29" s="254">
        <v>0.24339903309780589</v>
      </c>
      <c r="H29" s="253"/>
    </row>
    <row r="30" spans="2:8" ht="16.5" customHeight="1">
      <c r="B30" s="131" t="s">
        <v>297</v>
      </c>
      <c r="C30" s="254">
        <v>0.29397874852420308</v>
      </c>
      <c r="D30" s="254">
        <v>0.29540140296180828</v>
      </c>
      <c r="E30" s="254">
        <v>0.26444569922830791</v>
      </c>
      <c r="F30" s="254">
        <v>0.26444111027756939</v>
      </c>
      <c r="G30" s="254">
        <v>0.26030689591421702</v>
      </c>
      <c r="H30" s="253"/>
    </row>
    <row r="31" spans="2:8" ht="16.5" customHeight="1">
      <c r="B31" s="131" t="s">
        <v>298</v>
      </c>
      <c r="C31" s="254">
        <v>0.29419525065963059</v>
      </c>
      <c r="D31" s="254">
        <v>0.23963730569948186</v>
      </c>
      <c r="E31" s="254">
        <v>0.25311720698254364</v>
      </c>
      <c r="F31" s="254">
        <v>0.23860911270983212</v>
      </c>
      <c r="G31" s="254">
        <v>0.24087591240875914</v>
      </c>
      <c r="H31" s="253"/>
    </row>
    <row r="32" spans="2:8" ht="16.5" customHeight="1">
      <c r="B32" s="131" t="s">
        <v>299</v>
      </c>
      <c r="C32" s="254">
        <v>0.40604249667994685</v>
      </c>
      <c r="D32" s="254">
        <v>0.38896366083445494</v>
      </c>
      <c r="E32" s="254">
        <v>0.39326988443235894</v>
      </c>
      <c r="F32" s="254">
        <v>0.3521259842519685</v>
      </c>
      <c r="G32" s="254">
        <v>0.34634448574969023</v>
      </c>
      <c r="H32" s="253"/>
    </row>
    <row r="33" spans="2:8" ht="16.5" customHeight="1">
      <c r="B33" s="131" t="s">
        <v>300</v>
      </c>
      <c r="C33" s="254">
        <v>0.2667959795450538</v>
      </c>
      <c r="D33" s="254">
        <v>0.26628452318916102</v>
      </c>
      <c r="E33" s="254">
        <v>0.2428237650200267</v>
      </c>
      <c r="F33" s="254">
        <v>0.22799281398007512</v>
      </c>
      <c r="G33" s="254">
        <v>0.21973518284993696</v>
      </c>
      <c r="H33" s="253"/>
    </row>
    <row r="34" spans="2:8" ht="16.5" customHeight="1">
      <c r="B34" s="131" t="s">
        <v>301</v>
      </c>
      <c r="C34" s="254">
        <v>0.30190861769809141</v>
      </c>
      <c r="D34" s="254">
        <v>0.27465303140978814</v>
      </c>
      <c r="E34" s="254">
        <v>0.26557013491036779</v>
      </c>
      <c r="F34" s="254">
        <v>0.25004487524681385</v>
      </c>
      <c r="G34" s="254">
        <v>0.24981975486661859</v>
      </c>
      <c r="H34" s="253"/>
    </row>
    <row r="35" spans="2:8" ht="16.5" customHeight="1">
      <c r="B35" s="131" t="s">
        <v>302</v>
      </c>
      <c r="C35" s="254">
        <v>0.29024429703931404</v>
      </c>
      <c r="D35" s="254">
        <v>0.29392712550607286</v>
      </c>
      <c r="E35" s="254">
        <v>0.26562014299036368</v>
      </c>
      <c r="F35" s="254">
        <v>0.26918410676372462</v>
      </c>
      <c r="G35" s="254">
        <v>0.25437338686550043</v>
      </c>
      <c r="H35" s="253"/>
    </row>
    <row r="36" spans="2:8" ht="16.5" customHeight="1">
      <c r="B36" s="131" t="s">
        <v>303</v>
      </c>
      <c r="C36" s="254">
        <v>0.28294660959675605</v>
      </c>
      <c r="D36" s="254">
        <v>0.30722234344315952</v>
      </c>
      <c r="E36" s="254">
        <v>0.2744186046511628</v>
      </c>
      <c r="F36" s="254">
        <v>0.27065467475423549</v>
      </c>
      <c r="G36" s="254">
        <v>0.24846390168970814</v>
      </c>
      <c r="H36" s="253"/>
    </row>
    <row r="37" spans="2:8" ht="16.5" customHeight="1">
      <c r="B37" s="131" t="s">
        <v>304</v>
      </c>
      <c r="C37" s="254">
        <v>0.26506024096385544</v>
      </c>
      <c r="D37" s="254">
        <v>0.26181818181818184</v>
      </c>
      <c r="E37" s="254">
        <v>0.24941321803582459</v>
      </c>
      <c r="F37" s="254">
        <v>0.21732377538829151</v>
      </c>
      <c r="G37" s="254">
        <v>0.21605891436037533</v>
      </c>
      <c r="H37" s="253"/>
    </row>
    <row r="38" spans="2:8" ht="16.5" customHeight="1">
      <c r="B38" s="131" t="s">
        <v>305</v>
      </c>
      <c r="C38" s="254">
        <v>0.35678460078622748</v>
      </c>
      <c r="D38" s="254">
        <v>0.35408872260823088</v>
      </c>
      <c r="E38" s="254">
        <v>0.34515491100856954</v>
      </c>
      <c r="F38" s="254">
        <v>0.32446808510638298</v>
      </c>
      <c r="G38" s="254">
        <v>0.31055590256089943</v>
      </c>
      <c r="H38" s="253"/>
    </row>
    <row r="39" spans="2:8" ht="16.5" customHeight="1">
      <c r="B39" s="131" t="s">
        <v>306</v>
      </c>
      <c r="C39" s="254">
        <v>0.33788309636650871</v>
      </c>
      <c r="D39" s="254">
        <v>0.35324511657214869</v>
      </c>
      <c r="E39" s="254">
        <v>0.32381310284354253</v>
      </c>
      <c r="F39" s="254">
        <v>0.31134548177733401</v>
      </c>
      <c r="G39" s="254">
        <v>0.31048663468128856</v>
      </c>
      <c r="H39" s="253"/>
    </row>
    <row r="40" spans="2:8" ht="16.5" customHeight="1">
      <c r="B40" s="131" t="s">
        <v>307</v>
      </c>
      <c r="C40" s="254">
        <v>0.28317955997161109</v>
      </c>
      <c r="D40" s="254">
        <v>0.31051873198847263</v>
      </c>
      <c r="E40" s="254">
        <v>0.30055788005578798</v>
      </c>
      <c r="F40" s="254">
        <v>0.29067245119305857</v>
      </c>
      <c r="G40" s="254">
        <v>0.26853707414829658</v>
      </c>
      <c r="H40" s="253"/>
    </row>
    <row r="41" spans="2:8" ht="16.5" customHeight="1">
      <c r="B41" s="131" t="s">
        <v>308</v>
      </c>
      <c r="C41" s="254">
        <v>0.32905126694166176</v>
      </c>
      <c r="D41" s="254">
        <v>0.34426422884104985</v>
      </c>
      <c r="E41" s="254">
        <v>0.33432661408121533</v>
      </c>
      <c r="F41" s="254">
        <v>0.32345330510468123</v>
      </c>
      <c r="G41" s="254">
        <v>0.32183908045977011</v>
      </c>
      <c r="H41" s="253"/>
    </row>
    <row r="42" spans="2:8" ht="16.5" customHeight="1">
      <c r="B42" s="131" t="s">
        <v>309</v>
      </c>
      <c r="C42" s="254">
        <v>0.37789058093626621</v>
      </c>
      <c r="D42" s="254">
        <v>0.38412876361306852</v>
      </c>
      <c r="E42" s="254">
        <v>0.36614454957462034</v>
      </c>
      <c r="F42" s="254">
        <v>0.35684016950507713</v>
      </c>
      <c r="G42" s="254">
        <v>0.34613274821722434</v>
      </c>
      <c r="H42" s="253"/>
    </row>
    <row r="43" spans="2:8" ht="16.5" customHeight="1">
      <c r="B43" s="131" t="s">
        <v>310</v>
      </c>
      <c r="C43" s="254">
        <v>0.23830966401108417</v>
      </c>
      <c r="D43" s="254">
        <v>0.24374946301228628</v>
      </c>
      <c r="E43" s="254">
        <v>0.23730267673301303</v>
      </c>
      <c r="F43" s="254">
        <v>0.22208904109589042</v>
      </c>
      <c r="G43" s="254">
        <v>0.21752620545073376</v>
      </c>
      <c r="H43" s="253"/>
    </row>
    <row r="44" spans="2:8" ht="16.5" customHeight="1">
      <c r="B44" s="131" t="s">
        <v>311</v>
      </c>
      <c r="C44" s="254">
        <v>0.29588882455124493</v>
      </c>
      <c r="D44" s="254">
        <v>0.30400451212633955</v>
      </c>
      <c r="E44" s="254">
        <v>0.26953567383918459</v>
      </c>
      <c r="F44" s="254">
        <v>0.26643397324025597</v>
      </c>
      <c r="G44" s="254">
        <v>0.26022727272727275</v>
      </c>
      <c r="H44" s="253"/>
    </row>
    <row r="45" spans="2:8" ht="16.5" customHeight="1">
      <c r="B45" s="131" t="s">
        <v>312</v>
      </c>
      <c r="C45" s="254">
        <v>0.24119601328903653</v>
      </c>
      <c r="D45" s="254">
        <v>0.23819095477386934</v>
      </c>
      <c r="E45" s="254">
        <v>0.23918741808650065</v>
      </c>
      <c r="F45" s="254">
        <v>0.21140831453432163</v>
      </c>
      <c r="G45" s="254">
        <v>0.20453125</v>
      </c>
      <c r="H45" s="253"/>
    </row>
    <row r="46" spans="2:8" ht="16.5" customHeight="1">
      <c r="B46" s="131" t="s">
        <v>313</v>
      </c>
      <c r="C46" s="254">
        <v>0.26502791675730547</v>
      </c>
      <c r="D46" s="254">
        <v>0.26707360861759427</v>
      </c>
      <c r="E46" s="254">
        <v>0.26390271654103259</v>
      </c>
      <c r="F46" s="254">
        <v>0.23431734317343172</v>
      </c>
      <c r="G46" s="254">
        <v>0.22920430971023223</v>
      </c>
      <c r="H46" s="253"/>
    </row>
    <row r="47" spans="2:8" ht="16.5" customHeight="1">
      <c r="B47" s="131" t="s">
        <v>314</v>
      </c>
      <c r="C47" s="254">
        <v>0.27629233511586454</v>
      </c>
      <c r="D47" s="254">
        <v>0.24703891708967851</v>
      </c>
      <c r="E47" s="254">
        <v>0.25239755884917175</v>
      </c>
      <c r="F47" s="254">
        <v>0.23470661672908863</v>
      </c>
      <c r="G47" s="254">
        <v>0.2220472440944882</v>
      </c>
      <c r="H47" s="253"/>
    </row>
    <row r="48" spans="2:8" ht="16.5" customHeight="1">
      <c r="B48" s="131" t="s">
        <v>315</v>
      </c>
      <c r="C48" s="254">
        <v>0.31982378854625548</v>
      </c>
      <c r="D48" s="254">
        <v>0.31323571633649155</v>
      </c>
      <c r="E48" s="254">
        <v>0.31078665077473183</v>
      </c>
      <c r="F48" s="254">
        <v>0.29262536873156342</v>
      </c>
      <c r="G48" s="254">
        <v>0.28244711263579186</v>
      </c>
      <c r="H48" s="253"/>
    </row>
    <row r="49" spans="2:8" ht="16.5" customHeight="1">
      <c r="B49" s="131" t="s">
        <v>316</v>
      </c>
      <c r="C49" s="254">
        <v>0.2374787052810903</v>
      </c>
      <c r="D49" s="254">
        <v>0.25340599455040874</v>
      </c>
      <c r="E49" s="254">
        <v>0.23474801061007958</v>
      </c>
      <c r="F49" s="254">
        <v>0.20611916264090177</v>
      </c>
      <c r="G49" s="254">
        <v>0.2</v>
      </c>
      <c r="H49" s="253"/>
    </row>
    <row r="50" spans="2:8" ht="16.5" customHeight="1">
      <c r="B50" s="131" t="s">
        <v>317</v>
      </c>
      <c r="C50" s="254">
        <v>0.24434782608695652</v>
      </c>
      <c r="D50" s="254">
        <v>0.24702522608281771</v>
      </c>
      <c r="E50" s="254">
        <v>0.22683100260725289</v>
      </c>
      <c r="F50" s="254">
        <v>0.21701823382195209</v>
      </c>
      <c r="G50" s="254">
        <v>0.21224489795918366</v>
      </c>
      <c r="H50" s="253"/>
    </row>
    <row r="51" spans="2:8" ht="16.5" customHeight="1">
      <c r="B51" s="131" t="s">
        <v>318</v>
      </c>
      <c r="C51" s="254">
        <v>0.25092445853143158</v>
      </c>
      <c r="D51" s="254">
        <v>0.23096576392437404</v>
      </c>
      <c r="E51" s="254">
        <v>0.23106796116504855</v>
      </c>
      <c r="F51" s="254">
        <v>0.23050000000000001</v>
      </c>
      <c r="G51" s="254">
        <v>0.22765432098765431</v>
      </c>
      <c r="H51" s="253"/>
    </row>
    <row r="52" spans="2:8" ht="16.5" customHeight="1">
      <c r="B52" s="131" t="s">
        <v>319</v>
      </c>
      <c r="C52" s="254">
        <v>0.24958227613094869</v>
      </c>
      <c r="D52" s="254">
        <v>0.25417668454472597</v>
      </c>
      <c r="E52" s="254">
        <v>0.23638720829732066</v>
      </c>
      <c r="F52" s="254">
        <v>0.22079833220920964</v>
      </c>
      <c r="G52" s="254">
        <v>0.22235948116121063</v>
      </c>
      <c r="H52" s="253"/>
    </row>
    <row r="53" spans="2:8" ht="16.5" customHeight="1">
      <c r="B53" s="131" t="s">
        <v>320</v>
      </c>
      <c r="C53" s="254">
        <v>0.2699934340118188</v>
      </c>
      <c r="D53" s="254">
        <v>0.28417956260391353</v>
      </c>
      <c r="E53" s="254">
        <v>0.28394113883557259</v>
      </c>
      <c r="F53" s="254">
        <v>0.26744634365762754</v>
      </c>
      <c r="G53" s="254">
        <v>0.26450381679389312</v>
      </c>
      <c r="H53" s="253"/>
    </row>
    <row r="54" spans="2:8" ht="16.5" customHeight="1">
      <c r="B54" s="131" t="s">
        <v>321</v>
      </c>
      <c r="C54" s="254">
        <v>0.38079739625711961</v>
      </c>
      <c r="D54" s="254">
        <v>0.40406504065040649</v>
      </c>
      <c r="E54" s="254">
        <v>0.3642638036809816</v>
      </c>
      <c r="F54" s="254">
        <v>0.34920634920634919</v>
      </c>
      <c r="G54" s="254">
        <v>0.34455755677368832</v>
      </c>
      <c r="H54" s="253"/>
    </row>
    <row r="55" spans="2:8" ht="16.5" customHeight="1">
      <c r="B55" s="131" t="s">
        <v>322</v>
      </c>
      <c r="C55" s="254">
        <v>0.35235131396957126</v>
      </c>
      <c r="D55" s="254">
        <v>0.35288203753351205</v>
      </c>
      <c r="E55" s="254">
        <v>0.35168918918918918</v>
      </c>
      <c r="F55" s="254">
        <v>0.34202505926176768</v>
      </c>
      <c r="G55" s="254">
        <v>0.32749675745784695</v>
      </c>
      <c r="H55" s="253"/>
    </row>
    <row r="56" spans="2:8" ht="16.5" customHeight="1">
      <c r="B56" s="131" t="s">
        <v>323</v>
      </c>
      <c r="C56" s="254">
        <v>0.4076190476190476</v>
      </c>
      <c r="D56" s="254">
        <v>0.32698961937716264</v>
      </c>
      <c r="E56" s="254">
        <v>0.28620689655172415</v>
      </c>
      <c r="F56" s="254">
        <v>0.33781512605042019</v>
      </c>
      <c r="G56" s="254">
        <v>0.30408472012102872</v>
      </c>
      <c r="H56" s="253"/>
    </row>
    <row r="57" spans="2:8" ht="16.5" customHeight="1">
      <c r="B57" s="131" t="s">
        <v>324</v>
      </c>
      <c r="C57" s="254">
        <v>0.21374045801526717</v>
      </c>
      <c r="D57" s="254">
        <v>0.21996935046563715</v>
      </c>
      <c r="E57" s="254">
        <v>0.19382406563354604</v>
      </c>
      <c r="F57" s="254">
        <v>0.17887355298308102</v>
      </c>
      <c r="G57" s="254">
        <v>0.17651581722319859</v>
      </c>
      <c r="H57" s="253"/>
    </row>
    <row r="58" spans="2:8" ht="16.5" customHeight="1">
      <c r="B58" s="131" t="s">
        <v>325</v>
      </c>
      <c r="C58" s="254">
        <v>0.22832980972515857</v>
      </c>
      <c r="D58" s="254">
        <v>0.23075176016352486</v>
      </c>
      <c r="E58" s="254">
        <v>0.2169066418950302</v>
      </c>
      <c r="F58" s="254">
        <v>0.2041920216362407</v>
      </c>
      <c r="G58" s="254">
        <v>0.19868276619099889</v>
      </c>
      <c r="H58" s="253"/>
    </row>
    <row r="59" spans="2:8" ht="16.5" customHeight="1">
      <c r="B59" s="131" t="s">
        <v>326</v>
      </c>
      <c r="C59" s="254">
        <v>0.28427177819613214</v>
      </c>
      <c r="D59" s="254">
        <v>0.27515131686569605</v>
      </c>
      <c r="E59" s="254">
        <v>0.25243038391827322</v>
      </c>
      <c r="F59" s="254">
        <v>0.24839927762272204</v>
      </c>
      <c r="G59" s="254">
        <v>0.23572542901716068</v>
      </c>
      <c r="H59" s="253"/>
    </row>
    <row r="60" spans="2:8" ht="16.5" customHeight="1">
      <c r="B60" s="131" t="s">
        <v>327</v>
      </c>
      <c r="C60" s="254">
        <v>0.29471397538015931</v>
      </c>
      <c r="D60" s="254">
        <v>0.29775280898876405</v>
      </c>
      <c r="E60" s="254">
        <v>0.25348374253483741</v>
      </c>
      <c r="F60" s="254">
        <v>0.23483870967741935</v>
      </c>
      <c r="G60" s="254">
        <v>0.22594661700806953</v>
      </c>
      <c r="H60" s="253"/>
    </row>
    <row r="61" spans="2:8" ht="16.5" customHeight="1">
      <c r="B61" s="131" t="s">
        <v>328</v>
      </c>
      <c r="C61" s="254">
        <v>0.1738544474393531</v>
      </c>
      <c r="D61" s="254">
        <v>0.19014319014319014</v>
      </c>
      <c r="E61" s="254">
        <v>0.19146825396825398</v>
      </c>
      <c r="F61" s="254">
        <v>0.18758300132802125</v>
      </c>
      <c r="G61" s="254">
        <v>0.17519379844961241</v>
      </c>
      <c r="H61" s="253"/>
    </row>
    <row r="62" spans="2:8" ht="16.5" customHeight="1">
      <c r="B62" s="131" t="s">
        <v>329</v>
      </c>
      <c r="C62" s="254">
        <v>0.29417803196949699</v>
      </c>
      <c r="D62" s="254">
        <v>0.2978723404255319</v>
      </c>
      <c r="E62" s="254">
        <v>0.28855582014287717</v>
      </c>
      <c r="F62" s="254">
        <v>0.26841614493139737</v>
      </c>
      <c r="G62" s="254">
        <v>0.2583707504810776</v>
      </c>
      <c r="H62" s="253"/>
    </row>
    <row r="63" spans="2:8" ht="16.5" customHeight="1">
      <c r="B63" s="131" t="s">
        <v>330</v>
      </c>
      <c r="C63" s="254">
        <v>0.22023809523809523</v>
      </c>
      <c r="D63" s="254">
        <v>0.26950354609929078</v>
      </c>
      <c r="E63" s="254">
        <v>0.24969249692496925</v>
      </c>
      <c r="F63" s="254">
        <v>0.24233661075766338</v>
      </c>
      <c r="G63" s="254">
        <v>0.23929183323814962</v>
      </c>
      <c r="H63" s="253"/>
    </row>
    <row r="64" spans="2:8" ht="16.5" customHeight="1">
      <c r="B64" s="131" t="s">
        <v>331</v>
      </c>
      <c r="C64" s="254">
        <v>0.26844705155912318</v>
      </c>
      <c r="D64" s="254">
        <v>0.26932892959015164</v>
      </c>
      <c r="E64" s="254">
        <v>0.25794786801265635</v>
      </c>
      <c r="F64" s="254">
        <v>0.24193070772875333</v>
      </c>
      <c r="G64" s="254">
        <v>0.23429882420418699</v>
      </c>
      <c r="H64" s="253"/>
    </row>
    <row r="65" spans="2:8" ht="16.5" customHeight="1">
      <c r="B65" s="131" t="s">
        <v>332</v>
      </c>
      <c r="C65" s="254">
        <v>0.2835928637723007</v>
      </c>
      <c r="D65" s="254">
        <v>0.29153635652853793</v>
      </c>
      <c r="E65" s="254">
        <v>0.27431543821768573</v>
      </c>
      <c r="F65" s="254">
        <v>0.25220441831800511</v>
      </c>
      <c r="G65" s="254">
        <v>0.24787522181750257</v>
      </c>
      <c r="H65" s="253"/>
    </row>
    <row r="66" spans="2:8" ht="16.5" customHeight="1">
      <c r="B66" s="131" t="s">
        <v>333</v>
      </c>
      <c r="C66" s="254">
        <v>0.25371120107962214</v>
      </c>
      <c r="D66" s="254">
        <v>0.32457293035479634</v>
      </c>
      <c r="E66" s="254">
        <v>0.29088714544357275</v>
      </c>
      <c r="F66" s="254">
        <v>0.29545454545454547</v>
      </c>
      <c r="G66" s="254">
        <v>0.28119402985074626</v>
      </c>
      <c r="H66" s="253"/>
    </row>
    <row r="67" spans="2:8" ht="16.5" customHeight="1">
      <c r="B67" s="131" t="s">
        <v>334</v>
      </c>
      <c r="C67" s="254">
        <v>0.27271520981920716</v>
      </c>
      <c r="D67" s="254">
        <v>0.27511577051710828</v>
      </c>
      <c r="E67" s="254">
        <v>0.26449229201172125</v>
      </c>
      <c r="F67" s="254">
        <v>0.25306463595839523</v>
      </c>
      <c r="G67" s="254">
        <v>0.24178382734843737</v>
      </c>
      <c r="H67" s="253"/>
    </row>
    <row r="68" spans="2:8" ht="16.5" customHeight="1">
      <c r="B68" s="131" t="s">
        <v>335</v>
      </c>
      <c r="C68" s="254">
        <v>0.26848374289086813</v>
      </c>
      <c r="D68" s="254">
        <v>0.27069092438742243</v>
      </c>
      <c r="E68" s="254">
        <v>0.25039205436487194</v>
      </c>
      <c r="F68" s="254">
        <v>0.25055143372769201</v>
      </c>
      <c r="G68" s="254">
        <v>0.24529973422580964</v>
      </c>
      <c r="H68" s="253"/>
    </row>
    <row r="69" spans="2:8" ht="16.5" customHeight="1">
      <c r="B69" s="131" t="s">
        <v>336</v>
      </c>
      <c r="C69" s="254">
        <v>0.24225473321858865</v>
      </c>
      <c r="D69" s="254">
        <v>0.27117922520221371</v>
      </c>
      <c r="E69" s="254">
        <v>0.24509001636661212</v>
      </c>
      <c r="F69" s="254">
        <v>0.20761523046092184</v>
      </c>
      <c r="G69" s="254">
        <v>0.19561104805145668</v>
      </c>
      <c r="H69" s="253"/>
    </row>
    <row r="70" spans="2:8" ht="16.5" customHeight="1">
      <c r="B70" s="131" t="s">
        <v>337</v>
      </c>
      <c r="C70" s="254">
        <v>0.2553567918222921</v>
      </c>
      <c r="D70" s="254">
        <v>0.27415009621552278</v>
      </c>
      <c r="E70" s="254">
        <v>0.25564102564102564</v>
      </c>
      <c r="F70" s="254">
        <v>0.22350036135870874</v>
      </c>
      <c r="G70" s="254">
        <v>0.21731231319228742</v>
      </c>
      <c r="H70" s="253"/>
    </row>
    <row r="71" spans="2:8" ht="16.5" customHeight="1">
      <c r="B71" s="131" t="s">
        <v>338</v>
      </c>
      <c r="C71" s="254">
        <v>0.27708502024291498</v>
      </c>
      <c r="D71" s="254">
        <v>0.2761519302615193</v>
      </c>
      <c r="E71" s="254">
        <v>0.26300533943554538</v>
      </c>
      <c r="F71" s="254">
        <v>0.25628063725490197</v>
      </c>
      <c r="G71" s="254">
        <v>0.25597060624617268</v>
      </c>
      <c r="H71" s="253"/>
    </row>
    <row r="72" spans="2:8" ht="16.5" customHeight="1">
      <c r="B72" s="131" t="s">
        <v>339</v>
      </c>
      <c r="C72" s="254">
        <v>0.28420168067226892</v>
      </c>
      <c r="D72" s="254">
        <v>0.31104700492109283</v>
      </c>
      <c r="E72" s="254">
        <v>0.29833875663641035</v>
      </c>
      <c r="F72" s="254">
        <v>0.28499580888516346</v>
      </c>
      <c r="G72" s="254">
        <v>0.27294921875</v>
      </c>
      <c r="H72" s="253"/>
    </row>
    <row r="73" spans="2:8" ht="16.5" customHeight="1">
      <c r="B73" s="131" t="s">
        <v>340</v>
      </c>
      <c r="C73" s="254">
        <v>0.30047443331576174</v>
      </c>
      <c r="D73" s="254">
        <v>0.37116228070175439</v>
      </c>
      <c r="E73" s="254">
        <v>0.3462819089900111</v>
      </c>
      <c r="F73" s="254">
        <v>0.30991085474567381</v>
      </c>
      <c r="G73" s="254">
        <v>0.30789336121275485</v>
      </c>
      <c r="H73" s="253"/>
    </row>
    <row r="74" spans="2:8" ht="16.5" customHeight="1">
      <c r="B74" s="131" t="s">
        <v>341</v>
      </c>
      <c r="C74" s="254">
        <v>0.41302841302841303</v>
      </c>
      <c r="D74" s="254">
        <v>0.44755730493169715</v>
      </c>
      <c r="E74" s="254">
        <v>0.43274988484569321</v>
      </c>
      <c r="F74" s="254">
        <v>0.40234815985549788</v>
      </c>
      <c r="G74" s="254">
        <v>0.40076593827438611</v>
      </c>
      <c r="H74" s="253"/>
    </row>
    <row r="75" spans="2:8" ht="16.5" customHeight="1">
      <c r="B75" s="131" t="s">
        <v>342</v>
      </c>
      <c r="C75" s="254">
        <v>0.23344918199542256</v>
      </c>
      <c r="D75" s="254">
        <v>0.24328147100424327</v>
      </c>
      <c r="E75" s="254">
        <v>0.23529894875164259</v>
      </c>
      <c r="F75" s="254">
        <v>0.22725424831287097</v>
      </c>
      <c r="G75" s="254">
        <v>0.22315436241610739</v>
      </c>
      <c r="H75" s="253"/>
    </row>
    <row r="76" spans="2:8" ht="16.5" customHeight="1">
      <c r="B76" s="131" t="s">
        <v>343</v>
      </c>
      <c r="C76" s="254">
        <v>0.24177282377919321</v>
      </c>
      <c r="D76" s="254">
        <v>0.25412070084360805</v>
      </c>
      <c r="E76" s="254">
        <v>0.23342438539855973</v>
      </c>
      <c r="F76" s="254">
        <v>0.21742860644686848</v>
      </c>
      <c r="G76" s="254">
        <v>0.21388050694025346</v>
      </c>
      <c r="H76" s="253"/>
    </row>
    <row r="77" spans="2:8" ht="16.5" customHeight="1">
      <c r="B77" s="131" t="s">
        <v>344</v>
      </c>
      <c r="C77" s="254">
        <v>0.27106967534342641</v>
      </c>
      <c r="D77" s="254">
        <v>0.26355756997455471</v>
      </c>
      <c r="E77" s="254">
        <v>0.25347861874338573</v>
      </c>
      <c r="F77" s="254">
        <v>0.24259085946030259</v>
      </c>
      <c r="G77" s="254">
        <v>0.23800773324145325</v>
      </c>
      <c r="H77" s="253"/>
    </row>
    <row r="78" spans="2:8" ht="16.5" customHeight="1">
      <c r="B78" s="131" t="s">
        <v>345</v>
      </c>
      <c r="C78" s="254">
        <v>0.29682702149437051</v>
      </c>
      <c r="D78" s="254">
        <v>0.28228962818003916</v>
      </c>
      <c r="E78" s="254">
        <v>0.26988636363636365</v>
      </c>
      <c r="F78" s="254">
        <v>0.24409090909090908</v>
      </c>
      <c r="G78" s="254">
        <v>0.23645970937912814</v>
      </c>
      <c r="H78" s="253"/>
    </row>
    <row r="79" spans="2:8" ht="16.5" customHeight="1">
      <c r="B79" s="131" t="s">
        <v>346</v>
      </c>
      <c r="C79" s="254">
        <v>0.2539205155746509</v>
      </c>
      <c r="D79" s="254">
        <v>0.26191480388021932</v>
      </c>
      <c r="E79" s="254">
        <v>0.23259167696744953</v>
      </c>
      <c r="F79" s="254">
        <v>0.22772277227722773</v>
      </c>
      <c r="G79" s="254">
        <v>0.22012948793407888</v>
      </c>
      <c r="H79" s="253"/>
    </row>
    <row r="80" spans="2:8" ht="16.5" customHeight="1">
      <c r="B80" s="131" t="s">
        <v>347</v>
      </c>
      <c r="C80" s="254">
        <v>0.24283396430502974</v>
      </c>
      <c r="D80" s="254">
        <v>0.2518698904157245</v>
      </c>
      <c r="E80" s="254">
        <v>0.22395740905057676</v>
      </c>
      <c r="F80" s="254">
        <v>0.19673258813413586</v>
      </c>
      <c r="G80" s="254">
        <v>0.18797489263296993</v>
      </c>
      <c r="H80" s="253"/>
    </row>
    <row r="81" spans="2:8" ht="16.5" customHeight="1">
      <c r="B81" s="131" t="s">
        <v>348</v>
      </c>
      <c r="C81" s="254">
        <v>0.29113035338169901</v>
      </c>
      <c r="D81" s="254">
        <v>0.30207620351357517</v>
      </c>
      <c r="E81" s="254">
        <v>0.27744510978043913</v>
      </c>
      <c r="F81" s="254">
        <v>0.26541554959785524</v>
      </c>
      <c r="G81" s="254">
        <v>0.26146384479717816</v>
      </c>
      <c r="H81" s="253"/>
    </row>
    <row r="82" spans="2:8" ht="16.5" customHeight="1">
      <c r="B82" s="131" t="s">
        <v>349</v>
      </c>
      <c r="C82" s="254">
        <v>0.27737603305785125</v>
      </c>
      <c r="D82" s="254">
        <v>0.27802097119006414</v>
      </c>
      <c r="E82" s="254">
        <v>0.26673397274103988</v>
      </c>
      <c r="F82" s="254">
        <v>0.26512548162032701</v>
      </c>
      <c r="G82" s="254">
        <v>0.26102183765966214</v>
      </c>
      <c r="H82" s="253"/>
    </row>
    <row r="83" spans="2:8" ht="16.5" customHeight="1">
      <c r="B83" s="131" t="s">
        <v>350</v>
      </c>
      <c r="C83" s="254">
        <v>0.33990901097220627</v>
      </c>
      <c r="D83" s="254">
        <v>0.35440032148467465</v>
      </c>
      <c r="E83" s="254">
        <v>0.36196879453356234</v>
      </c>
      <c r="F83" s="254">
        <v>0.36722710529195085</v>
      </c>
      <c r="G83" s="254">
        <v>0.34181228861330326</v>
      </c>
      <c r="H83" s="253"/>
    </row>
    <row r="84" spans="2:8" ht="16.5" customHeight="1">
      <c r="B84" s="131" t="s">
        <v>351</v>
      </c>
      <c r="C84" s="254">
        <v>0.26126729138777333</v>
      </c>
      <c r="D84" s="254">
        <v>0.26224722301338649</v>
      </c>
      <c r="E84" s="254">
        <v>0.25516463371642106</v>
      </c>
      <c r="F84" s="254">
        <v>0.25045372050816694</v>
      </c>
      <c r="G84" s="254">
        <v>0.24233526800955957</v>
      </c>
      <c r="H84" s="253"/>
    </row>
    <row r="85" spans="2:8" ht="16.5" customHeight="1">
      <c r="B85" s="131" t="s">
        <v>352</v>
      </c>
      <c r="C85" s="254">
        <v>0.34625521634087414</v>
      </c>
      <c r="D85" s="254">
        <v>0.34624697336561744</v>
      </c>
      <c r="E85" s="254">
        <v>0.34716038657834725</v>
      </c>
      <c r="F85" s="254">
        <v>0.33301297453147527</v>
      </c>
      <c r="G85" s="254">
        <v>0.32902268390926437</v>
      </c>
      <c r="H85" s="253"/>
    </row>
    <row r="86" spans="2:8" ht="16.5" customHeight="1">
      <c r="B86" s="131" t="s">
        <v>353</v>
      </c>
      <c r="C86" s="254">
        <v>0.24226889366628079</v>
      </c>
      <c r="D86" s="254">
        <v>0.26113207547169809</v>
      </c>
      <c r="E86" s="254">
        <v>0.24498598231615268</v>
      </c>
      <c r="F86" s="254">
        <v>0.23250795705885527</v>
      </c>
      <c r="G86" s="254">
        <v>0.22671529760016915</v>
      </c>
      <c r="H86" s="253"/>
    </row>
    <row r="87" spans="2:8" ht="16.5" customHeight="1">
      <c r="B87" s="131" t="s">
        <v>354</v>
      </c>
      <c r="C87" s="254">
        <v>0.24888747616020343</v>
      </c>
      <c r="D87" s="254">
        <v>0.22228861667164626</v>
      </c>
      <c r="E87" s="254">
        <v>0.22478556640047323</v>
      </c>
      <c r="F87" s="254">
        <v>0.19238713484803777</v>
      </c>
      <c r="G87" s="254">
        <v>0.17882611080636313</v>
      </c>
      <c r="H87" s="253"/>
    </row>
    <row r="88" spans="2:8" ht="16.5" customHeight="1">
      <c r="B88" s="131" t="s">
        <v>355</v>
      </c>
      <c r="C88" s="254">
        <v>0.278115221792748</v>
      </c>
      <c r="D88" s="254">
        <v>0.28635306742979788</v>
      </c>
      <c r="E88" s="254">
        <v>0.27503892060197199</v>
      </c>
      <c r="F88" s="254">
        <v>0.24777273491343083</v>
      </c>
      <c r="G88" s="254">
        <v>0.23898139079333985</v>
      </c>
      <c r="H88" s="253"/>
    </row>
    <row r="89" spans="2:8" ht="16.5" customHeight="1">
      <c r="B89" s="131" t="s">
        <v>356</v>
      </c>
      <c r="C89" s="254">
        <v>0.3408029878618114</v>
      </c>
      <c r="D89" s="254">
        <v>0.34439461883408073</v>
      </c>
      <c r="E89" s="254">
        <v>0.34111145225667794</v>
      </c>
      <c r="F89" s="254">
        <v>0.2972814966384098</v>
      </c>
      <c r="G89" s="254">
        <v>0.28163943505954031</v>
      </c>
      <c r="H89" s="253"/>
    </row>
    <row r="90" spans="2:8" ht="16.5" customHeight="1">
      <c r="B90" s="131" t="s">
        <v>357</v>
      </c>
      <c r="C90" s="254">
        <v>0.32298897509187424</v>
      </c>
      <c r="D90" s="254">
        <v>0.34559686888454011</v>
      </c>
      <c r="E90" s="254">
        <v>0.3623529411764706</v>
      </c>
      <c r="F90" s="254">
        <v>0.32188200149365198</v>
      </c>
      <c r="G90" s="254">
        <v>0.3223635003739716</v>
      </c>
      <c r="H90" s="253"/>
    </row>
    <row r="91" spans="2:8" ht="16.5" customHeight="1">
      <c r="B91" s="131" t="s">
        <v>358</v>
      </c>
      <c r="C91" s="254">
        <v>0.44203462361408286</v>
      </c>
      <c r="D91" s="254">
        <v>0.46595663750475463</v>
      </c>
      <c r="E91" s="254">
        <v>0.45251777539690269</v>
      </c>
      <c r="F91" s="254">
        <v>0.39584920030464588</v>
      </c>
      <c r="G91" s="254">
        <v>0.38907657657657657</v>
      </c>
      <c r="H91" s="253"/>
    </row>
    <row r="92" spans="2:8" ht="16.5" customHeight="1">
      <c r="B92" s="131" t="s">
        <v>359</v>
      </c>
      <c r="C92" s="254">
        <v>0.36334456748515487</v>
      </c>
      <c r="D92" s="254">
        <v>0.37086302454473474</v>
      </c>
      <c r="E92" s="254">
        <v>0.35184605757196497</v>
      </c>
      <c r="F92" s="254">
        <v>0.33809375970195593</v>
      </c>
      <c r="G92" s="254">
        <v>0.3286882762799152</v>
      </c>
      <c r="H92" s="253"/>
    </row>
    <row r="93" spans="2:8" ht="16.5" customHeight="1">
      <c r="B93" s="131" t="s">
        <v>360</v>
      </c>
      <c r="C93" s="254">
        <v>0.22329276538201487</v>
      </c>
      <c r="D93" s="254">
        <v>0.22149673530889</v>
      </c>
      <c r="E93" s="254">
        <v>0.21290533901080905</v>
      </c>
      <c r="F93" s="254">
        <v>0.19990232785284062</v>
      </c>
      <c r="G93" s="254">
        <v>0.19448843839087743</v>
      </c>
      <c r="H93" s="253"/>
    </row>
    <row r="94" spans="2:8" ht="16.5" customHeight="1">
      <c r="B94" s="131" t="s">
        <v>361</v>
      </c>
      <c r="C94" s="254">
        <v>0.26046051002723447</v>
      </c>
      <c r="D94" s="254">
        <v>0.27399608227228206</v>
      </c>
      <c r="E94" s="254">
        <v>0.24307616221562808</v>
      </c>
      <c r="F94" s="254">
        <v>0.23377245508982036</v>
      </c>
      <c r="G94" s="254">
        <v>0.22775052557813594</v>
      </c>
      <c r="H94" s="253"/>
    </row>
    <row r="95" spans="2:8" ht="16.5" customHeight="1">
      <c r="B95" s="131" t="s">
        <v>362</v>
      </c>
      <c r="C95" s="254">
        <v>0.29592457420924573</v>
      </c>
      <c r="D95" s="254">
        <v>0.29624192601291838</v>
      </c>
      <c r="E95" s="254">
        <v>0.28450874020494271</v>
      </c>
      <c r="F95" s="254">
        <v>0.26336104513064135</v>
      </c>
      <c r="G95" s="254">
        <v>0.25935672514619884</v>
      </c>
      <c r="H95" s="253"/>
    </row>
    <row r="96" spans="2:8" ht="16.5" customHeight="1">
      <c r="B96" s="131" t="s">
        <v>363</v>
      </c>
      <c r="C96" s="254">
        <v>0.28785857238158774</v>
      </c>
      <c r="D96" s="254">
        <v>0.3154018571886007</v>
      </c>
      <c r="E96" s="254">
        <v>0.2848219862585884</v>
      </c>
      <c r="F96" s="254">
        <v>0.28385899814471244</v>
      </c>
      <c r="G96" s="254">
        <v>0.27700663850331925</v>
      </c>
      <c r="H96" s="253"/>
    </row>
    <row r="97" spans="1:8" ht="16.5" customHeight="1">
      <c r="B97" s="131" t="s">
        <v>364</v>
      </c>
      <c r="C97" s="254">
        <v>0.29317010309278352</v>
      </c>
      <c r="D97" s="254">
        <v>0.32440100882723832</v>
      </c>
      <c r="E97" s="254">
        <v>0.3087686567164179</v>
      </c>
      <c r="F97" s="254">
        <v>0.30834914611005693</v>
      </c>
      <c r="G97" s="254">
        <v>0.28621804290332059</v>
      </c>
      <c r="H97" s="253"/>
    </row>
    <row r="98" spans="1:8" ht="16.5" customHeight="1">
      <c r="B98" s="131" t="s">
        <v>365</v>
      </c>
      <c r="C98" s="254">
        <v>0.28953068592057762</v>
      </c>
      <c r="D98" s="254">
        <v>0.30530668504479669</v>
      </c>
      <c r="E98" s="254">
        <v>0.27034120734908135</v>
      </c>
      <c r="F98" s="254">
        <v>0.26774193548387099</v>
      </c>
      <c r="G98" s="254">
        <v>0.26051475204017577</v>
      </c>
      <c r="H98" s="253"/>
    </row>
    <row r="99" spans="1:8" ht="16.5" customHeight="1">
      <c r="B99" s="131" t="s">
        <v>366</v>
      </c>
      <c r="C99" s="254">
        <v>0.31720195971692977</v>
      </c>
      <c r="D99" s="254">
        <v>0.33542116630669544</v>
      </c>
      <c r="E99" s="254">
        <v>0.31662906864324847</v>
      </c>
      <c r="F99" s="254">
        <v>0.31808698443267536</v>
      </c>
      <c r="G99" s="254">
        <v>0.31838950706875235</v>
      </c>
      <c r="H99" s="253"/>
    </row>
    <row r="100" spans="1:8" ht="16.5" customHeight="1">
      <c r="B100" s="131" t="s">
        <v>367</v>
      </c>
      <c r="C100" s="254">
        <v>0.27403330379215446</v>
      </c>
      <c r="D100" s="254">
        <v>0.27239225203361644</v>
      </c>
      <c r="E100" s="254">
        <v>0.25758370486930676</v>
      </c>
      <c r="F100" s="254">
        <v>0.26187181039702445</v>
      </c>
      <c r="G100" s="254">
        <v>0.25174150230801512</v>
      </c>
      <c r="H100" s="253"/>
    </row>
    <row r="101" spans="1:8" ht="16.5" customHeight="1">
      <c r="A101" s="199"/>
      <c r="B101" s="131" t="s">
        <v>368</v>
      </c>
      <c r="C101" s="254">
        <v>0.31660805568647354</v>
      </c>
      <c r="D101" s="254">
        <v>0.32724205791397243</v>
      </c>
      <c r="E101" s="254">
        <v>0.31226726987993736</v>
      </c>
      <c r="F101" s="254">
        <v>0.31998894684121448</v>
      </c>
      <c r="G101" s="254">
        <v>0.29396180973679681</v>
      </c>
      <c r="H101" s="253"/>
    </row>
    <row r="102" spans="1:8" ht="16.5" customHeight="1">
      <c r="A102" s="199"/>
      <c r="B102" s="131" t="s">
        <v>369</v>
      </c>
      <c r="C102" s="254">
        <v>0.3187746125914182</v>
      </c>
      <c r="D102" s="254">
        <v>0.33133977155742927</v>
      </c>
      <c r="E102" s="254">
        <v>0.30911233307148467</v>
      </c>
      <c r="F102" s="254">
        <v>0.29496715610510044</v>
      </c>
      <c r="G102" s="254">
        <v>0.29308590532487039</v>
      </c>
      <c r="H102" s="253"/>
    </row>
    <row r="103" spans="1:8" ht="16.5" customHeight="1">
      <c r="A103" s="199"/>
      <c r="B103" s="131" t="s">
        <v>370</v>
      </c>
      <c r="C103" s="254">
        <v>0.30123080159899013</v>
      </c>
      <c r="D103" s="254">
        <v>0.30058710395789046</v>
      </c>
      <c r="E103" s="254">
        <v>0.29743169118777874</v>
      </c>
      <c r="F103" s="254">
        <v>0.27494400325799229</v>
      </c>
      <c r="G103" s="254">
        <v>0.27332791217727181</v>
      </c>
      <c r="H103" s="253"/>
    </row>
    <row r="104" spans="1:8" ht="16.5" customHeight="1">
      <c r="A104" s="199"/>
      <c r="B104" s="141" t="s">
        <v>371</v>
      </c>
      <c r="C104" s="255">
        <v>0.29841428267360054</v>
      </c>
      <c r="D104" s="255">
        <v>0.30544057601473734</v>
      </c>
      <c r="E104" s="255">
        <v>0.29189671145661367</v>
      </c>
      <c r="F104" s="255">
        <v>0.2791828045598132</v>
      </c>
      <c r="G104" s="255">
        <v>0.27322203506447518</v>
      </c>
      <c r="H104" s="253"/>
    </row>
    <row r="105" spans="1:8" ht="16.5" customHeight="1">
      <c r="A105" s="199"/>
      <c r="B105" s="153" t="s">
        <v>372</v>
      </c>
      <c r="C105" s="254">
        <v>0.68212911500641304</v>
      </c>
      <c r="D105" s="254">
        <v>0.70875896544229511</v>
      </c>
      <c r="E105" s="254">
        <v>0.77712402918333723</v>
      </c>
      <c r="F105" s="254">
        <v>0.74163839069316528</v>
      </c>
      <c r="G105" s="254">
        <v>0.64539007092198586</v>
      </c>
      <c r="H105" s="253"/>
    </row>
    <row r="106" spans="1:8" ht="16.5" customHeight="1">
      <c r="A106" s="256"/>
      <c r="B106" s="153" t="s">
        <v>2</v>
      </c>
      <c r="C106" s="254">
        <v>0.56049872485123264</v>
      </c>
      <c r="D106" s="254">
        <v>0.5633502267271272</v>
      </c>
      <c r="E106" s="254">
        <v>0.57929155313351499</v>
      </c>
      <c r="F106" s="254">
        <v>0.57912087912087917</v>
      </c>
      <c r="G106" s="254">
        <v>0.55737704918032782</v>
      </c>
      <c r="H106" s="253"/>
    </row>
    <row r="107" spans="1:8" ht="16.5" customHeight="1">
      <c r="A107" s="256"/>
      <c r="B107" s="153" t="s">
        <v>3</v>
      </c>
      <c r="C107" s="254">
        <v>0.3972722722722723</v>
      </c>
      <c r="D107" s="254">
        <v>0.35673741362290229</v>
      </c>
      <c r="E107" s="254">
        <v>0.32570356472795498</v>
      </c>
      <c r="F107" s="254">
        <v>0.29055479707087006</v>
      </c>
      <c r="G107" s="254">
        <v>0.32159559834938101</v>
      </c>
      <c r="H107" s="253"/>
    </row>
    <row r="108" spans="1:8" ht="16.5" customHeight="1">
      <c r="A108" s="256"/>
      <c r="B108" s="153" t="s">
        <v>153</v>
      </c>
      <c r="C108" s="254">
        <v>0.33708720133921777</v>
      </c>
      <c r="D108" s="254">
        <v>0.34059676562144103</v>
      </c>
      <c r="E108" s="254">
        <v>0.33882071236156841</v>
      </c>
      <c r="F108" s="254">
        <v>0.31784359498103298</v>
      </c>
      <c r="G108" s="254">
        <v>0.31691165769174795</v>
      </c>
      <c r="H108" s="253"/>
    </row>
    <row r="109" spans="1:8" ht="16.5" customHeight="1">
      <c r="A109" s="256"/>
      <c r="B109" s="153" t="s">
        <v>4</v>
      </c>
      <c r="C109" s="254">
        <v>0.16583188153310105</v>
      </c>
      <c r="D109" s="254">
        <v>0.15479115479115479</v>
      </c>
      <c r="E109" s="254">
        <v>0.17257559958289886</v>
      </c>
      <c r="F109" s="254">
        <v>0.1664617906166769</v>
      </c>
      <c r="G109" s="254">
        <v>0.17070345408593091</v>
      </c>
      <c r="H109" s="253"/>
    </row>
    <row r="110" spans="1:8" ht="16.5" customHeight="1">
      <c r="A110" s="256"/>
      <c r="B110" s="141" t="s">
        <v>373</v>
      </c>
      <c r="C110" s="255">
        <v>0.37110966904607395</v>
      </c>
      <c r="D110" s="255">
        <v>0.36204401797273628</v>
      </c>
      <c r="E110" s="255">
        <v>0.36572501800967377</v>
      </c>
      <c r="F110" s="255">
        <v>0.34334359809635306</v>
      </c>
      <c r="G110" s="255">
        <v>0.34473461212541406</v>
      </c>
      <c r="H110" s="253"/>
    </row>
    <row r="111" spans="1:8" ht="16.5" customHeight="1">
      <c r="A111" s="256"/>
      <c r="B111" s="141" t="s">
        <v>19</v>
      </c>
      <c r="C111" s="257">
        <v>0.30223054355276302</v>
      </c>
      <c r="D111" s="257">
        <v>0.30840729805999756</v>
      </c>
      <c r="E111" s="257">
        <v>0.29568909805289806</v>
      </c>
      <c r="F111" s="257">
        <v>0.28246804440488771</v>
      </c>
      <c r="G111" s="257">
        <v>0.27678498321460737</v>
      </c>
      <c r="H111" s="253"/>
    </row>
    <row r="112" spans="1:8" ht="16.5" customHeight="1">
      <c r="A112" s="256"/>
      <c r="B112" s="242" t="s">
        <v>394</v>
      </c>
      <c r="C112" s="254">
        <v>0.27325292287766123</v>
      </c>
      <c r="D112" s="254">
        <v>0.26820657655840224</v>
      </c>
      <c r="E112" s="254">
        <v>0.25664197038661307</v>
      </c>
      <c r="F112" s="254">
        <v>0.24376480961040392</v>
      </c>
      <c r="G112" s="254">
        <v>0.24500749690345291</v>
      </c>
      <c r="H112" s="253"/>
    </row>
    <row r="113" spans="1:8" ht="16.5" customHeight="1">
      <c r="A113" s="256"/>
      <c r="B113" s="170" t="s">
        <v>379</v>
      </c>
      <c r="C113" s="254">
        <v>0.26816056118472331</v>
      </c>
      <c r="D113" s="254">
        <v>0.28011794439764109</v>
      </c>
      <c r="E113" s="254">
        <v>0.25890461997019376</v>
      </c>
      <c r="F113" s="254">
        <v>0.24823962931883689</v>
      </c>
      <c r="G113" s="254">
        <v>0.23977951309141018</v>
      </c>
      <c r="H113" s="253"/>
    </row>
    <row r="114" spans="1:8" ht="16.5" customHeight="1">
      <c r="A114" s="256"/>
      <c r="B114" s="170" t="s">
        <v>21</v>
      </c>
      <c r="C114" s="254">
        <v>0.26054270319104311</v>
      </c>
      <c r="D114" s="254">
        <v>0.26220269366701693</v>
      </c>
      <c r="E114" s="254">
        <v>0.2492665846503265</v>
      </c>
      <c r="F114" s="254">
        <v>0.23204505850136919</v>
      </c>
      <c r="G114" s="254">
        <v>0.22779356494637457</v>
      </c>
      <c r="H114" s="253"/>
    </row>
    <row r="115" spans="1:8" ht="16.5" customHeight="1">
      <c r="A115" s="256"/>
      <c r="B115" s="170" t="s">
        <v>380</v>
      </c>
      <c r="C115" s="254">
        <v>0.26451434660772782</v>
      </c>
      <c r="D115" s="254">
        <v>0.27572334829026768</v>
      </c>
      <c r="E115" s="254">
        <v>0.26578009427815891</v>
      </c>
      <c r="F115" s="254">
        <v>0.24711902956785445</v>
      </c>
      <c r="G115" s="254">
        <v>0.23854521481155916</v>
      </c>
      <c r="H115" s="253"/>
    </row>
    <row r="116" spans="1:8" ht="16.5" customHeight="1">
      <c r="A116" s="256"/>
      <c r="B116" s="170" t="s">
        <v>1</v>
      </c>
      <c r="C116" s="254">
        <v>0.44957201339784147</v>
      </c>
      <c r="D116" s="254">
        <v>0.48158540862855137</v>
      </c>
      <c r="E116" s="254">
        <v>0.43622985283812193</v>
      </c>
      <c r="F116" s="254">
        <v>0.41638108293351611</v>
      </c>
      <c r="G116" s="254">
        <v>0.41675248884311705</v>
      </c>
      <c r="H116" s="253"/>
    </row>
    <row r="117" spans="1:8" ht="16.5" customHeight="1">
      <c r="A117" s="256"/>
      <c r="B117" s="170" t="s">
        <v>381</v>
      </c>
      <c r="C117" s="254">
        <v>0.26693519546763539</v>
      </c>
      <c r="D117" s="254">
        <v>0.27372682019583172</v>
      </c>
      <c r="E117" s="254">
        <v>0.25707088880892409</v>
      </c>
      <c r="F117" s="254">
        <v>0.24567522812951414</v>
      </c>
      <c r="G117" s="254">
        <v>0.23870923610992356</v>
      </c>
      <c r="H117" s="253"/>
    </row>
    <row r="118" spans="1:8" ht="16.5" customHeight="1">
      <c r="A118" s="256"/>
      <c r="B118" s="170" t="s">
        <v>162</v>
      </c>
      <c r="C118" s="254">
        <v>0.26879504091852935</v>
      </c>
      <c r="D118" s="254">
        <v>0.27661506400714497</v>
      </c>
      <c r="E118" s="254">
        <v>0.26270375333146823</v>
      </c>
      <c r="F118" s="254">
        <v>0.24711189038616535</v>
      </c>
      <c r="G118" s="254">
        <v>0.23975562099237691</v>
      </c>
      <c r="H118" s="253"/>
    </row>
    <row r="119" spans="1:8" ht="16.5" customHeight="1">
      <c r="A119" s="199"/>
      <c r="B119" s="170" t="s">
        <v>382</v>
      </c>
      <c r="C119" s="254">
        <v>0.30858862566556061</v>
      </c>
      <c r="D119" s="254">
        <v>0.31780070388517012</v>
      </c>
      <c r="E119" s="254">
        <v>0.30786120076359069</v>
      </c>
      <c r="F119" s="254">
        <v>0.30369342260194881</v>
      </c>
      <c r="G119" s="254">
        <v>0.2926796379429496</v>
      </c>
      <c r="H119" s="253"/>
    </row>
    <row r="120" spans="1:8" ht="16.5" customHeight="1">
      <c r="A120" s="199"/>
      <c r="B120" s="170" t="s">
        <v>18</v>
      </c>
      <c r="C120" s="254">
        <v>0.26028693528693531</v>
      </c>
      <c r="D120" s="254">
        <v>0.26550964515360798</v>
      </c>
      <c r="E120" s="254">
        <v>0.25312068611037686</v>
      </c>
      <c r="F120" s="254">
        <v>0.24525078188347041</v>
      </c>
      <c r="G120" s="254">
        <v>0.23534019695613251</v>
      </c>
      <c r="H120" s="253"/>
    </row>
    <row r="121" spans="1:8" ht="16.5" customHeight="1">
      <c r="A121" s="199"/>
      <c r="B121" s="170" t="s">
        <v>160</v>
      </c>
      <c r="C121" s="254">
        <v>0.31590721106850139</v>
      </c>
      <c r="D121" s="254">
        <v>0.32229916640365369</v>
      </c>
      <c r="E121" s="254">
        <v>0.31242548435171386</v>
      </c>
      <c r="F121" s="254">
        <v>0.29596924039222178</v>
      </c>
      <c r="G121" s="254">
        <v>0.28741624565552332</v>
      </c>
      <c r="H121" s="253"/>
    </row>
    <row r="122" spans="1:8" ht="16.5" customHeight="1">
      <c r="B122" s="170" t="s">
        <v>20</v>
      </c>
      <c r="C122" s="254">
        <v>0.35727629855958098</v>
      </c>
      <c r="D122" s="254">
        <v>0.37146672215863769</v>
      </c>
      <c r="E122" s="254">
        <v>0.35254534815681687</v>
      </c>
      <c r="F122" s="254">
        <v>0.33496037280179597</v>
      </c>
      <c r="G122" s="254">
        <v>0.33039897297387422</v>
      </c>
      <c r="H122" s="253"/>
    </row>
    <row r="123" spans="1:8" ht="16.5" customHeight="1">
      <c r="B123" s="170" t="s">
        <v>17</v>
      </c>
      <c r="C123" s="254">
        <v>0.23115410273515677</v>
      </c>
      <c r="D123" s="254">
        <v>0.23665322478378858</v>
      </c>
      <c r="E123" s="254">
        <v>0.21819874682302021</v>
      </c>
      <c r="F123" s="254">
        <v>0.20229491096043514</v>
      </c>
      <c r="G123" s="254">
        <v>0.19903636852789394</v>
      </c>
      <c r="H123" s="253"/>
    </row>
    <row r="124" spans="1:8" ht="16.5" customHeight="1">
      <c r="B124" s="183" t="s">
        <v>395</v>
      </c>
      <c r="C124" s="258">
        <v>0.40856335975220914</v>
      </c>
      <c r="D124" s="258">
        <v>0.42041962017445683</v>
      </c>
      <c r="E124" s="258">
        <v>0.40597458676954662</v>
      </c>
      <c r="F124" s="258">
        <v>0.38320008379010578</v>
      </c>
      <c r="G124" s="258">
        <v>0.3892471259400121</v>
      </c>
      <c r="H124" s="253"/>
    </row>
    <row r="126" spans="1:8" ht="16.5" customHeight="1">
      <c r="B126" s="200" t="s">
        <v>396</v>
      </c>
      <c r="C126" s="200"/>
    </row>
    <row r="128" spans="1:8" ht="16.5" customHeight="1">
      <c r="B128" s="259"/>
      <c r="C128" s="259"/>
      <c r="D128" s="259"/>
      <c r="E128" s="259"/>
    </row>
    <row r="129" spans="2:5" ht="16.5" customHeight="1">
      <c r="B129" s="259"/>
      <c r="C129" s="259"/>
      <c r="D129" s="259"/>
      <c r="E129" s="259"/>
    </row>
    <row r="130" spans="2:5" ht="16.5" customHeight="1">
      <c r="B130" s="259"/>
      <c r="C130" s="259"/>
      <c r="D130" s="259"/>
      <c r="E130" s="259"/>
    </row>
    <row r="131" spans="2:5" ht="16.5" customHeight="1">
      <c r="B131" s="259"/>
      <c r="C131" s="259"/>
      <c r="D131" s="259"/>
      <c r="E131" s="25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0"/>
  <sheetViews>
    <sheetView workbookViewId="0">
      <selection activeCell="B2" sqref="B2"/>
    </sheetView>
  </sheetViews>
  <sheetFormatPr baseColWidth="10" defaultColWidth="10.85546875" defaultRowHeight="11.25"/>
  <cols>
    <col min="1" max="1" width="4" style="1" customWidth="1"/>
    <col min="2" max="2" width="10.85546875" style="1"/>
    <col min="3" max="9" width="13.28515625" style="1" customWidth="1"/>
    <col min="10" max="16384" width="10.85546875" style="1"/>
  </cols>
  <sheetData>
    <row r="2" spans="2:9">
      <c r="B2" s="2" t="s">
        <v>213</v>
      </c>
    </row>
    <row r="3" spans="2:9">
      <c r="B3" s="2"/>
    </row>
    <row r="5" spans="2:9" ht="67.5">
      <c r="B5" s="44" t="s">
        <v>135</v>
      </c>
      <c r="C5" s="45" t="s">
        <v>176</v>
      </c>
      <c r="D5" s="45" t="s">
        <v>208</v>
      </c>
      <c r="E5" s="45" t="s">
        <v>155</v>
      </c>
      <c r="F5" s="45" t="s">
        <v>207</v>
      </c>
      <c r="G5" s="45" t="s">
        <v>209</v>
      </c>
      <c r="H5" s="45" t="s">
        <v>154</v>
      </c>
      <c r="I5" s="45" t="s">
        <v>171</v>
      </c>
    </row>
    <row r="6" spans="2:9">
      <c r="B6" s="1" t="s">
        <v>136</v>
      </c>
      <c r="C6" s="1">
        <v>16234</v>
      </c>
      <c r="D6" s="1">
        <v>15933</v>
      </c>
      <c r="E6" s="1">
        <v>15864</v>
      </c>
      <c r="F6" s="1">
        <v>6222</v>
      </c>
      <c r="G6" s="1">
        <v>5702</v>
      </c>
      <c r="H6" s="1">
        <v>5054</v>
      </c>
      <c r="I6" s="1">
        <v>16478</v>
      </c>
    </row>
    <row r="7" spans="2:9">
      <c r="B7" s="1" t="s">
        <v>137</v>
      </c>
      <c r="C7" s="1">
        <v>14068</v>
      </c>
      <c r="D7" s="1">
        <v>14402</v>
      </c>
      <c r="E7" s="1">
        <v>14022</v>
      </c>
      <c r="F7" s="1">
        <v>5151</v>
      </c>
      <c r="G7" s="1">
        <v>4794</v>
      </c>
      <c r="H7" s="1">
        <v>4309</v>
      </c>
      <c r="I7" s="1">
        <v>14313</v>
      </c>
    </row>
    <row r="8" spans="2:9">
      <c r="B8" s="1" t="s">
        <v>138</v>
      </c>
      <c r="C8" s="1">
        <v>15290</v>
      </c>
      <c r="D8" s="1">
        <v>14907</v>
      </c>
      <c r="E8" s="1">
        <v>15195</v>
      </c>
      <c r="F8" s="1">
        <v>5527</v>
      </c>
      <c r="G8" s="1">
        <v>5126</v>
      </c>
      <c r="H8" s="1">
        <v>4945</v>
      </c>
      <c r="I8" s="1">
        <v>15501</v>
      </c>
    </row>
    <row r="9" spans="2:9">
      <c r="B9" s="1" t="s">
        <v>139</v>
      </c>
      <c r="C9" s="1">
        <v>13047</v>
      </c>
      <c r="D9" s="1">
        <v>13915</v>
      </c>
      <c r="E9" s="1">
        <v>13709</v>
      </c>
      <c r="F9" s="1">
        <v>6273</v>
      </c>
      <c r="G9" s="1">
        <v>5201</v>
      </c>
      <c r="H9" s="1">
        <v>4531</v>
      </c>
      <c r="I9" s="1">
        <v>13290</v>
      </c>
    </row>
    <row r="10" spans="2:9">
      <c r="B10" s="1" t="s">
        <v>140</v>
      </c>
      <c r="C10" s="1">
        <v>9727</v>
      </c>
      <c r="D10" s="1">
        <v>14844</v>
      </c>
      <c r="E10" s="1">
        <v>13517</v>
      </c>
      <c r="F10" s="1">
        <v>5017</v>
      </c>
      <c r="G10" s="1">
        <v>5610</v>
      </c>
      <c r="H10" s="1">
        <v>4982</v>
      </c>
      <c r="I10" s="1">
        <v>9907</v>
      </c>
    </row>
    <row r="11" spans="2:9">
      <c r="B11" s="1" t="s">
        <v>141</v>
      </c>
      <c r="C11" s="1">
        <v>10395</v>
      </c>
      <c r="D11" s="1">
        <v>13592</v>
      </c>
      <c r="E11" s="1">
        <v>15066</v>
      </c>
      <c r="F11" s="1">
        <v>5229</v>
      </c>
      <c r="G11" s="1">
        <v>4841</v>
      </c>
      <c r="H11" s="1">
        <v>4734</v>
      </c>
      <c r="I11" s="1">
        <v>10602</v>
      </c>
    </row>
    <row r="12" spans="2:9">
      <c r="B12" s="1" t="s">
        <v>142</v>
      </c>
      <c r="C12" s="1">
        <v>12572</v>
      </c>
      <c r="D12" s="1">
        <v>14973</v>
      </c>
      <c r="E12" s="1">
        <v>13383</v>
      </c>
      <c r="F12" s="1">
        <v>5809</v>
      </c>
      <c r="G12" s="1">
        <v>5250</v>
      </c>
      <c r="H12" s="1">
        <v>4340</v>
      </c>
      <c r="I12" s="1">
        <v>12791</v>
      </c>
    </row>
    <row r="13" spans="2:9">
      <c r="B13" s="1" t="s">
        <v>143</v>
      </c>
      <c r="C13" s="1">
        <v>12175</v>
      </c>
      <c r="D13" s="1">
        <v>12967</v>
      </c>
      <c r="E13" s="1">
        <v>13271</v>
      </c>
      <c r="F13" s="1">
        <v>4912</v>
      </c>
      <c r="G13" s="1">
        <v>4689</v>
      </c>
      <c r="H13" s="1">
        <v>4352</v>
      </c>
      <c r="I13" s="1">
        <v>12382</v>
      </c>
    </row>
    <row r="14" spans="2:9">
      <c r="B14" s="1" t="s">
        <v>144</v>
      </c>
      <c r="C14" s="1">
        <v>13254</v>
      </c>
      <c r="D14" s="1">
        <v>14193</v>
      </c>
      <c r="E14" s="1">
        <v>13447</v>
      </c>
      <c r="F14" s="1">
        <v>5687</v>
      </c>
      <c r="G14" s="1">
        <v>4985</v>
      </c>
      <c r="H14" s="1">
        <v>4448</v>
      </c>
      <c r="I14" s="1">
        <v>13453</v>
      </c>
    </row>
    <row r="15" spans="2:9">
      <c r="B15" s="1" t="s">
        <v>145</v>
      </c>
      <c r="C15" s="1">
        <v>12849</v>
      </c>
      <c r="D15" s="1">
        <v>14639</v>
      </c>
      <c r="E15" s="1">
        <v>14394</v>
      </c>
      <c r="F15" s="1">
        <v>5688</v>
      </c>
      <c r="G15" s="1">
        <v>5404</v>
      </c>
      <c r="H15" s="1">
        <v>4883</v>
      </c>
      <c r="I15" s="1">
        <v>13068</v>
      </c>
    </row>
    <row r="16" spans="2:9">
      <c r="B16" s="1" t="s">
        <v>146</v>
      </c>
      <c r="C16" s="1">
        <v>12417</v>
      </c>
      <c r="D16" s="1">
        <v>12812</v>
      </c>
      <c r="E16" s="1">
        <v>13776</v>
      </c>
      <c r="F16" s="1">
        <v>6175</v>
      </c>
      <c r="G16" s="1">
        <v>5050</v>
      </c>
      <c r="H16" s="1">
        <v>4810</v>
      </c>
      <c r="I16" s="1">
        <v>12650</v>
      </c>
    </row>
    <row r="17" spans="2:9">
      <c r="B17" s="1" t="s">
        <v>147</v>
      </c>
      <c r="C17" s="1">
        <v>12318</v>
      </c>
      <c r="D17" s="1">
        <v>13766</v>
      </c>
      <c r="E17" s="1">
        <v>13037</v>
      </c>
      <c r="F17" s="1">
        <v>6095</v>
      </c>
      <c r="G17" s="1">
        <v>5275</v>
      </c>
      <c r="H17" s="1">
        <v>4670</v>
      </c>
      <c r="I17" s="1">
        <v>12546</v>
      </c>
    </row>
    <row r="18" spans="2:9">
      <c r="B18" s="1" t="s">
        <v>214</v>
      </c>
    </row>
    <row r="19" spans="2:9">
      <c r="B19" s="1" t="s">
        <v>183</v>
      </c>
    </row>
    <row r="20" spans="2:9">
      <c r="B20" s="1" t="s">
        <v>197</v>
      </c>
    </row>
  </sheetData>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8"/>
  <sheetViews>
    <sheetView workbookViewId="0">
      <selection activeCell="B2" sqref="B2"/>
    </sheetView>
  </sheetViews>
  <sheetFormatPr baseColWidth="10" defaultColWidth="10.85546875" defaultRowHeight="11.25"/>
  <cols>
    <col min="1" max="1" width="4" style="1" customWidth="1"/>
    <col min="2" max="2" width="10.85546875" style="1"/>
    <col min="3" max="3" width="25.7109375" style="1" customWidth="1"/>
    <col min="4" max="4" width="25.42578125" style="1" customWidth="1"/>
    <col min="5" max="5" width="24" style="1" customWidth="1"/>
    <col min="6" max="6" width="19.28515625" style="1" customWidth="1"/>
    <col min="7" max="7" width="22.28515625" style="1" customWidth="1"/>
    <col min="8" max="16384" width="10.85546875" style="1"/>
  </cols>
  <sheetData>
    <row r="1" spans="2:7" ht="16.5" customHeight="1"/>
    <row r="2" spans="2:7" ht="16.5" customHeight="1">
      <c r="B2" s="2" t="s">
        <v>215</v>
      </c>
    </row>
    <row r="3" spans="2:7" ht="16.5" customHeight="1"/>
    <row r="4" spans="2:7" ht="22.5">
      <c r="C4" s="77" t="s">
        <v>172</v>
      </c>
      <c r="D4" s="77" t="s">
        <v>199</v>
      </c>
      <c r="E4" s="77" t="s">
        <v>200</v>
      </c>
      <c r="F4" s="1" t="s">
        <v>236</v>
      </c>
    </row>
    <row r="5" spans="2:7">
      <c r="C5" s="77"/>
      <c r="D5" s="77"/>
      <c r="E5" s="77"/>
      <c r="G5" s="2"/>
    </row>
    <row r="6" spans="2:7">
      <c r="B6" s="22">
        <v>2001</v>
      </c>
      <c r="D6" s="3">
        <v>140163.20000000001</v>
      </c>
      <c r="E6" s="3">
        <v>62016.800000000003</v>
      </c>
      <c r="F6" s="3">
        <f>+D6+E6+C6</f>
        <v>202180</v>
      </c>
    </row>
    <row r="7" spans="2:7">
      <c r="B7" s="22">
        <v>2002</v>
      </c>
      <c r="D7" s="3"/>
      <c r="E7" s="3"/>
      <c r="F7" s="3"/>
    </row>
    <row r="8" spans="2:7">
      <c r="B8" s="22">
        <v>2003</v>
      </c>
      <c r="D8" s="3"/>
      <c r="E8" s="3"/>
      <c r="F8" s="3"/>
    </row>
    <row r="9" spans="2:7">
      <c r="B9" s="22">
        <v>2004</v>
      </c>
      <c r="D9" s="3"/>
      <c r="E9" s="3"/>
      <c r="F9" s="3"/>
    </row>
    <row r="10" spans="2:7">
      <c r="B10" s="22">
        <v>2005</v>
      </c>
      <c r="C10" s="22">
        <v>5551</v>
      </c>
      <c r="D10" s="3">
        <v>114416.51999999999</v>
      </c>
      <c r="E10" s="3">
        <v>86886.48000000001</v>
      </c>
      <c r="F10" s="3">
        <f t="shared" ref="F10:F25" si="0">+D10+E10+C10</f>
        <v>206854</v>
      </c>
    </row>
    <row r="11" spans="2:7">
      <c r="B11" s="22">
        <v>2006</v>
      </c>
      <c r="C11" s="22">
        <v>14898</v>
      </c>
      <c r="F11" s="3"/>
    </row>
    <row r="12" spans="2:7">
      <c r="B12" s="22">
        <v>2007</v>
      </c>
      <c r="C12" s="22">
        <v>19377</v>
      </c>
      <c r="F12" s="3"/>
    </row>
    <row r="13" spans="2:7">
      <c r="B13" s="22">
        <v>2008</v>
      </c>
      <c r="C13" s="22">
        <v>21879</v>
      </c>
      <c r="F13" s="3"/>
    </row>
    <row r="14" spans="2:7">
      <c r="B14" s="22">
        <v>2009</v>
      </c>
      <c r="C14" s="22">
        <v>25095</v>
      </c>
      <c r="F14" s="3"/>
    </row>
    <row r="15" spans="2:7">
      <c r="B15" s="22">
        <v>2010</v>
      </c>
      <c r="C15" s="22">
        <v>30580</v>
      </c>
      <c r="D15" s="1">
        <v>97393</v>
      </c>
      <c r="E15" s="1">
        <v>87469</v>
      </c>
      <c r="F15" s="3">
        <f t="shared" si="0"/>
        <v>215442</v>
      </c>
    </row>
    <row r="16" spans="2:7">
      <c r="B16" s="22">
        <v>2011</v>
      </c>
      <c r="C16" s="22">
        <v>30643</v>
      </c>
      <c r="D16" s="1">
        <v>93266</v>
      </c>
      <c r="E16" s="1">
        <v>87243</v>
      </c>
      <c r="F16" s="3">
        <f t="shared" si="0"/>
        <v>211152</v>
      </c>
    </row>
    <row r="17" spans="2:6">
      <c r="B17" s="22">
        <v>2012</v>
      </c>
      <c r="C17" s="22">
        <v>32806</v>
      </c>
      <c r="D17" s="1">
        <v>89849</v>
      </c>
      <c r="E17" s="1">
        <v>87099</v>
      </c>
      <c r="F17" s="3">
        <f t="shared" si="0"/>
        <v>209754</v>
      </c>
    </row>
    <row r="18" spans="2:6">
      <c r="B18" s="22">
        <v>2013</v>
      </c>
      <c r="C18" s="22">
        <v>37334</v>
      </c>
      <c r="D18" s="1">
        <v>92005</v>
      </c>
      <c r="E18" s="1">
        <v>90235</v>
      </c>
      <c r="F18" s="3">
        <f t="shared" si="0"/>
        <v>219574</v>
      </c>
    </row>
    <row r="19" spans="2:6">
      <c r="B19" s="22">
        <v>2014</v>
      </c>
      <c r="C19" s="22">
        <v>39774</v>
      </c>
      <c r="D19" s="1">
        <v>85205</v>
      </c>
      <c r="E19" s="1">
        <v>87828</v>
      </c>
      <c r="F19" s="3">
        <f t="shared" si="0"/>
        <v>212807</v>
      </c>
    </row>
    <row r="20" spans="2:6">
      <c r="B20" s="22">
        <v>2015</v>
      </c>
      <c r="C20" s="22">
        <v>41729</v>
      </c>
      <c r="D20" s="1">
        <v>78154</v>
      </c>
      <c r="E20" s="1">
        <v>86271</v>
      </c>
      <c r="F20" s="3">
        <f t="shared" si="0"/>
        <v>206154</v>
      </c>
    </row>
    <row r="21" spans="2:6">
      <c r="B21" s="22">
        <v>2016</v>
      </c>
      <c r="C21" s="22">
        <v>41677</v>
      </c>
      <c r="D21" s="1">
        <v>71058</v>
      </c>
      <c r="E21" s="1">
        <v>90316</v>
      </c>
      <c r="F21" s="3">
        <f t="shared" si="0"/>
        <v>203051</v>
      </c>
    </row>
    <row r="22" spans="2:6">
      <c r="B22" s="22">
        <v>2017</v>
      </c>
      <c r="C22" s="22">
        <v>48756</v>
      </c>
      <c r="D22" s="1">
        <v>65572</v>
      </c>
      <c r="E22" s="1">
        <v>92524</v>
      </c>
      <c r="F22" s="3">
        <f t="shared" si="0"/>
        <v>206852</v>
      </c>
    </row>
    <row r="23" spans="2:6">
      <c r="B23" s="22">
        <v>2018</v>
      </c>
      <c r="C23" s="22">
        <v>55758</v>
      </c>
      <c r="D23" s="1">
        <v>64280</v>
      </c>
      <c r="E23" s="1">
        <v>93401</v>
      </c>
      <c r="F23" s="3">
        <f t="shared" si="0"/>
        <v>213439</v>
      </c>
    </row>
    <row r="24" spans="2:6">
      <c r="B24" s="22">
        <v>2019</v>
      </c>
      <c r="C24" s="22">
        <v>62102</v>
      </c>
      <c r="D24" s="1">
        <v>67053</v>
      </c>
      <c r="E24" s="1">
        <v>99496</v>
      </c>
      <c r="F24" s="3">
        <f t="shared" si="0"/>
        <v>228651</v>
      </c>
    </row>
    <row r="25" spans="2:6">
      <c r="B25" s="1">
        <v>2020</v>
      </c>
      <c r="C25" s="22">
        <v>67785</v>
      </c>
      <c r="D25" s="1">
        <v>53430</v>
      </c>
      <c r="E25" s="1">
        <v>97036</v>
      </c>
      <c r="F25" s="3">
        <f t="shared" si="0"/>
        <v>218251</v>
      </c>
    </row>
    <row r="26" spans="2:6">
      <c r="B26" s="1" t="s">
        <v>216</v>
      </c>
    </row>
    <row r="27" spans="2:6">
      <c r="B27" s="1" t="s">
        <v>183</v>
      </c>
    </row>
    <row r="28" spans="2:6">
      <c r="B28" s="1" t="s">
        <v>197</v>
      </c>
    </row>
  </sheetData>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5"/>
  <sheetViews>
    <sheetView topLeftCell="A2" workbookViewId="0">
      <selection activeCell="B2" sqref="B2"/>
    </sheetView>
  </sheetViews>
  <sheetFormatPr baseColWidth="10" defaultColWidth="10.85546875" defaultRowHeight="11.25"/>
  <cols>
    <col min="1" max="1" width="4.28515625" style="96" customWidth="1"/>
    <col min="2" max="3" width="10.85546875" style="96"/>
    <col min="4" max="4" width="11.5703125" style="96" customWidth="1"/>
    <col min="5" max="16384" width="10.85546875" style="96"/>
  </cols>
  <sheetData>
    <row r="2" spans="2:7">
      <c r="B2" s="2" t="s">
        <v>219</v>
      </c>
      <c r="C2" s="2"/>
      <c r="D2" s="2"/>
      <c r="E2" s="2"/>
      <c r="F2" s="2"/>
      <c r="G2" s="2"/>
    </row>
    <row r="3" spans="2:7">
      <c r="B3" s="2"/>
      <c r="C3" s="2"/>
      <c r="D3" s="2"/>
      <c r="E3" s="2"/>
      <c r="F3" s="2"/>
      <c r="G3" s="2"/>
    </row>
    <row r="4" spans="2:7">
      <c r="B4" s="2"/>
      <c r="C4" s="2"/>
      <c r="D4" s="2"/>
      <c r="E4" s="2" t="s">
        <v>239</v>
      </c>
      <c r="F4" s="2"/>
      <c r="G4" s="2"/>
    </row>
    <row r="5" spans="2:7" ht="33.75">
      <c r="B5" s="99" t="s">
        <v>220</v>
      </c>
      <c r="C5" s="99" t="s">
        <v>237</v>
      </c>
      <c r="D5" s="99" t="s">
        <v>221</v>
      </c>
      <c r="E5" s="2" t="s">
        <v>210</v>
      </c>
      <c r="F5" s="2" t="s">
        <v>211</v>
      </c>
      <c r="G5" s="2"/>
    </row>
    <row r="6" spans="2:7">
      <c r="B6" s="2">
        <v>2018</v>
      </c>
      <c r="C6" s="2" t="s">
        <v>136</v>
      </c>
      <c r="D6" s="2"/>
      <c r="E6" s="22">
        <v>19669</v>
      </c>
      <c r="F6" s="22">
        <v>66308.333333333328</v>
      </c>
      <c r="G6" s="2"/>
    </row>
    <row r="7" spans="2:7">
      <c r="B7" s="2"/>
      <c r="C7" s="2" t="s">
        <v>137</v>
      </c>
      <c r="D7" s="2"/>
      <c r="E7" s="22">
        <v>18791.333333333332</v>
      </c>
      <c r="F7" s="22">
        <v>64987</v>
      </c>
      <c r="G7" s="2"/>
    </row>
    <row r="8" spans="2:7">
      <c r="B8" s="2"/>
      <c r="C8" s="2" t="s">
        <v>138</v>
      </c>
      <c r="D8" s="2"/>
      <c r="E8" s="22">
        <v>18847.666666666668</v>
      </c>
      <c r="F8" s="22">
        <v>64348.666666666664</v>
      </c>
      <c r="G8" s="2"/>
    </row>
    <row r="9" spans="2:7">
      <c r="B9" s="2"/>
      <c r="C9" s="2" t="s">
        <v>139</v>
      </c>
      <c r="D9" s="2"/>
      <c r="E9" s="22">
        <v>18739.333333333332</v>
      </c>
      <c r="F9" s="22">
        <v>63118.666666666664</v>
      </c>
      <c r="G9" s="2"/>
    </row>
    <row r="10" spans="2:7">
      <c r="B10" s="2"/>
      <c r="C10" s="2" t="s">
        <v>140</v>
      </c>
      <c r="D10" s="2"/>
      <c r="E10" s="22">
        <v>18564.333333333332</v>
      </c>
      <c r="F10" s="22">
        <v>60397</v>
      </c>
      <c r="G10" s="2"/>
    </row>
    <row r="11" spans="2:7">
      <c r="B11" s="2"/>
      <c r="C11" s="2" t="s">
        <v>141</v>
      </c>
      <c r="D11" s="2"/>
      <c r="E11" s="22">
        <v>18273</v>
      </c>
      <c r="F11" s="22">
        <v>59360</v>
      </c>
      <c r="G11" s="2"/>
    </row>
    <row r="12" spans="2:7">
      <c r="B12" s="2"/>
      <c r="C12" s="2" t="s">
        <v>142</v>
      </c>
      <c r="D12" s="2"/>
      <c r="E12" s="22">
        <v>17631.333333333332</v>
      </c>
      <c r="F12" s="22">
        <v>58014.333333333336</v>
      </c>
      <c r="G12" s="2"/>
    </row>
    <row r="13" spans="2:7">
      <c r="B13" s="2"/>
      <c r="C13" s="2" t="s">
        <v>143</v>
      </c>
      <c r="D13" s="2"/>
      <c r="E13" s="22">
        <v>18144</v>
      </c>
      <c r="F13" s="22">
        <v>60938</v>
      </c>
      <c r="G13" s="2"/>
    </row>
    <row r="14" spans="2:7">
      <c r="B14" s="2"/>
      <c r="C14" s="2" t="s">
        <v>144</v>
      </c>
      <c r="D14" s="2"/>
      <c r="E14" s="22">
        <v>18459</v>
      </c>
      <c r="F14" s="22">
        <v>61909</v>
      </c>
      <c r="G14" s="2"/>
    </row>
    <row r="15" spans="2:7">
      <c r="B15" s="2"/>
      <c r="C15" s="2" t="s">
        <v>145</v>
      </c>
      <c r="D15" s="2"/>
      <c r="E15" s="22">
        <v>18424</v>
      </c>
      <c r="F15" s="22">
        <v>64813.333333333336</v>
      </c>
      <c r="G15" s="2"/>
    </row>
    <row r="16" spans="2:7">
      <c r="B16" s="2"/>
      <c r="C16" s="2" t="s">
        <v>146</v>
      </c>
      <c r="D16" s="2"/>
      <c r="E16" s="22">
        <v>19201.333333333332</v>
      </c>
      <c r="F16" s="22">
        <v>65678.666666666672</v>
      </c>
      <c r="G16" s="2"/>
    </row>
    <row r="17" spans="2:7">
      <c r="B17" s="2"/>
      <c r="C17" s="2" t="s">
        <v>147</v>
      </c>
      <c r="D17" s="2"/>
      <c r="E17" s="22">
        <v>19417.333333333332</v>
      </c>
      <c r="F17" s="22">
        <v>66290.666666666672</v>
      </c>
      <c r="G17" s="2"/>
    </row>
    <row r="18" spans="2:7">
      <c r="B18" s="2">
        <v>2019</v>
      </c>
      <c r="C18" s="2" t="s">
        <v>136</v>
      </c>
      <c r="D18" s="2"/>
      <c r="E18" s="22">
        <v>20166.333333333332</v>
      </c>
      <c r="F18" s="22">
        <v>65629.666666666672</v>
      </c>
      <c r="G18" s="2"/>
    </row>
    <row r="19" spans="2:7">
      <c r="B19" s="2"/>
      <c r="C19" s="2" t="s">
        <v>137</v>
      </c>
      <c r="D19" s="2"/>
      <c r="E19" s="22">
        <v>19334.333333333332</v>
      </c>
      <c r="F19" s="22">
        <v>64167</v>
      </c>
      <c r="G19" s="2"/>
    </row>
    <row r="20" spans="2:7">
      <c r="B20" s="2"/>
      <c r="C20" s="2" t="s">
        <v>138</v>
      </c>
      <c r="D20" s="2"/>
      <c r="E20" s="22">
        <v>19747.666666666668</v>
      </c>
      <c r="F20" s="22">
        <v>63568</v>
      </c>
      <c r="G20" s="2"/>
    </row>
    <row r="21" spans="2:7">
      <c r="B21" s="2"/>
      <c r="C21" s="2" t="s">
        <v>139</v>
      </c>
      <c r="D21" s="2"/>
      <c r="E21" s="22">
        <v>19230.666666666668</v>
      </c>
      <c r="F21" s="22">
        <v>62338.666666666664</v>
      </c>
      <c r="G21" s="2"/>
    </row>
    <row r="22" spans="2:7">
      <c r="B22" s="2"/>
      <c r="C22" s="2" t="s">
        <v>140</v>
      </c>
      <c r="D22" s="2"/>
      <c r="E22" s="22">
        <v>19608.666666666668</v>
      </c>
      <c r="F22" s="22">
        <v>60585</v>
      </c>
      <c r="G22" s="2"/>
    </row>
    <row r="23" spans="2:7">
      <c r="B23" s="2"/>
      <c r="C23" s="2" t="s">
        <v>141</v>
      </c>
      <c r="D23" s="2"/>
      <c r="E23" s="22">
        <v>18692.333333333332</v>
      </c>
      <c r="F23" s="22">
        <v>59862</v>
      </c>
      <c r="G23" s="2"/>
    </row>
    <row r="24" spans="2:7">
      <c r="B24" s="2"/>
      <c r="C24" s="2" t="s">
        <v>142</v>
      </c>
      <c r="D24" s="2"/>
      <c r="E24" s="22">
        <v>18932</v>
      </c>
      <c r="F24" s="22">
        <v>58367</v>
      </c>
      <c r="G24" s="2"/>
    </row>
    <row r="25" spans="2:7">
      <c r="B25" s="2"/>
      <c r="C25" s="2" t="s">
        <v>143</v>
      </c>
      <c r="D25" s="2"/>
      <c r="E25" s="22">
        <v>18893</v>
      </c>
      <c r="F25" s="22">
        <v>60228.333333333336</v>
      </c>
      <c r="G25" s="2"/>
    </row>
    <row r="26" spans="2:7">
      <c r="B26" s="2"/>
      <c r="C26" s="2" t="s">
        <v>144</v>
      </c>
      <c r="D26" s="2"/>
      <c r="E26" s="22">
        <v>18991.666666666668</v>
      </c>
      <c r="F26" s="22">
        <v>60515.666666666664</v>
      </c>
      <c r="G26" s="2"/>
    </row>
    <row r="27" spans="2:7">
      <c r="B27" s="2"/>
      <c r="C27" s="2" t="s">
        <v>145</v>
      </c>
      <c r="D27" s="2"/>
      <c r="E27" s="22">
        <v>19024.333333333332</v>
      </c>
      <c r="F27" s="22">
        <v>63194.666666666664</v>
      </c>
      <c r="G27" s="2"/>
    </row>
    <row r="28" spans="2:7">
      <c r="B28" s="2"/>
      <c r="C28" s="2" t="s">
        <v>146</v>
      </c>
      <c r="D28" s="2"/>
      <c r="E28" s="22">
        <v>19807</v>
      </c>
      <c r="F28" s="22">
        <v>63625</v>
      </c>
      <c r="G28" s="2"/>
    </row>
    <row r="29" spans="2:7">
      <c r="B29" s="2"/>
      <c r="C29" s="2" t="s">
        <v>147</v>
      </c>
      <c r="D29" s="2"/>
      <c r="E29" s="22">
        <v>20229.333333333332</v>
      </c>
      <c r="F29" s="22">
        <v>64028</v>
      </c>
      <c r="G29" s="2"/>
    </row>
    <row r="30" spans="2:7">
      <c r="B30" s="2">
        <v>2020</v>
      </c>
      <c r="C30" s="2" t="s">
        <v>136</v>
      </c>
      <c r="D30" s="2"/>
      <c r="E30" s="22">
        <v>20755.333333333332</v>
      </c>
      <c r="F30" s="22">
        <v>63465.333333333336</v>
      </c>
      <c r="G30" s="2"/>
    </row>
    <row r="31" spans="2:7">
      <c r="B31" s="2"/>
      <c r="C31" s="2" t="s">
        <v>137</v>
      </c>
      <c r="D31" s="2"/>
      <c r="E31" s="22">
        <v>19683.333333333332</v>
      </c>
      <c r="F31" s="22">
        <v>62033</v>
      </c>
      <c r="G31" s="2"/>
    </row>
    <row r="32" spans="2:7">
      <c r="B32" s="2"/>
      <c r="C32" s="2" t="s">
        <v>138</v>
      </c>
      <c r="D32" s="2">
        <v>70000</v>
      </c>
      <c r="E32" s="22">
        <v>18139.333333333332</v>
      </c>
      <c r="F32" s="22">
        <v>60538</v>
      </c>
      <c r="G32" s="2"/>
    </row>
    <row r="33" spans="2:7">
      <c r="B33" s="2"/>
      <c r="C33" s="2" t="s">
        <v>139</v>
      </c>
      <c r="D33" s="2">
        <v>70000</v>
      </c>
      <c r="E33" s="22">
        <v>16374</v>
      </c>
      <c r="F33" s="22">
        <v>57168.666666666664</v>
      </c>
      <c r="G33" s="2"/>
    </row>
    <row r="34" spans="2:7">
      <c r="B34" s="2"/>
      <c r="C34" s="2" t="s">
        <v>140</v>
      </c>
      <c r="D34" s="2">
        <v>70000</v>
      </c>
      <c r="E34" s="22">
        <v>16084.333333333334</v>
      </c>
      <c r="F34" s="22">
        <v>54834</v>
      </c>
      <c r="G34" s="2"/>
    </row>
    <row r="35" spans="2:7">
      <c r="B35" s="2"/>
      <c r="C35" s="2" t="s">
        <v>141</v>
      </c>
      <c r="D35" s="2"/>
      <c r="E35" s="22">
        <v>16916.333333333332</v>
      </c>
      <c r="F35" s="22">
        <v>55820.333333333336</v>
      </c>
      <c r="G35" s="2"/>
    </row>
    <row r="36" spans="2:7">
      <c r="B36" s="2"/>
      <c r="C36" s="2" t="s">
        <v>142</v>
      </c>
      <c r="D36" s="2"/>
      <c r="E36" s="22">
        <v>18052</v>
      </c>
      <c r="F36" s="22">
        <v>57936.333333333336</v>
      </c>
      <c r="G36" s="2"/>
    </row>
    <row r="37" spans="2:7">
      <c r="B37" s="2"/>
      <c r="C37" s="2" t="s">
        <v>143</v>
      </c>
      <c r="D37" s="2"/>
      <c r="E37" s="22">
        <v>18106.333333333332</v>
      </c>
      <c r="F37" s="22">
        <v>60909.333333333336</v>
      </c>
      <c r="G37" s="2"/>
    </row>
    <row r="38" spans="2:7">
      <c r="B38" s="2"/>
      <c r="C38" s="2" t="s">
        <v>144</v>
      </c>
      <c r="D38" s="2"/>
      <c r="E38" s="22">
        <v>18568.333333333332</v>
      </c>
      <c r="F38" s="22">
        <v>60680</v>
      </c>
      <c r="G38" s="2"/>
    </row>
    <row r="39" spans="2:7">
      <c r="B39" s="2"/>
      <c r="C39" s="2" t="s">
        <v>145</v>
      </c>
      <c r="D39" s="2"/>
      <c r="E39" s="22">
        <v>18357</v>
      </c>
      <c r="F39" s="22">
        <v>61450.666666666664</v>
      </c>
      <c r="G39" s="2"/>
    </row>
    <row r="40" spans="2:7">
      <c r="B40" s="2"/>
      <c r="C40" s="2" t="s">
        <v>146</v>
      </c>
      <c r="D40" s="2"/>
      <c r="E40" s="2"/>
      <c r="F40" s="2"/>
      <c r="G40" s="2"/>
    </row>
    <row r="41" spans="2:7">
      <c r="B41" s="2"/>
      <c r="C41" s="2" t="s">
        <v>147</v>
      </c>
      <c r="D41" s="2"/>
      <c r="E41" s="2"/>
      <c r="F41" s="2"/>
      <c r="G41" s="2"/>
    </row>
    <row r="42" spans="2:7">
      <c r="B42" s="2"/>
      <c r="C42" s="2"/>
      <c r="D42" s="2"/>
      <c r="E42" s="2"/>
      <c r="F42" s="2"/>
      <c r="G42" s="2"/>
    </row>
    <row r="43" spans="2:7">
      <c r="B43" s="2" t="s">
        <v>238</v>
      </c>
      <c r="C43" s="2"/>
      <c r="D43" s="2"/>
      <c r="E43" s="2"/>
      <c r="F43" s="2"/>
      <c r="G43" s="2"/>
    </row>
    <row r="44" spans="2:7">
      <c r="B44" s="2" t="s">
        <v>222</v>
      </c>
      <c r="C44" s="2"/>
      <c r="D44" s="2"/>
      <c r="E44" s="2"/>
      <c r="F44" s="2"/>
      <c r="G44" s="2"/>
    </row>
    <row r="45" spans="2:7">
      <c r="B45" s="2" t="s">
        <v>223</v>
      </c>
      <c r="C45" s="2"/>
      <c r="D45" s="2"/>
      <c r="E45" s="2"/>
      <c r="F45" s="2"/>
      <c r="G45" s="2"/>
    </row>
  </sheetData>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27"/>
  <sheetViews>
    <sheetView workbookViewId="0">
      <selection activeCell="I45" sqref="I45"/>
    </sheetView>
  </sheetViews>
  <sheetFormatPr baseColWidth="10" defaultColWidth="5.42578125" defaultRowHeight="11.25"/>
  <cols>
    <col min="1" max="1" width="2.7109375" style="1" customWidth="1"/>
    <col min="2" max="2" width="18" style="1" bestFit="1" customWidth="1"/>
    <col min="3" max="24" width="5.42578125" style="1"/>
    <col min="25" max="25" width="6.42578125" style="1" bestFit="1" customWidth="1"/>
    <col min="26" max="31" width="5.42578125" style="1"/>
    <col min="32" max="32" width="5.28515625" style="1" customWidth="1"/>
    <col min="33" max="16384" width="5.42578125" style="1"/>
  </cols>
  <sheetData>
    <row r="2" spans="2:33">
      <c r="B2" s="2" t="s">
        <v>226</v>
      </c>
    </row>
    <row r="3" spans="2:33">
      <c r="B3" s="2"/>
    </row>
    <row r="4" spans="2:33">
      <c r="B4" s="3" t="s">
        <v>14</v>
      </c>
      <c r="C4" s="13">
        <v>1990</v>
      </c>
      <c r="D4" s="13">
        <v>1991</v>
      </c>
      <c r="E4" s="13">
        <v>1992</v>
      </c>
      <c r="F4" s="13">
        <v>1993</v>
      </c>
      <c r="G4" s="13">
        <v>1994</v>
      </c>
      <c r="H4" s="13">
        <v>1995</v>
      </c>
      <c r="I4" s="13">
        <v>1996</v>
      </c>
      <c r="J4" s="13">
        <v>1997</v>
      </c>
      <c r="K4" s="13">
        <v>1998</v>
      </c>
      <c r="L4" s="13">
        <v>1999</v>
      </c>
      <c r="M4" s="13">
        <v>2000</v>
      </c>
      <c r="N4" s="13">
        <v>2001</v>
      </c>
      <c r="O4" s="13">
        <v>2002</v>
      </c>
      <c r="P4" s="6">
        <v>2003</v>
      </c>
      <c r="Q4" s="6">
        <v>2004</v>
      </c>
      <c r="R4" s="6">
        <v>2005</v>
      </c>
      <c r="S4" s="6">
        <v>2006</v>
      </c>
      <c r="T4" s="6">
        <v>2007</v>
      </c>
      <c r="U4" s="6">
        <v>2008</v>
      </c>
      <c r="V4" s="6">
        <v>2009</v>
      </c>
      <c r="W4" s="6">
        <v>2010</v>
      </c>
      <c r="X4" s="6">
        <v>2011</v>
      </c>
      <c r="Y4" s="6">
        <v>2012</v>
      </c>
      <c r="Z4" s="6">
        <v>2013</v>
      </c>
      <c r="AA4" s="6">
        <v>2014</v>
      </c>
      <c r="AB4" s="6">
        <v>2015</v>
      </c>
      <c r="AC4" s="6">
        <v>2016</v>
      </c>
      <c r="AD4" s="6">
        <v>2017</v>
      </c>
      <c r="AE4" s="6">
        <v>2018</v>
      </c>
      <c r="AF4" s="6">
        <v>2019</v>
      </c>
      <c r="AG4" s="6">
        <v>2020</v>
      </c>
    </row>
    <row r="5" spans="2:33">
      <c r="B5" s="3" t="s">
        <v>157</v>
      </c>
      <c r="C5" s="14">
        <v>13.981617158890973</v>
      </c>
      <c r="D5" s="14">
        <v>14.042570175542863</v>
      </c>
      <c r="E5" s="14">
        <v>13.415833073337442</v>
      </c>
      <c r="F5" s="14">
        <v>13.250036758402171</v>
      </c>
      <c r="G5" s="14">
        <v>13.059490819641118</v>
      </c>
      <c r="H5" s="14">
        <v>12.33549034583497</v>
      </c>
      <c r="I5" s="14">
        <v>12.793719006953491</v>
      </c>
      <c r="J5" s="14">
        <v>12.928639179167412</v>
      </c>
      <c r="K5" s="14">
        <v>13.458670117734517</v>
      </c>
      <c r="L5" s="14">
        <v>13.584745948656652</v>
      </c>
      <c r="M5" s="14">
        <v>13.28215762386683</v>
      </c>
      <c r="N5" s="14">
        <v>14.054889983190163</v>
      </c>
      <c r="O5" s="14">
        <v>14.390252108028168</v>
      </c>
      <c r="P5" s="14">
        <v>14.057102754430614</v>
      </c>
      <c r="Q5" s="14">
        <v>14.544471400385902</v>
      </c>
      <c r="R5" s="14">
        <v>14.22717231235081</v>
      </c>
      <c r="S5" s="14">
        <v>14.816601401998771</v>
      </c>
      <c r="T5" s="14">
        <v>14.709117902880282</v>
      </c>
      <c r="U5" s="14">
        <v>14.456397261033761</v>
      </c>
      <c r="V5" s="14">
        <v>14.558030184468844</v>
      </c>
      <c r="W5" s="14">
        <v>14.845127301911134</v>
      </c>
      <c r="X5" s="14">
        <v>14.595179178054664</v>
      </c>
      <c r="Y5" s="14">
        <v>14.598311714702156</v>
      </c>
      <c r="Z5" s="14">
        <v>15.218344124321058</v>
      </c>
      <c r="AA5" s="14">
        <v>15.489089684619223</v>
      </c>
      <c r="AB5" s="14">
        <v>15.077794563638342</v>
      </c>
      <c r="AC5" s="14">
        <v>14.825366011108475</v>
      </c>
      <c r="AD5" s="14">
        <v>14.990580682721367</v>
      </c>
      <c r="AE5" s="14">
        <v>15.488273978716517</v>
      </c>
      <c r="AF5" s="14">
        <v>16.110096154613196</v>
      </c>
      <c r="AG5" s="14">
        <v>15.399087616629751</v>
      </c>
    </row>
    <row r="6" spans="2:33">
      <c r="B6" s="3"/>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2:33">
      <c r="B7" s="20" t="s">
        <v>15</v>
      </c>
      <c r="C7" s="15">
        <v>0.4632456622357129</v>
      </c>
      <c r="D7" s="15">
        <v>0.46798639202476766</v>
      </c>
      <c r="E7" s="15">
        <v>0.45083914324731084</v>
      </c>
      <c r="F7" s="15">
        <v>0.44922734874715364</v>
      </c>
      <c r="G7" s="15">
        <v>0.44704206774008404</v>
      </c>
      <c r="H7" s="15">
        <v>0.42753595816145751</v>
      </c>
      <c r="I7" s="15">
        <v>0.44906406041896352</v>
      </c>
      <c r="J7" s="15">
        <v>0.4564110244642684</v>
      </c>
      <c r="K7" s="15">
        <v>0.47598308347910517</v>
      </c>
      <c r="L7" s="15">
        <v>0.48129803225687451</v>
      </c>
      <c r="M7" s="15">
        <v>0.47118575527268308</v>
      </c>
      <c r="N7" s="15">
        <v>0.49682901930133894</v>
      </c>
      <c r="O7" s="15">
        <v>0.50889048867356845</v>
      </c>
      <c r="P7" s="15">
        <v>0.50135439996520603</v>
      </c>
      <c r="Q7" s="15">
        <v>0.52000861580387925</v>
      </c>
      <c r="R7" s="15">
        <v>0.50905961720686232</v>
      </c>
      <c r="S7" s="15">
        <v>0.52982324097137568</v>
      </c>
      <c r="T7" s="15">
        <v>0.5264612347882387</v>
      </c>
      <c r="U7" s="15">
        <v>0.51737459960382115</v>
      </c>
      <c r="V7" s="15">
        <v>0.5216943330555901</v>
      </c>
      <c r="W7" s="15">
        <v>0.53063006314338845</v>
      </c>
      <c r="X7" s="15">
        <v>0.52188629429916411</v>
      </c>
      <c r="Y7" s="15">
        <v>0.5243962815382931</v>
      </c>
      <c r="Z7" s="15">
        <v>0.54416786639512593</v>
      </c>
      <c r="AA7" s="15">
        <v>0.55525380092645826</v>
      </c>
      <c r="AB7" s="15">
        <v>0.54044838980970278</v>
      </c>
      <c r="AC7" s="15">
        <v>0.53093218162737366</v>
      </c>
      <c r="AD7" s="15">
        <v>0.53551678762517596</v>
      </c>
      <c r="AE7" s="15">
        <v>0.55647731890065866</v>
      </c>
      <c r="AF7" s="15">
        <v>0.57841482195706206</v>
      </c>
      <c r="AG7" s="16">
        <v>0.55221153719977145</v>
      </c>
    </row>
    <row r="8" spans="2:33">
      <c r="B8" s="3"/>
      <c r="C8" s="13"/>
      <c r="D8" s="13"/>
      <c r="E8" s="13"/>
      <c r="F8" s="13"/>
      <c r="G8" s="13"/>
      <c r="H8" s="13"/>
      <c r="I8" s="13"/>
      <c r="J8" s="13"/>
      <c r="K8" s="13"/>
      <c r="L8" s="13"/>
      <c r="M8" s="13"/>
      <c r="N8" s="13"/>
      <c r="O8" s="13"/>
      <c r="P8" s="13"/>
      <c r="Q8" s="13"/>
      <c r="R8" s="13"/>
      <c r="S8" s="13"/>
      <c r="T8" s="13"/>
      <c r="U8" s="13"/>
      <c r="V8" s="13"/>
      <c r="W8" s="13"/>
      <c r="X8" s="13"/>
      <c r="Y8" s="13"/>
      <c r="Z8" s="6"/>
    </row>
    <row r="9" spans="2:33">
      <c r="B9" s="3"/>
      <c r="C9" s="17" t="s">
        <v>201</v>
      </c>
      <c r="D9" s="18"/>
      <c r="E9" s="18"/>
      <c r="F9" s="18"/>
      <c r="G9" s="18"/>
      <c r="H9" s="18"/>
      <c r="I9" s="18"/>
      <c r="J9" s="18"/>
      <c r="K9" s="18"/>
      <c r="L9" s="18"/>
      <c r="M9" s="18"/>
      <c r="N9" s="18"/>
      <c r="O9" s="18"/>
      <c r="P9" s="18"/>
      <c r="Q9" s="18"/>
      <c r="R9" s="18"/>
      <c r="S9" s="18"/>
      <c r="T9" s="18"/>
      <c r="U9" s="18"/>
      <c r="V9" s="18"/>
      <c r="W9" s="18"/>
      <c r="X9" s="18"/>
      <c r="Y9" s="18"/>
    </row>
    <row r="10" spans="2:33">
      <c r="B10" s="3"/>
      <c r="C10" s="14"/>
      <c r="D10" s="14"/>
      <c r="E10" s="14"/>
      <c r="F10" s="14"/>
      <c r="G10" s="14"/>
      <c r="H10" s="14"/>
      <c r="I10" s="14"/>
      <c r="J10" s="14"/>
      <c r="K10" s="14"/>
      <c r="L10" s="14"/>
      <c r="M10" s="14"/>
      <c r="N10" s="14"/>
      <c r="O10" s="14"/>
      <c r="P10" s="14"/>
      <c r="Q10" s="14"/>
      <c r="R10" s="14"/>
      <c r="S10" s="14"/>
      <c r="T10" s="14"/>
      <c r="U10" s="14"/>
      <c r="V10" s="14"/>
      <c r="W10" s="14"/>
      <c r="X10" s="14"/>
      <c r="Y10" s="14"/>
      <c r="Z10" s="6"/>
    </row>
    <row r="11" spans="2:33">
      <c r="C11" s="6"/>
      <c r="D11" s="6"/>
      <c r="E11" s="6"/>
      <c r="F11" s="6"/>
      <c r="G11" s="6"/>
      <c r="H11" s="6"/>
      <c r="I11" s="6"/>
      <c r="J11" s="6"/>
      <c r="K11" s="6"/>
      <c r="L11" s="6"/>
      <c r="M11" s="6"/>
      <c r="N11" s="6"/>
      <c r="O11" s="6"/>
      <c r="P11" s="6"/>
      <c r="Q11" s="6"/>
      <c r="R11" s="6"/>
      <c r="S11" s="6"/>
      <c r="T11" s="6"/>
      <c r="U11" s="6"/>
      <c r="V11" s="6"/>
      <c r="W11" s="6"/>
      <c r="X11" s="6"/>
      <c r="Y11" s="6"/>
      <c r="Z11" s="6"/>
    </row>
    <row r="12" spans="2:33">
      <c r="C12" s="6"/>
      <c r="D12" s="6"/>
      <c r="E12" s="6"/>
      <c r="F12" s="6"/>
      <c r="G12" s="6"/>
      <c r="H12" s="6"/>
      <c r="I12" s="6"/>
      <c r="J12" s="6"/>
      <c r="K12" s="6"/>
      <c r="L12" s="6"/>
      <c r="M12" s="6"/>
      <c r="N12" s="6"/>
      <c r="O12" s="6"/>
      <c r="P12" s="6"/>
      <c r="Q12" s="6"/>
      <c r="R12" s="6"/>
      <c r="S12" s="6"/>
      <c r="T12" s="6"/>
      <c r="U12" s="6"/>
      <c r="V12" s="6"/>
      <c r="Y12" s="4"/>
      <c r="Z12" s="6"/>
      <c r="AA12" s="14"/>
      <c r="AB12" s="14"/>
      <c r="AC12" s="14"/>
      <c r="AD12" s="8"/>
      <c r="AE12" s="8"/>
    </row>
    <row r="13" spans="2:33">
      <c r="C13" s="6"/>
      <c r="D13" s="6"/>
      <c r="E13" s="6"/>
      <c r="F13" s="6"/>
      <c r="G13" s="6"/>
      <c r="H13" s="6"/>
      <c r="I13" s="6"/>
      <c r="J13" s="6"/>
      <c r="K13" s="6"/>
      <c r="L13" s="6"/>
      <c r="M13" s="6"/>
      <c r="N13" s="6"/>
      <c r="O13" s="6"/>
      <c r="P13" s="6"/>
      <c r="Q13" s="6"/>
      <c r="R13" s="6"/>
      <c r="S13" s="6"/>
      <c r="T13" s="6"/>
      <c r="U13" s="6"/>
      <c r="V13" s="6"/>
      <c r="Z13" s="6"/>
      <c r="AA13" s="19"/>
      <c r="AB13" s="19"/>
      <c r="AC13" s="19"/>
      <c r="AD13" s="4"/>
      <c r="AE13" s="4"/>
    </row>
    <row r="14" spans="2:33">
      <c r="C14" s="6"/>
      <c r="D14" s="6"/>
      <c r="E14" s="6"/>
      <c r="F14" s="6"/>
      <c r="G14" s="6"/>
      <c r="H14" s="6"/>
      <c r="I14" s="6"/>
      <c r="J14" s="6"/>
      <c r="K14" s="6"/>
      <c r="L14" s="6"/>
      <c r="M14" s="6"/>
      <c r="N14" s="6"/>
      <c r="O14" s="6"/>
      <c r="P14" s="6"/>
      <c r="Q14" s="6"/>
      <c r="R14" s="6"/>
      <c r="S14" s="6"/>
      <c r="T14" s="6"/>
      <c r="U14" s="6"/>
      <c r="V14" s="6"/>
    </row>
    <row r="15" spans="2:33">
      <c r="C15" s="6"/>
      <c r="D15" s="6"/>
      <c r="E15" s="6"/>
      <c r="F15" s="6"/>
      <c r="G15" s="6"/>
      <c r="H15" s="6"/>
      <c r="I15" s="6"/>
      <c r="J15" s="6"/>
      <c r="K15" s="6"/>
      <c r="L15" s="6"/>
      <c r="M15" s="6"/>
      <c r="N15" s="6"/>
      <c r="O15" s="6"/>
      <c r="P15" s="6"/>
      <c r="Q15" s="6"/>
      <c r="R15" s="6"/>
      <c r="S15" s="6"/>
      <c r="T15" s="6"/>
      <c r="U15" s="6"/>
      <c r="V15" s="6"/>
    </row>
    <row r="16" spans="2:33">
      <c r="C16" s="6"/>
      <c r="D16" s="6"/>
      <c r="E16" s="6"/>
      <c r="F16" s="6"/>
      <c r="G16" s="6"/>
      <c r="H16" s="6"/>
      <c r="I16" s="6"/>
      <c r="J16" s="6"/>
      <c r="K16" s="6"/>
      <c r="L16" s="6"/>
      <c r="M16" s="6"/>
      <c r="N16" s="6"/>
      <c r="O16" s="6"/>
      <c r="P16" s="6"/>
      <c r="Q16" s="6"/>
      <c r="R16" s="6"/>
      <c r="S16" s="6"/>
      <c r="T16" s="6"/>
      <c r="U16" s="6"/>
      <c r="V16" s="6"/>
      <c r="W16" s="6"/>
      <c r="X16" s="6"/>
      <c r="Y16" s="6"/>
      <c r="Z16" s="6"/>
    </row>
    <row r="17" spans="3:26">
      <c r="C17" s="6"/>
      <c r="D17" s="6"/>
      <c r="E17" s="6"/>
      <c r="F17" s="6"/>
      <c r="G17" s="6"/>
      <c r="H17" s="6"/>
      <c r="I17" s="6"/>
      <c r="J17" s="6"/>
      <c r="K17" s="6"/>
      <c r="L17" s="6"/>
      <c r="M17" s="6"/>
      <c r="N17" s="6"/>
      <c r="O17" s="6"/>
      <c r="P17" s="6"/>
      <c r="Q17" s="6"/>
      <c r="R17" s="6"/>
      <c r="S17" s="6"/>
      <c r="T17" s="6"/>
      <c r="U17" s="6"/>
      <c r="V17" s="6"/>
      <c r="W17" s="6"/>
      <c r="X17" s="6"/>
      <c r="Y17" s="6"/>
      <c r="Z17" s="6"/>
    </row>
    <row r="18" spans="3:26">
      <c r="C18" s="6"/>
      <c r="D18" s="6"/>
      <c r="E18" s="6"/>
      <c r="F18" s="6"/>
      <c r="G18" s="6"/>
      <c r="H18" s="6"/>
      <c r="I18" s="6"/>
      <c r="J18" s="6"/>
      <c r="K18" s="6"/>
      <c r="L18" s="6"/>
      <c r="M18" s="6"/>
      <c r="N18" s="6"/>
      <c r="O18" s="6"/>
      <c r="P18" s="6"/>
      <c r="Q18" s="6"/>
      <c r="R18" s="6"/>
      <c r="S18" s="6"/>
      <c r="T18" s="6"/>
      <c r="U18" s="6"/>
      <c r="V18" s="6"/>
      <c r="W18" s="6"/>
      <c r="X18" s="6"/>
      <c r="Y18" s="6"/>
      <c r="Z18" s="6"/>
    </row>
    <row r="19" spans="3:26">
      <c r="C19" s="6"/>
      <c r="D19" s="6"/>
      <c r="E19" s="6"/>
      <c r="F19" s="6"/>
      <c r="G19" s="6"/>
      <c r="H19" s="6"/>
      <c r="I19" s="6"/>
      <c r="J19" s="6"/>
      <c r="K19" s="6"/>
      <c r="L19" s="6"/>
      <c r="M19" s="6"/>
      <c r="N19" s="6"/>
      <c r="O19" s="6"/>
      <c r="P19" s="6"/>
      <c r="Q19" s="6"/>
      <c r="R19" s="6"/>
      <c r="S19" s="6"/>
      <c r="T19" s="6"/>
      <c r="U19" s="6"/>
      <c r="V19" s="6"/>
      <c r="W19" s="6"/>
      <c r="X19" s="6"/>
      <c r="Y19" s="6"/>
      <c r="Z19" s="6"/>
    </row>
    <row r="20" spans="3:26">
      <c r="C20" s="6"/>
      <c r="D20" s="6"/>
      <c r="E20" s="6"/>
      <c r="F20" s="6"/>
      <c r="G20" s="6"/>
      <c r="H20" s="6"/>
      <c r="I20" s="6"/>
      <c r="J20" s="6"/>
      <c r="K20" s="6"/>
      <c r="L20" s="6"/>
      <c r="M20" s="6"/>
      <c r="N20" s="6"/>
      <c r="O20" s="6"/>
      <c r="P20" s="6"/>
      <c r="Q20" s="6"/>
      <c r="R20" s="6"/>
      <c r="S20" s="6"/>
      <c r="T20" s="6"/>
      <c r="U20" s="6"/>
      <c r="V20" s="6"/>
      <c r="W20" s="6"/>
      <c r="X20" s="6"/>
      <c r="Y20" s="6"/>
      <c r="Z20" s="6"/>
    </row>
    <row r="21" spans="3:26">
      <c r="C21" s="6"/>
      <c r="D21" s="6"/>
      <c r="E21" s="6"/>
      <c r="F21" s="6"/>
      <c r="G21" s="6"/>
      <c r="H21" s="6"/>
      <c r="I21" s="6"/>
      <c r="J21" s="6"/>
      <c r="K21" s="6"/>
      <c r="L21" s="6"/>
      <c r="M21" s="6"/>
      <c r="N21" s="6"/>
      <c r="O21" s="6"/>
      <c r="P21" s="6"/>
      <c r="Q21" s="6"/>
      <c r="R21" s="6"/>
      <c r="S21" s="6"/>
      <c r="T21" s="6"/>
      <c r="U21" s="6"/>
      <c r="V21" s="6"/>
      <c r="W21" s="6"/>
      <c r="X21" s="6"/>
      <c r="Y21" s="6"/>
      <c r="Z21" s="6"/>
    </row>
    <row r="22" spans="3:26">
      <c r="C22" s="6"/>
      <c r="D22" s="6"/>
      <c r="E22" s="6"/>
      <c r="F22" s="6"/>
      <c r="G22" s="6"/>
      <c r="H22" s="6"/>
      <c r="I22" s="6"/>
      <c r="J22" s="6"/>
      <c r="K22" s="6"/>
      <c r="L22" s="6"/>
      <c r="M22" s="6"/>
      <c r="N22" s="6"/>
      <c r="O22" s="6"/>
      <c r="P22" s="6"/>
      <c r="Q22" s="6"/>
      <c r="R22" s="6"/>
      <c r="S22" s="6"/>
      <c r="T22" s="6"/>
      <c r="U22" s="6"/>
      <c r="V22" s="6"/>
      <c r="W22" s="6"/>
      <c r="X22" s="6"/>
      <c r="Y22" s="6"/>
      <c r="Z22" s="6"/>
    </row>
    <row r="23" spans="3:26">
      <c r="C23" s="6"/>
      <c r="D23" s="6"/>
      <c r="E23" s="6"/>
      <c r="F23" s="6"/>
      <c r="G23" s="6"/>
      <c r="H23" s="6"/>
      <c r="I23" s="6"/>
      <c r="J23" s="6"/>
      <c r="K23" s="6"/>
      <c r="L23" s="6"/>
      <c r="M23" s="6"/>
      <c r="N23" s="6"/>
      <c r="O23" s="6"/>
      <c r="P23" s="6"/>
      <c r="Q23" s="6"/>
      <c r="R23" s="6"/>
      <c r="S23" s="6"/>
      <c r="T23" s="6"/>
      <c r="U23" s="6"/>
      <c r="V23" s="6"/>
      <c r="W23" s="6"/>
      <c r="X23" s="6"/>
      <c r="Y23" s="6"/>
      <c r="Z23" s="6"/>
    </row>
    <row r="24" spans="3:26">
      <c r="C24" s="6"/>
      <c r="D24" s="6"/>
      <c r="E24" s="6"/>
      <c r="F24" s="6"/>
      <c r="G24" s="6"/>
      <c r="H24" s="6"/>
      <c r="I24" s="6"/>
      <c r="J24" s="6"/>
      <c r="K24" s="6"/>
      <c r="L24" s="6"/>
      <c r="M24" s="6"/>
      <c r="N24" s="6"/>
      <c r="O24" s="6"/>
      <c r="P24" s="6"/>
      <c r="Q24" s="6"/>
      <c r="R24" s="6"/>
      <c r="S24" s="6"/>
      <c r="T24" s="6"/>
      <c r="U24" s="6"/>
      <c r="V24" s="6"/>
      <c r="W24" s="6"/>
      <c r="X24" s="6"/>
      <c r="Y24" s="6"/>
      <c r="Z24" s="6"/>
    </row>
    <row r="25" spans="3:26">
      <c r="C25" s="1" t="s">
        <v>184</v>
      </c>
      <c r="D25" s="6"/>
      <c r="E25" s="6"/>
      <c r="F25" s="6"/>
      <c r="G25" s="6"/>
      <c r="H25" s="6"/>
      <c r="I25" s="6"/>
      <c r="J25" s="6"/>
      <c r="K25" s="6"/>
      <c r="L25" s="6"/>
      <c r="M25" s="6"/>
      <c r="N25" s="6"/>
      <c r="O25" s="6"/>
      <c r="P25" s="6"/>
      <c r="Q25" s="6"/>
      <c r="R25" s="6"/>
      <c r="S25" s="6"/>
      <c r="T25" s="6"/>
      <c r="U25" s="6"/>
      <c r="V25" s="6"/>
      <c r="W25" s="6"/>
      <c r="X25" s="6"/>
      <c r="Y25" s="6"/>
      <c r="Z25" s="6"/>
    </row>
    <row r="26" spans="3:26">
      <c r="C26" s="5" t="s">
        <v>185</v>
      </c>
      <c r="D26" s="6"/>
      <c r="E26" s="6"/>
      <c r="F26" s="6"/>
      <c r="G26" s="6"/>
      <c r="H26" s="6"/>
      <c r="I26" s="6"/>
      <c r="J26" s="6"/>
      <c r="K26" s="6"/>
      <c r="L26" s="6"/>
      <c r="M26" s="6"/>
      <c r="N26" s="6"/>
      <c r="O26" s="6"/>
      <c r="P26" s="6"/>
      <c r="Q26" s="6"/>
      <c r="R26" s="6"/>
      <c r="S26" s="6"/>
      <c r="T26" s="6"/>
      <c r="U26" s="6"/>
      <c r="V26" s="6"/>
      <c r="W26" s="6"/>
      <c r="X26" s="6"/>
      <c r="Y26" s="6"/>
      <c r="Z26" s="6"/>
    </row>
    <row r="27" spans="3:26">
      <c r="C27" s="5" t="s">
        <v>186</v>
      </c>
    </row>
  </sheetData>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32"/>
  <sheetViews>
    <sheetView topLeftCell="A2" workbookViewId="0">
      <selection activeCell="B2" sqref="B2"/>
    </sheetView>
  </sheetViews>
  <sheetFormatPr baseColWidth="10" defaultColWidth="6.42578125" defaultRowHeight="16.5" customHeight="1"/>
  <cols>
    <col min="1" max="2" width="6.42578125" style="1"/>
    <col min="3" max="33" width="6.28515625" style="1" customWidth="1"/>
    <col min="34" max="34" width="18.42578125" style="1" bestFit="1" customWidth="1"/>
    <col min="35" max="16384" width="6.42578125" style="1"/>
  </cols>
  <sheetData>
    <row r="2" spans="2:38" ht="16.5" customHeight="1">
      <c r="B2" s="2" t="s">
        <v>235</v>
      </c>
      <c r="AA2" s="7"/>
      <c r="AB2" s="7"/>
    </row>
    <row r="3" spans="2:38" ht="16.5" customHeight="1">
      <c r="C3" s="1">
        <v>1990</v>
      </c>
      <c r="E3" s="1">
        <v>2000</v>
      </c>
      <c r="G3" s="1">
        <v>2010</v>
      </c>
      <c r="I3" s="1">
        <v>2019</v>
      </c>
      <c r="J3" s="1">
        <v>2020</v>
      </c>
      <c r="AA3" s="7"/>
      <c r="AB3" s="7"/>
    </row>
    <row r="4" spans="2:38" ht="16.5" customHeight="1">
      <c r="AA4" s="68"/>
      <c r="AB4" s="68"/>
      <c r="AI4" s="69"/>
      <c r="AJ4" s="69"/>
    </row>
    <row r="5" spans="2:38" ht="16.5" customHeight="1">
      <c r="B5" s="1" t="s">
        <v>5</v>
      </c>
      <c r="C5" s="8">
        <v>7.0002290595987766</v>
      </c>
      <c r="E5" s="8">
        <v>7.9509977164533341</v>
      </c>
      <c r="G5" s="8">
        <v>10.503210013185559</v>
      </c>
      <c r="I5" s="8">
        <v>6.0003697844978117</v>
      </c>
      <c r="J5" s="8">
        <v>5.451575300858658</v>
      </c>
      <c r="K5" s="8"/>
      <c r="L5" s="8"/>
      <c r="N5" s="8"/>
      <c r="O5" s="8"/>
      <c r="P5" s="8"/>
      <c r="Q5" s="8"/>
      <c r="R5" s="8"/>
      <c r="S5" s="8"/>
      <c r="T5" s="8"/>
      <c r="U5" s="8"/>
      <c r="V5" s="8"/>
      <c r="X5" s="8"/>
      <c r="Y5" s="8"/>
      <c r="Z5" s="8"/>
      <c r="AA5" s="68"/>
      <c r="AB5" s="68"/>
      <c r="AC5" s="8"/>
      <c r="AD5" s="8"/>
      <c r="AE5" s="8"/>
      <c r="AI5" s="69"/>
      <c r="AJ5" s="69"/>
      <c r="AK5" s="8"/>
      <c r="AL5" s="3"/>
    </row>
    <row r="6" spans="2:38" ht="16.5" customHeight="1">
      <c r="B6" s="1" t="s">
        <v>6</v>
      </c>
      <c r="C6" s="8">
        <v>16.419136805586337</v>
      </c>
      <c r="E6" s="8">
        <v>20.778644878429645</v>
      </c>
      <c r="G6" s="8">
        <v>22.169917060643879</v>
      </c>
      <c r="I6" s="8">
        <v>17.32555594962308</v>
      </c>
      <c r="J6" s="8">
        <v>15.033270149666311</v>
      </c>
      <c r="K6" s="8"/>
      <c r="L6" s="8"/>
      <c r="N6" s="8"/>
      <c r="O6" s="8"/>
      <c r="P6" s="8"/>
      <c r="Q6" s="8"/>
      <c r="R6" s="8"/>
      <c r="S6" s="8"/>
      <c r="T6" s="8"/>
      <c r="U6" s="8"/>
      <c r="V6" s="8"/>
      <c r="X6" s="8"/>
      <c r="Y6" s="8"/>
      <c r="Z6" s="8"/>
      <c r="AA6" s="68"/>
      <c r="AB6" s="68"/>
      <c r="AC6" s="8"/>
      <c r="AD6" s="8"/>
      <c r="AE6" s="8"/>
      <c r="AI6" s="69"/>
      <c r="AJ6" s="69"/>
      <c r="AK6" s="8"/>
      <c r="AL6" s="3"/>
    </row>
    <row r="7" spans="2:38" ht="16.5" customHeight="1">
      <c r="B7" s="1" t="s">
        <v>7</v>
      </c>
      <c r="C7" s="8">
        <v>21.801601687243576</v>
      </c>
      <c r="E7" s="8">
        <v>24.525690877262132</v>
      </c>
      <c r="G7" s="8">
        <v>27.157112637454826</v>
      </c>
      <c r="I7" s="8">
        <v>27.471283664859655</v>
      </c>
      <c r="J7" s="8">
        <v>25.699960795849631</v>
      </c>
      <c r="K7" s="8"/>
      <c r="L7" s="8"/>
      <c r="N7" s="8"/>
      <c r="O7" s="8"/>
      <c r="P7" s="8"/>
      <c r="Q7" s="8"/>
      <c r="R7" s="8"/>
      <c r="S7" s="8"/>
      <c r="T7" s="8"/>
      <c r="U7" s="8"/>
      <c r="V7" s="8"/>
      <c r="X7" s="8"/>
      <c r="Y7" s="8"/>
      <c r="Z7" s="8"/>
      <c r="AA7" s="68"/>
      <c r="AB7" s="68"/>
      <c r="AC7" s="8"/>
      <c r="AD7" s="8"/>
      <c r="AE7" s="8"/>
      <c r="AI7" s="69"/>
      <c r="AJ7" s="69"/>
      <c r="AK7" s="8"/>
      <c r="AL7" s="3"/>
    </row>
    <row r="8" spans="2:38" ht="16.5" customHeight="1">
      <c r="B8" s="1" t="s">
        <v>8</v>
      </c>
      <c r="C8" s="8">
        <v>21.713849410931331</v>
      </c>
      <c r="E8" s="8">
        <v>20.606679089001943</v>
      </c>
      <c r="G8" s="8">
        <v>24.014611586206907</v>
      </c>
      <c r="I8" s="8">
        <v>28.221084714869498</v>
      </c>
      <c r="J8" s="8">
        <v>27.120361428725385</v>
      </c>
      <c r="K8" s="8"/>
      <c r="L8" s="8"/>
      <c r="N8" s="8"/>
      <c r="O8" s="8"/>
      <c r="P8" s="8"/>
      <c r="Q8" s="8"/>
      <c r="R8" s="8"/>
      <c r="S8" s="8"/>
      <c r="T8" s="8"/>
      <c r="U8" s="8"/>
      <c r="V8" s="8"/>
      <c r="X8" s="8"/>
      <c r="Y8" s="8"/>
      <c r="Z8" s="8"/>
      <c r="AA8" s="68"/>
      <c r="AB8" s="68"/>
      <c r="AC8" s="8"/>
      <c r="AD8" s="8"/>
      <c r="AE8" s="8"/>
      <c r="AI8" s="69"/>
      <c r="AJ8" s="69"/>
      <c r="AK8" s="8"/>
      <c r="AL8" s="3"/>
    </row>
    <row r="9" spans="2:38" ht="16.5" customHeight="1">
      <c r="B9" s="1" t="s">
        <v>9</v>
      </c>
      <c r="C9" s="8">
        <v>18.771527215532185</v>
      </c>
      <c r="E9" s="8">
        <v>17.15333100630745</v>
      </c>
      <c r="G9" s="8">
        <v>19.544474747129005</v>
      </c>
      <c r="I9" s="8">
        <v>24.141706147298301</v>
      </c>
      <c r="J9" s="8">
        <v>23.373032589861822</v>
      </c>
      <c r="K9" s="8"/>
      <c r="L9" s="8"/>
      <c r="N9" s="8"/>
      <c r="O9" s="8"/>
      <c r="P9" s="8"/>
      <c r="Q9" s="8"/>
      <c r="R9" s="8"/>
      <c r="S9" s="8"/>
      <c r="T9" s="8"/>
      <c r="U9" s="8"/>
      <c r="V9" s="8"/>
      <c r="X9" s="8"/>
      <c r="Y9" s="8"/>
      <c r="Z9" s="8"/>
      <c r="AA9" s="68"/>
      <c r="AB9" s="68"/>
      <c r="AC9" s="8"/>
      <c r="AD9" s="8"/>
      <c r="AE9" s="8"/>
      <c r="AI9" s="69"/>
      <c r="AJ9" s="69"/>
      <c r="AK9" s="8"/>
      <c r="AL9" s="3"/>
    </row>
    <row r="10" spans="2:38" ht="16.5" customHeight="1">
      <c r="B10" s="1" t="s">
        <v>10</v>
      </c>
      <c r="C10" s="8">
        <v>13.205485251407923</v>
      </c>
      <c r="E10" s="8">
        <v>12.954574157462591</v>
      </c>
      <c r="G10" s="8">
        <v>13.62630583252113</v>
      </c>
      <c r="I10" s="8">
        <v>17.399860812174786</v>
      </c>
      <c r="J10" s="8">
        <v>16.972032061646427</v>
      </c>
      <c r="K10" s="8"/>
      <c r="L10" s="8"/>
      <c r="N10" s="8"/>
      <c r="O10" s="8"/>
      <c r="P10" s="8"/>
      <c r="Q10" s="8"/>
      <c r="R10" s="8"/>
      <c r="S10" s="8"/>
      <c r="T10" s="8"/>
      <c r="U10" s="8"/>
      <c r="V10" s="8"/>
      <c r="X10" s="8"/>
      <c r="Y10" s="8"/>
      <c r="Z10" s="8"/>
      <c r="AA10" s="68"/>
      <c r="AB10" s="68"/>
      <c r="AC10" s="8"/>
      <c r="AD10" s="8"/>
      <c r="AE10" s="8"/>
      <c r="AI10" s="69"/>
      <c r="AJ10" s="69"/>
      <c r="AK10" s="8"/>
      <c r="AL10" s="3"/>
    </row>
    <row r="11" spans="2:38" ht="16.5" customHeight="1">
      <c r="B11" s="1" t="s">
        <v>11</v>
      </c>
      <c r="C11" s="8">
        <v>5.7378477627651421</v>
      </c>
      <c r="E11" s="8">
        <v>5.3153940981763972</v>
      </c>
      <c r="G11" s="8">
        <v>6.0152323015010536</v>
      </c>
      <c r="I11" s="8">
        <v>7.2311552403649078</v>
      </c>
      <c r="J11" s="8">
        <v>7.322710531545245</v>
      </c>
      <c r="K11" s="8"/>
      <c r="L11" s="8"/>
      <c r="N11" s="8"/>
      <c r="O11" s="8"/>
      <c r="P11" s="8"/>
      <c r="Q11" s="8"/>
      <c r="R11" s="8"/>
      <c r="S11" s="8"/>
      <c r="T11" s="8"/>
      <c r="U11" s="8"/>
      <c r="V11" s="8"/>
      <c r="X11" s="8"/>
      <c r="Y11" s="8"/>
      <c r="Z11" s="8"/>
      <c r="AA11" s="68"/>
      <c r="AB11" s="68"/>
      <c r="AC11" s="8"/>
      <c r="AD11" s="8"/>
      <c r="AE11" s="8"/>
      <c r="AI11" s="69"/>
      <c r="AJ11" s="69"/>
      <c r="AK11" s="8"/>
      <c r="AL11" s="3"/>
    </row>
    <row r="12" spans="2:38" ht="16.5" customHeight="1">
      <c r="B12" s="1" t="s">
        <v>12</v>
      </c>
      <c r="C12" s="8">
        <v>0.65102896126860355</v>
      </c>
      <c r="E12" s="8">
        <v>0.59942524508225792</v>
      </c>
      <c r="G12" s="8">
        <v>0.59838269169589953</v>
      </c>
      <c r="I12" s="8">
        <v>0.68742956129732435</v>
      </c>
      <c r="J12" s="8">
        <v>0.66995679194406499</v>
      </c>
      <c r="K12" s="8"/>
      <c r="L12" s="8"/>
      <c r="N12" s="8"/>
      <c r="O12" s="8"/>
      <c r="P12" s="8"/>
      <c r="Q12" s="8"/>
      <c r="R12" s="8"/>
      <c r="S12" s="8"/>
      <c r="T12" s="8"/>
      <c r="U12" s="8"/>
      <c r="V12" s="8"/>
      <c r="X12" s="8"/>
      <c r="Y12" s="8"/>
      <c r="Z12" s="8"/>
      <c r="AA12" s="68"/>
      <c r="AB12" s="68"/>
      <c r="AC12" s="8"/>
      <c r="AD12" s="8"/>
      <c r="AE12" s="8"/>
      <c r="AI12" s="69"/>
      <c r="AJ12" s="69"/>
      <c r="AK12" s="8"/>
      <c r="AL12" s="3"/>
    </row>
    <row r="13" spans="2:38" ht="16.5" customHeight="1">
      <c r="C13" s="8"/>
      <c r="D13" s="8"/>
      <c r="E13" s="8"/>
      <c r="F13" s="8"/>
      <c r="G13" s="8"/>
      <c r="H13" s="8"/>
      <c r="I13" s="8"/>
      <c r="J13" s="8"/>
      <c r="K13" s="8"/>
      <c r="L13" s="8"/>
      <c r="M13" s="8"/>
      <c r="N13" s="8"/>
      <c r="O13" s="8"/>
      <c r="P13" s="8"/>
      <c r="Q13" s="8"/>
      <c r="R13" s="8"/>
      <c r="S13" s="8"/>
      <c r="T13" s="8"/>
      <c r="U13" s="8"/>
      <c r="V13" s="8"/>
      <c r="W13" s="8"/>
      <c r="X13" s="8"/>
      <c r="Y13" s="8"/>
      <c r="Z13" s="8"/>
      <c r="AA13" s="7"/>
      <c r="AB13" s="7"/>
      <c r="AI13" s="69"/>
      <c r="AJ13" s="69"/>
      <c r="AK13" s="8"/>
      <c r="AL13" s="3"/>
    </row>
    <row r="14" spans="2:38" ht="16.5" customHeight="1">
      <c r="B14" s="2"/>
    </row>
    <row r="15" spans="2:38" ht="16.5" customHeight="1">
      <c r="C15" s="8"/>
      <c r="D15" s="8"/>
      <c r="E15" s="8"/>
      <c r="F15" s="8"/>
      <c r="G15" s="8"/>
      <c r="H15" s="8"/>
      <c r="I15" s="8"/>
      <c r="J15" s="8"/>
      <c r="K15" s="8"/>
      <c r="L15" s="8"/>
      <c r="M15" s="8"/>
      <c r="N15" s="8"/>
      <c r="O15" s="8"/>
      <c r="P15" s="8"/>
      <c r="Q15" s="8"/>
      <c r="R15" s="70"/>
      <c r="S15" s="71"/>
      <c r="T15" s="72"/>
      <c r="U15" s="72"/>
      <c r="V15" s="72"/>
      <c r="W15" s="8"/>
      <c r="X15" s="8"/>
      <c r="Y15" s="8"/>
      <c r="Z15" s="8"/>
      <c r="AA15" s="8"/>
      <c r="AB15" s="8"/>
      <c r="AC15" s="8"/>
      <c r="AD15" s="8"/>
    </row>
    <row r="16" spans="2:38" ht="16.5" customHeight="1">
      <c r="C16" s="8"/>
      <c r="D16" s="8"/>
      <c r="E16" s="8"/>
      <c r="F16" s="8"/>
      <c r="G16" s="8"/>
      <c r="H16" s="8"/>
      <c r="I16" s="8"/>
      <c r="J16" s="8"/>
      <c r="K16" s="8"/>
      <c r="L16" s="8"/>
      <c r="M16" s="8"/>
      <c r="N16" s="8"/>
      <c r="O16" s="8"/>
      <c r="P16" s="8"/>
      <c r="Q16" s="8"/>
      <c r="R16" s="70"/>
      <c r="S16" s="72"/>
      <c r="T16" s="72"/>
      <c r="U16" s="72"/>
      <c r="V16" s="72"/>
      <c r="W16" s="8"/>
      <c r="X16" s="8"/>
      <c r="Y16" s="8"/>
      <c r="Z16" s="8"/>
      <c r="AA16" s="8"/>
      <c r="AB16" s="8"/>
      <c r="AC16" s="8"/>
      <c r="AD16" s="8"/>
    </row>
    <row r="17" spans="2:30" ht="16.5" customHeight="1">
      <c r="C17" s="8"/>
      <c r="D17" s="8"/>
      <c r="E17" s="8"/>
      <c r="F17" s="8"/>
      <c r="G17" s="8"/>
      <c r="H17" s="8"/>
      <c r="I17" s="8"/>
      <c r="J17" s="8"/>
      <c r="K17" s="8"/>
      <c r="L17" s="8"/>
      <c r="M17" s="8"/>
      <c r="N17" s="8"/>
      <c r="O17" s="8"/>
      <c r="P17" s="8"/>
      <c r="Q17" s="8"/>
      <c r="R17" s="70"/>
      <c r="S17" s="72"/>
      <c r="T17" s="72"/>
      <c r="U17" s="72"/>
      <c r="V17" s="72"/>
      <c r="W17" s="8"/>
      <c r="X17" s="8"/>
      <c r="Y17" s="8"/>
      <c r="Z17" s="8"/>
      <c r="AA17" s="8"/>
      <c r="AB17" s="8"/>
      <c r="AC17" s="8"/>
      <c r="AD17" s="8"/>
    </row>
    <row r="18" spans="2:30" ht="16.5" customHeight="1">
      <c r="C18" s="8"/>
      <c r="D18" s="8"/>
      <c r="E18" s="8"/>
      <c r="F18" s="8"/>
      <c r="G18" s="8"/>
      <c r="H18" s="8"/>
      <c r="I18" s="8"/>
      <c r="J18" s="8"/>
      <c r="K18" s="8"/>
      <c r="L18" s="8"/>
      <c r="M18" s="8"/>
      <c r="N18" s="8"/>
      <c r="O18" s="8"/>
      <c r="P18" s="8"/>
      <c r="Q18" s="8"/>
      <c r="R18" s="70"/>
      <c r="S18" s="72"/>
      <c r="T18" s="72"/>
      <c r="U18" s="72"/>
      <c r="V18" s="72"/>
      <c r="W18" s="8"/>
      <c r="X18" s="8"/>
      <c r="Y18" s="8"/>
      <c r="Z18" s="8"/>
      <c r="AA18" s="8"/>
      <c r="AB18" s="8"/>
      <c r="AC18" s="8"/>
      <c r="AD18" s="8"/>
    </row>
    <row r="19" spans="2:30" ht="16.5" customHeight="1">
      <c r="C19" s="8"/>
      <c r="D19" s="8"/>
      <c r="E19" s="8"/>
      <c r="F19" s="8"/>
      <c r="G19" s="8"/>
      <c r="H19" s="8"/>
      <c r="I19" s="8"/>
      <c r="J19" s="8"/>
      <c r="K19" s="8"/>
      <c r="L19" s="8"/>
      <c r="M19" s="8"/>
      <c r="N19" s="8"/>
      <c r="O19" s="8"/>
      <c r="P19" s="8"/>
      <c r="Q19" s="8"/>
      <c r="R19" s="70"/>
      <c r="S19" s="72"/>
      <c r="T19" s="72"/>
      <c r="U19" s="72"/>
      <c r="V19" s="72"/>
      <c r="W19" s="8"/>
      <c r="X19" s="8"/>
      <c r="Y19" s="8"/>
      <c r="Z19" s="8"/>
      <c r="AA19" s="8"/>
      <c r="AB19" s="8"/>
      <c r="AC19" s="8"/>
      <c r="AD19" s="8"/>
    </row>
    <row r="20" spans="2:30" ht="16.5" customHeight="1">
      <c r="C20" s="8"/>
      <c r="D20" s="8"/>
      <c r="E20" s="8"/>
      <c r="F20" s="8"/>
      <c r="G20" s="8"/>
      <c r="H20" s="8"/>
      <c r="I20" s="8"/>
      <c r="J20" s="8"/>
      <c r="K20" s="8"/>
      <c r="L20" s="8"/>
      <c r="M20" s="8"/>
      <c r="N20" s="8"/>
      <c r="O20" s="8"/>
      <c r="P20" s="8"/>
      <c r="Q20" s="8"/>
      <c r="R20" s="70"/>
      <c r="S20" s="72"/>
      <c r="T20" s="72"/>
      <c r="U20" s="72"/>
      <c r="V20" s="72"/>
      <c r="W20" s="8"/>
      <c r="X20" s="8"/>
      <c r="Y20" s="8"/>
      <c r="Z20" s="8"/>
      <c r="AA20" s="8"/>
      <c r="AB20" s="8"/>
      <c r="AC20" s="8"/>
      <c r="AD20" s="8"/>
    </row>
    <row r="21" spans="2:30" ht="16.5" customHeight="1">
      <c r="C21" s="8"/>
      <c r="D21" s="8"/>
      <c r="E21" s="8"/>
      <c r="F21" s="8"/>
      <c r="G21" s="8"/>
      <c r="H21" s="8"/>
      <c r="I21" s="8"/>
      <c r="J21" s="8"/>
      <c r="K21" s="8"/>
      <c r="L21" s="8"/>
      <c r="M21" s="8"/>
      <c r="N21" s="8"/>
      <c r="O21" s="8"/>
      <c r="P21" s="8"/>
      <c r="Q21" s="8"/>
      <c r="R21" s="70"/>
      <c r="S21" s="72"/>
      <c r="T21" s="72"/>
      <c r="U21" s="72"/>
      <c r="V21" s="72"/>
      <c r="W21" s="8"/>
      <c r="X21" s="8"/>
      <c r="Y21" s="8"/>
      <c r="Z21" s="8"/>
      <c r="AA21" s="8"/>
      <c r="AB21" s="8"/>
      <c r="AC21" s="8"/>
      <c r="AD21" s="8"/>
    </row>
    <row r="22" spans="2:30" ht="16.5" customHeight="1">
      <c r="C22" s="8"/>
      <c r="D22" s="8"/>
      <c r="E22" s="8"/>
      <c r="F22" s="8"/>
      <c r="G22" s="8"/>
      <c r="H22" s="8"/>
      <c r="I22" s="8"/>
      <c r="J22" s="8"/>
      <c r="K22" s="8"/>
      <c r="L22" s="8"/>
      <c r="M22" s="8"/>
      <c r="N22" s="8"/>
      <c r="O22" s="8"/>
      <c r="P22" s="8"/>
      <c r="Q22" s="8"/>
      <c r="R22" s="70"/>
      <c r="S22" s="72"/>
      <c r="T22" s="72"/>
      <c r="U22" s="72"/>
      <c r="V22" s="72"/>
      <c r="W22" s="8"/>
      <c r="X22" s="8"/>
      <c r="Y22" s="8"/>
      <c r="Z22" s="8"/>
      <c r="AA22" s="8"/>
      <c r="AB22" s="8"/>
      <c r="AC22" s="8"/>
      <c r="AD22" s="8"/>
    </row>
    <row r="23" spans="2:30" ht="16.5" customHeight="1">
      <c r="R23" s="70"/>
      <c r="S23" s="73"/>
      <c r="T23" s="73"/>
      <c r="U23" s="73"/>
      <c r="V23" s="73"/>
    </row>
    <row r="24" spans="2:30" ht="16.5" customHeight="1">
      <c r="R24" s="74"/>
      <c r="S24" s="73"/>
      <c r="T24" s="73"/>
      <c r="U24" s="73"/>
      <c r="V24" s="73"/>
    </row>
    <row r="25" spans="2:30" ht="16.5" customHeight="1">
      <c r="R25" s="6"/>
    </row>
    <row r="26" spans="2:30" ht="16.5" customHeight="1">
      <c r="R26" s="75"/>
      <c r="S26" s="76"/>
      <c r="T26" s="76"/>
      <c r="U26" s="76"/>
      <c r="V26" s="76"/>
    </row>
    <row r="30" spans="2:30" ht="16.5" customHeight="1">
      <c r="B30" s="1" t="s">
        <v>227</v>
      </c>
    </row>
    <row r="31" spans="2:30" ht="31.5" customHeight="1">
      <c r="B31" s="271" t="s">
        <v>203</v>
      </c>
      <c r="C31" s="271"/>
      <c r="D31" s="271"/>
      <c r="E31" s="271"/>
      <c r="F31" s="271"/>
      <c r="G31" s="271"/>
      <c r="H31" s="271"/>
      <c r="I31" s="271"/>
      <c r="J31" s="271"/>
      <c r="K31" s="271"/>
      <c r="L31" s="271"/>
      <c r="M31" s="271"/>
      <c r="N31" s="271"/>
    </row>
    <row r="32" spans="2:30" ht="16.5" customHeight="1">
      <c r="B32" s="1" t="s">
        <v>204</v>
      </c>
    </row>
  </sheetData>
  <mergeCells count="1">
    <mergeCell ref="B31:N31"/>
  </mergeCell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workbookViewId="0">
      <selection activeCell="B2" sqref="B2"/>
    </sheetView>
  </sheetViews>
  <sheetFormatPr baseColWidth="10" defaultColWidth="10.85546875" defaultRowHeight="11.25"/>
  <cols>
    <col min="1" max="1" width="5" style="1" customWidth="1"/>
    <col min="2" max="2" width="10.85546875" style="1"/>
    <col min="3" max="3" width="14.140625" style="1" customWidth="1"/>
    <col min="4" max="16384" width="10.85546875" style="1"/>
  </cols>
  <sheetData>
    <row r="2" spans="2:3">
      <c r="B2" s="2" t="s">
        <v>205</v>
      </c>
    </row>
    <row r="3" spans="2:3">
      <c r="B3" s="21"/>
      <c r="C3" s="21"/>
    </row>
    <row r="4" spans="2:3" ht="45">
      <c r="B4" s="65" t="s">
        <v>177</v>
      </c>
      <c r="C4" s="66" t="s">
        <v>206</v>
      </c>
    </row>
    <row r="5" spans="2:3">
      <c r="B5" s="21" t="s">
        <v>136</v>
      </c>
      <c r="C5" s="21">
        <v>6</v>
      </c>
    </row>
    <row r="6" spans="2:3">
      <c r="B6" s="21" t="s">
        <v>137</v>
      </c>
      <c r="C6" s="21">
        <v>9</v>
      </c>
    </row>
    <row r="7" spans="2:3">
      <c r="B7" s="21" t="s">
        <v>138</v>
      </c>
      <c r="C7" s="21">
        <v>9</v>
      </c>
    </row>
    <row r="8" spans="2:3">
      <c r="B8" s="21" t="s">
        <v>139</v>
      </c>
      <c r="C8" s="21">
        <v>129</v>
      </c>
    </row>
    <row r="9" spans="2:3">
      <c r="B9" s="21" t="s">
        <v>140</v>
      </c>
      <c r="C9" s="21">
        <v>174</v>
      </c>
    </row>
    <row r="10" spans="2:3">
      <c r="B10" s="21" t="s">
        <v>141</v>
      </c>
      <c r="C10" s="21">
        <v>98</v>
      </c>
    </row>
    <row r="11" spans="2:3">
      <c r="B11" s="21" t="s">
        <v>142</v>
      </c>
      <c r="C11" s="21">
        <v>35</v>
      </c>
    </row>
    <row r="12" spans="2:3">
      <c r="B12" s="21" t="s">
        <v>143</v>
      </c>
      <c r="C12" s="21">
        <v>11</v>
      </c>
    </row>
    <row r="13" spans="2:3">
      <c r="B13" s="21" t="s">
        <v>144</v>
      </c>
      <c r="C13" s="21">
        <v>8</v>
      </c>
    </row>
    <row r="14" spans="2:3">
      <c r="B14" s="21" t="s">
        <v>145</v>
      </c>
      <c r="C14" s="21">
        <v>12</v>
      </c>
    </row>
    <row r="15" spans="2:3">
      <c r="B15" s="21" t="s">
        <v>146</v>
      </c>
      <c r="C15" s="21">
        <v>107</v>
      </c>
    </row>
    <row r="16" spans="2:3">
      <c r="B16" s="21" t="s">
        <v>147</v>
      </c>
      <c r="C16" s="21">
        <v>130</v>
      </c>
    </row>
    <row r="17" spans="1:10">
      <c r="B17" s="36" t="s">
        <v>148</v>
      </c>
      <c r="C17" s="21">
        <f>SUM(C5:C16)</f>
        <v>728</v>
      </c>
    </row>
    <row r="20" spans="1:10">
      <c r="B20" s="97"/>
    </row>
    <row r="21" spans="1:10">
      <c r="B21" s="67"/>
    </row>
    <row r="22" spans="1:10">
      <c r="B22" s="67"/>
    </row>
    <row r="23" spans="1:10" ht="11.1" customHeight="1">
      <c r="A23" s="1" t="s">
        <v>228</v>
      </c>
      <c r="B23" s="272" t="s">
        <v>229</v>
      </c>
      <c r="C23" s="272"/>
      <c r="D23" s="272"/>
      <c r="E23" s="272"/>
      <c r="F23" s="272"/>
      <c r="G23" s="272"/>
      <c r="H23" s="272"/>
      <c r="I23" s="272"/>
      <c r="J23" s="272"/>
    </row>
    <row r="24" spans="1:10">
      <c r="B24" s="1" t="s">
        <v>195</v>
      </c>
    </row>
    <row r="25" spans="1:10">
      <c r="B25" s="1" t="s">
        <v>196</v>
      </c>
    </row>
  </sheetData>
  <mergeCells count="1">
    <mergeCell ref="B23:J23"/>
  </mergeCells>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7"/>
  <sheetViews>
    <sheetView topLeftCell="A5" zoomScale="90" zoomScaleNormal="90" zoomScalePageLayoutView="90" workbookViewId="0">
      <selection activeCell="B2" sqref="B2"/>
    </sheetView>
  </sheetViews>
  <sheetFormatPr baseColWidth="10" defaultColWidth="10.85546875" defaultRowHeight="17.25" customHeight="1"/>
  <cols>
    <col min="1" max="1" width="5.140625" style="1" customWidth="1"/>
    <col min="2" max="2" width="37.140625" style="21" customWidth="1"/>
    <col min="3" max="3" width="12.28515625" style="40" customWidth="1"/>
    <col min="4" max="4" width="18.7109375" style="21" customWidth="1"/>
    <col min="5" max="10" width="12.28515625" style="21" customWidth="1"/>
    <col min="11" max="11" width="10.42578125" style="21" customWidth="1"/>
    <col min="12" max="13" width="10.85546875" style="1"/>
    <col min="14" max="14" width="4" style="1" customWidth="1"/>
    <col min="15" max="16384" width="10.85546875" style="1"/>
  </cols>
  <sheetData>
    <row r="2" spans="2:17" ht="17.25" customHeight="1">
      <c r="B2" s="2" t="s">
        <v>230</v>
      </c>
      <c r="C2" s="6"/>
      <c r="D2" s="1"/>
      <c r="E2" s="1"/>
      <c r="F2" s="1"/>
      <c r="G2" s="1"/>
      <c r="H2" s="1"/>
      <c r="I2" s="1"/>
      <c r="J2" s="1"/>
      <c r="K2" s="7"/>
    </row>
    <row r="4" spans="2:17" ht="111.75" customHeight="1">
      <c r="C4" s="46" t="s">
        <v>28</v>
      </c>
      <c r="D4" s="47" t="s">
        <v>158</v>
      </c>
      <c r="E4" s="47" t="s">
        <v>149</v>
      </c>
      <c r="F4" s="49" t="s">
        <v>152</v>
      </c>
      <c r="G4" s="94" t="s">
        <v>156</v>
      </c>
      <c r="H4" s="49" t="s">
        <v>150</v>
      </c>
      <c r="I4" s="49" t="s">
        <v>151</v>
      </c>
      <c r="J4" s="48" t="s">
        <v>29</v>
      </c>
    </row>
    <row r="5" spans="2:17" ht="17.25" customHeight="1">
      <c r="B5" s="86" t="s">
        <v>159</v>
      </c>
      <c r="C5" s="82">
        <v>12432</v>
      </c>
      <c r="D5" s="50">
        <v>84</v>
      </c>
      <c r="E5" s="50">
        <v>1641</v>
      </c>
      <c r="F5" s="51">
        <v>25</v>
      </c>
      <c r="G5" s="91">
        <f>+C5+D5+E5+F5</f>
        <v>14182</v>
      </c>
      <c r="H5" s="8">
        <v>12.218015154060538</v>
      </c>
      <c r="I5" s="8">
        <v>12.152028104883676</v>
      </c>
      <c r="J5" s="52">
        <v>4.1166772089550694</v>
      </c>
      <c r="M5" s="8"/>
      <c r="O5" s="21"/>
      <c r="P5" s="53"/>
      <c r="Q5" s="53"/>
    </row>
    <row r="6" spans="2:17" ht="17.25" customHeight="1">
      <c r="B6" s="87" t="s">
        <v>160</v>
      </c>
      <c r="C6" s="82">
        <v>11454</v>
      </c>
      <c r="D6" s="50">
        <v>523</v>
      </c>
      <c r="E6" s="50">
        <v>4740</v>
      </c>
      <c r="F6" s="51">
        <v>88</v>
      </c>
      <c r="G6" s="91">
        <f>+C6+D6+E6+F6</f>
        <v>16805</v>
      </c>
      <c r="H6" s="53">
        <v>13.988057087587462</v>
      </c>
      <c r="I6" s="53">
        <v>14.3545281589389</v>
      </c>
      <c r="J6" s="52">
        <v>4.9047609667697518</v>
      </c>
      <c r="M6" s="8"/>
      <c r="O6" s="40"/>
      <c r="P6" s="54"/>
      <c r="Q6" s="54"/>
    </row>
    <row r="7" spans="2:17" ht="17.25" customHeight="1">
      <c r="B7" s="87" t="s">
        <v>22</v>
      </c>
      <c r="C7" s="82">
        <v>16202</v>
      </c>
      <c r="D7" s="50">
        <v>1150</v>
      </c>
      <c r="E7" s="50">
        <v>6181</v>
      </c>
      <c r="F7" s="51">
        <v>96</v>
      </c>
      <c r="G7" s="91">
        <f t="shared" ref="G7:G17" si="0">+C7+D7+E7+F7</f>
        <v>23629</v>
      </c>
      <c r="H7" s="8">
        <v>13.671784593451152</v>
      </c>
      <c r="I7" s="8">
        <v>13.628420130683718</v>
      </c>
      <c r="J7" s="52">
        <v>4.2797666328850417</v>
      </c>
      <c r="M7" s="8"/>
      <c r="O7" s="21"/>
    </row>
    <row r="8" spans="2:17" ht="17.25" customHeight="1">
      <c r="B8" s="87" t="s">
        <v>16</v>
      </c>
      <c r="C8" s="82">
        <v>4778</v>
      </c>
      <c r="D8" s="50">
        <v>43</v>
      </c>
      <c r="E8" s="50">
        <v>2039</v>
      </c>
      <c r="F8" s="51">
        <v>21</v>
      </c>
      <c r="G8" s="91">
        <f t="shared" si="0"/>
        <v>6881</v>
      </c>
      <c r="H8" s="53">
        <v>12.538699408324996</v>
      </c>
      <c r="I8" s="53">
        <v>12.867432804646802</v>
      </c>
      <c r="J8" s="52">
        <v>4.0332437056954289</v>
      </c>
      <c r="M8" s="8"/>
      <c r="O8" s="21"/>
      <c r="P8" s="53"/>
      <c r="Q8" s="53"/>
    </row>
    <row r="9" spans="2:17" ht="17.25" customHeight="1">
      <c r="B9" s="87" t="s">
        <v>21</v>
      </c>
      <c r="C9" s="82">
        <v>6730</v>
      </c>
      <c r="D9" s="50">
        <v>140</v>
      </c>
      <c r="E9" s="50">
        <v>1182</v>
      </c>
      <c r="F9" s="51">
        <v>23</v>
      </c>
      <c r="G9" s="91">
        <f t="shared" si="0"/>
        <v>8075</v>
      </c>
      <c r="H9" s="8">
        <v>12.059132309962262</v>
      </c>
      <c r="I9" s="8">
        <v>12.267099442836372</v>
      </c>
      <c r="J9" s="52">
        <v>3.7860938236297752</v>
      </c>
      <c r="M9" s="8"/>
      <c r="O9" s="21"/>
    </row>
    <row r="10" spans="2:17" ht="17.25" customHeight="1">
      <c r="B10" s="87" t="s">
        <v>23</v>
      </c>
      <c r="C10" s="82">
        <v>5447</v>
      </c>
      <c r="D10" s="50">
        <v>124</v>
      </c>
      <c r="E10" s="50">
        <v>1121</v>
      </c>
      <c r="F10" s="51">
        <v>10</v>
      </c>
      <c r="G10" s="91">
        <f t="shared" si="0"/>
        <v>6702</v>
      </c>
      <c r="H10" s="8">
        <v>13.122264971071104</v>
      </c>
      <c r="I10" s="8">
        <v>13.477203591361885</v>
      </c>
      <c r="J10" s="52">
        <v>4.2401297998918333</v>
      </c>
      <c r="M10" s="8"/>
      <c r="O10" s="21"/>
      <c r="P10" s="53"/>
      <c r="Q10" s="53"/>
    </row>
    <row r="11" spans="2:17" ht="17.25" customHeight="1">
      <c r="B11" s="87" t="s">
        <v>1</v>
      </c>
      <c r="C11" s="82">
        <v>960</v>
      </c>
      <c r="D11" s="50">
        <v>0</v>
      </c>
      <c r="E11" s="50">
        <v>236</v>
      </c>
      <c r="F11" s="51">
        <v>12</v>
      </c>
      <c r="G11" s="91">
        <f t="shared" si="0"/>
        <v>1208</v>
      </c>
      <c r="H11" s="8">
        <v>17.010730278536627</v>
      </c>
      <c r="I11" s="8">
        <v>17.178149724273716</v>
      </c>
      <c r="J11" s="52">
        <v>4.6938775510204085</v>
      </c>
      <c r="M11" s="8"/>
      <c r="O11" s="21"/>
      <c r="P11" s="53"/>
      <c r="Q11" s="53"/>
    </row>
    <row r="12" spans="2:17" ht="17.25" customHeight="1">
      <c r="B12" s="87" t="s">
        <v>161</v>
      </c>
      <c r="C12" s="82">
        <v>31989</v>
      </c>
      <c r="D12" s="50">
        <v>2991</v>
      </c>
      <c r="E12" s="50">
        <v>16834</v>
      </c>
      <c r="F12" s="51">
        <v>173</v>
      </c>
      <c r="G12" s="91">
        <f t="shared" si="0"/>
        <v>51987</v>
      </c>
      <c r="H12" s="8">
        <v>17.363663660554355</v>
      </c>
      <c r="I12" s="8">
        <v>16.388822148759512</v>
      </c>
      <c r="J12" s="52">
        <v>4.8745341172912537</v>
      </c>
      <c r="M12" s="8"/>
      <c r="O12" s="21"/>
      <c r="P12" s="53"/>
      <c r="Q12" s="53"/>
    </row>
    <row r="13" spans="2:17" ht="17.25" customHeight="1">
      <c r="B13" s="87" t="s">
        <v>20</v>
      </c>
      <c r="C13" s="82">
        <v>13627</v>
      </c>
      <c r="D13" s="50">
        <v>318</v>
      </c>
      <c r="E13" s="50">
        <v>6404</v>
      </c>
      <c r="F13" s="51">
        <v>114</v>
      </c>
      <c r="G13" s="91">
        <f t="shared" si="0"/>
        <v>20463</v>
      </c>
      <c r="H13" s="53">
        <v>16.734954243234622</v>
      </c>
      <c r="I13" s="53">
        <v>16.807692641869362</v>
      </c>
      <c r="J13" s="52">
        <v>5.5066296274405504</v>
      </c>
      <c r="M13" s="8"/>
      <c r="O13" s="21"/>
    </row>
    <row r="14" spans="2:17" ht="17.25" customHeight="1">
      <c r="B14" s="87" t="s">
        <v>17</v>
      </c>
      <c r="C14" s="82">
        <v>8306</v>
      </c>
      <c r="D14" s="50">
        <v>18</v>
      </c>
      <c r="E14" s="50">
        <v>670</v>
      </c>
      <c r="F14" s="51">
        <v>15</v>
      </c>
      <c r="G14" s="91">
        <f t="shared" si="0"/>
        <v>9009</v>
      </c>
      <c r="H14" s="8">
        <v>11.350950889403512</v>
      </c>
      <c r="I14" s="8">
        <v>11.564908372681352</v>
      </c>
      <c r="J14" s="52">
        <v>3.6283063287633293</v>
      </c>
      <c r="M14" s="8"/>
      <c r="O14" s="21"/>
    </row>
    <row r="15" spans="2:17" ht="17.25" customHeight="1">
      <c r="B15" s="87" t="s">
        <v>162</v>
      </c>
      <c r="C15" s="82">
        <v>14172</v>
      </c>
      <c r="D15" s="50">
        <v>463</v>
      </c>
      <c r="E15" s="50">
        <v>2930</v>
      </c>
      <c r="F15" s="51">
        <v>40</v>
      </c>
      <c r="G15" s="91">
        <f t="shared" si="0"/>
        <v>17605</v>
      </c>
      <c r="H15" s="53">
        <v>13.484015257119223</v>
      </c>
      <c r="I15" s="53">
        <v>13.368426361431725</v>
      </c>
      <c r="J15" s="52">
        <v>5.0961752947030661</v>
      </c>
      <c r="M15" s="8"/>
    </row>
    <row r="16" spans="2:17" ht="17.25" customHeight="1">
      <c r="B16" s="87" t="s">
        <v>18</v>
      </c>
      <c r="C16" s="82">
        <v>6512</v>
      </c>
      <c r="D16" s="50">
        <v>130</v>
      </c>
      <c r="E16" s="50">
        <v>1857</v>
      </c>
      <c r="F16" s="51">
        <v>28</v>
      </c>
      <c r="G16" s="91">
        <f t="shared" si="0"/>
        <v>8527</v>
      </c>
      <c r="H16" s="8">
        <v>12.66014481887248</v>
      </c>
      <c r="I16" s="8">
        <v>12.75159640770713</v>
      </c>
      <c r="J16" s="52">
        <v>4.7800669542479302</v>
      </c>
      <c r="M16" s="8"/>
    </row>
    <row r="17" spans="2:17" ht="17.25" customHeight="1">
      <c r="B17" s="88" t="s">
        <v>0</v>
      </c>
      <c r="C17" s="82">
        <v>13842</v>
      </c>
      <c r="D17" s="50">
        <v>417</v>
      </c>
      <c r="E17" s="50">
        <v>8087</v>
      </c>
      <c r="F17" s="51">
        <v>78</v>
      </c>
      <c r="G17" s="91">
        <f t="shared" si="0"/>
        <v>22424</v>
      </c>
      <c r="H17" s="8">
        <v>21.684325957271511</v>
      </c>
      <c r="I17" s="8">
        <v>21.992289890990996</v>
      </c>
      <c r="J17" s="52">
        <v>6.3228071840375808</v>
      </c>
      <c r="M17" s="8"/>
    </row>
    <row r="18" spans="2:17" ht="17.25" customHeight="1">
      <c r="B18" s="89" t="s">
        <v>163</v>
      </c>
      <c r="C18" s="83">
        <v>146451</v>
      </c>
      <c r="D18" s="55">
        <v>6401</v>
      </c>
      <c r="E18" s="55">
        <v>53922</v>
      </c>
      <c r="F18" s="79">
        <f>SUM(F5:F17)</f>
        <v>723</v>
      </c>
      <c r="G18" s="92">
        <f>+C18+D18+E18+F18</f>
        <v>207497</v>
      </c>
      <c r="H18" s="80">
        <v>14.901791465408779</v>
      </c>
      <c r="I18" s="58">
        <v>14.769636942344238</v>
      </c>
      <c r="J18" s="59">
        <v>4.7209644807711451</v>
      </c>
      <c r="L18" s="9"/>
      <c r="M18" s="9"/>
      <c r="O18" s="51"/>
      <c r="P18" s="8"/>
      <c r="Q18" s="8"/>
    </row>
    <row r="19" spans="2:17" ht="17.25" customHeight="1">
      <c r="B19" s="87" t="s">
        <v>13</v>
      </c>
      <c r="C19" s="82">
        <v>1415</v>
      </c>
      <c r="D19" s="50">
        <v>43</v>
      </c>
      <c r="E19" s="50">
        <v>1733</v>
      </c>
      <c r="F19" s="51"/>
      <c r="G19" s="91">
        <f>+C19+D19+E19+F19</f>
        <v>3191</v>
      </c>
      <c r="H19" s="8">
        <v>39.379284035392132</v>
      </c>
      <c r="I19" s="8">
        <v>43.139758520314786</v>
      </c>
      <c r="J19" s="52">
        <v>12.144212523719165</v>
      </c>
      <c r="L19" s="9"/>
      <c r="M19" s="8"/>
      <c r="O19" s="51"/>
      <c r="P19" s="8"/>
      <c r="Q19" s="8"/>
    </row>
    <row r="20" spans="2:17" ht="17.25" customHeight="1">
      <c r="B20" s="87" t="s">
        <v>2</v>
      </c>
      <c r="C20" s="82">
        <v>1326</v>
      </c>
      <c r="D20" s="50">
        <v>2</v>
      </c>
      <c r="E20" s="50">
        <v>649</v>
      </c>
      <c r="F20" s="51">
        <v>1</v>
      </c>
      <c r="G20" s="91">
        <f t="shared" ref="G20:G28" si="1">+C20+D20+E20+F20</f>
        <v>1978</v>
      </c>
      <c r="H20" s="8">
        <v>27.187134904817537</v>
      </c>
      <c r="I20" s="8">
        <v>29.389265606430193</v>
      </c>
      <c r="J20" s="52">
        <v>11.459589867310012</v>
      </c>
      <c r="L20" s="9"/>
      <c r="M20" s="8"/>
      <c r="O20" s="51"/>
      <c r="P20" s="8"/>
      <c r="Q20" s="8"/>
    </row>
    <row r="21" spans="2:17" ht="17.25" customHeight="1">
      <c r="B21" s="87" t="s">
        <v>3</v>
      </c>
      <c r="C21" s="82">
        <v>1270</v>
      </c>
      <c r="D21" s="50">
        <v>126</v>
      </c>
      <c r="E21" s="50">
        <v>1779</v>
      </c>
      <c r="F21" s="51"/>
      <c r="G21" s="91">
        <f t="shared" si="1"/>
        <v>3175</v>
      </c>
      <c r="H21" s="8">
        <v>42.364400560410971</v>
      </c>
      <c r="I21" s="8">
        <v>40.001479269733885</v>
      </c>
      <c r="J21" s="52">
        <v>17.4718574108818</v>
      </c>
      <c r="L21" s="9"/>
      <c r="M21" s="8"/>
      <c r="O21" s="51"/>
      <c r="P21" s="8"/>
      <c r="Q21" s="8"/>
    </row>
    <row r="22" spans="2:17" ht="17.25" customHeight="1">
      <c r="B22" s="87" t="s">
        <v>153</v>
      </c>
      <c r="C22" s="82">
        <v>2399</v>
      </c>
      <c r="D22" s="50">
        <v>3</v>
      </c>
      <c r="E22" s="50">
        <v>2026</v>
      </c>
      <c r="F22" s="51">
        <v>2</v>
      </c>
      <c r="G22" s="91">
        <f t="shared" si="1"/>
        <v>4430</v>
      </c>
      <c r="H22" s="8">
        <v>21.79796289917827</v>
      </c>
      <c r="I22" s="8">
        <v>21.908662240004737</v>
      </c>
      <c r="J22" s="52">
        <v>9.5409361106948403</v>
      </c>
      <c r="L22" s="9"/>
      <c r="M22" s="8"/>
      <c r="O22" s="51"/>
      <c r="P22" s="8"/>
      <c r="Q22" s="8"/>
    </row>
    <row r="23" spans="2:17" ht="17.25" customHeight="1">
      <c r="B23" s="87" t="s">
        <v>4</v>
      </c>
      <c r="C23" s="82">
        <v>1201</v>
      </c>
      <c r="D23" s="50">
        <v>0</v>
      </c>
      <c r="E23" s="50">
        <v>322</v>
      </c>
      <c r="F23" s="51"/>
      <c r="G23" s="91">
        <f t="shared" si="1"/>
        <v>1523</v>
      </c>
      <c r="H23" s="8">
        <v>21.279271223383446</v>
      </c>
      <c r="I23" s="8">
        <v>18.79295810908831</v>
      </c>
      <c r="J23" s="52">
        <v>13.78192136197811</v>
      </c>
      <c r="L23" s="9"/>
      <c r="M23" s="8"/>
      <c r="O23" s="51"/>
      <c r="P23" s="8"/>
      <c r="Q23" s="8"/>
    </row>
    <row r="24" spans="2:17" ht="17.25" customHeight="1">
      <c r="B24" s="89" t="s">
        <v>164</v>
      </c>
      <c r="C24" s="83">
        <v>7611</v>
      </c>
      <c r="D24" s="55">
        <v>174</v>
      </c>
      <c r="E24" s="55">
        <v>6509</v>
      </c>
      <c r="F24" s="79">
        <f>SUM(F19:F23)</f>
        <v>3</v>
      </c>
      <c r="G24" s="92">
        <f t="shared" si="1"/>
        <v>14297</v>
      </c>
      <c r="H24" s="80">
        <v>28.380409041553271</v>
      </c>
      <c r="I24" s="58">
        <v>28.658003731961443</v>
      </c>
      <c r="J24" s="59">
        <v>12.237498111497205</v>
      </c>
      <c r="L24" s="9"/>
      <c r="M24" s="8"/>
      <c r="O24" s="51"/>
      <c r="P24" s="8"/>
      <c r="Q24" s="8"/>
    </row>
    <row r="25" spans="2:17" ht="17.25" customHeight="1">
      <c r="B25" s="89" t="s">
        <v>165</v>
      </c>
      <c r="C25" s="82"/>
      <c r="D25" s="50">
        <v>2</v>
      </c>
      <c r="E25" s="50">
        <v>48</v>
      </c>
      <c r="F25" s="51">
        <v>2</v>
      </c>
      <c r="G25" s="91">
        <f t="shared" si="1"/>
        <v>52</v>
      </c>
      <c r="H25" s="8"/>
      <c r="I25" s="53"/>
      <c r="J25" s="52"/>
      <c r="L25" s="60"/>
      <c r="M25" s="8"/>
      <c r="O25" s="51"/>
      <c r="P25" s="8"/>
      <c r="Q25" s="8"/>
    </row>
    <row r="26" spans="2:17" ht="17.25" customHeight="1">
      <c r="B26" s="89" t="s">
        <v>167</v>
      </c>
      <c r="C26" s="84">
        <v>154062</v>
      </c>
      <c r="D26" s="81">
        <v>6575</v>
      </c>
      <c r="E26" s="81">
        <v>60431</v>
      </c>
      <c r="F26" s="56">
        <f>+F18+F24</f>
        <v>726</v>
      </c>
      <c r="G26" s="93">
        <f t="shared" si="1"/>
        <v>221794</v>
      </c>
      <c r="H26" s="57">
        <v>15.37240413854612</v>
      </c>
      <c r="I26" s="58"/>
      <c r="J26" s="59">
        <v>5.0476941010359715</v>
      </c>
      <c r="L26" s="9"/>
      <c r="M26" s="9"/>
      <c r="O26" s="51"/>
    </row>
    <row r="27" spans="2:17" ht="17.25" customHeight="1">
      <c r="B27" s="89" t="s">
        <v>166</v>
      </c>
      <c r="C27" s="82">
        <v>178</v>
      </c>
      <c r="D27" s="50">
        <v>0</v>
      </c>
      <c r="E27" s="50">
        <v>1</v>
      </c>
      <c r="F27" s="51"/>
      <c r="G27" s="91">
        <f t="shared" si="1"/>
        <v>179</v>
      </c>
      <c r="H27" s="50"/>
      <c r="I27" s="53"/>
      <c r="J27" s="52"/>
      <c r="O27" s="51"/>
    </row>
    <row r="28" spans="2:17" ht="17.25" customHeight="1">
      <c r="B28" s="89" t="s">
        <v>19</v>
      </c>
      <c r="C28" s="85">
        <v>154240</v>
      </c>
      <c r="D28" s="90">
        <v>6577</v>
      </c>
      <c r="E28" s="90">
        <v>60480</v>
      </c>
      <c r="F28" s="90">
        <f>+F26+F25</f>
        <v>728</v>
      </c>
      <c r="G28" s="95">
        <f t="shared" si="1"/>
        <v>222025</v>
      </c>
      <c r="H28" s="61"/>
      <c r="I28" s="62"/>
      <c r="J28" s="63"/>
      <c r="L28" s="51"/>
    </row>
    <row r="31" spans="2:17" ht="17.25" customHeight="1">
      <c r="B31" s="78" t="s">
        <v>168</v>
      </c>
    </row>
    <row r="32" spans="2:17" ht="17.25" customHeight="1">
      <c r="B32" s="78" t="s">
        <v>169</v>
      </c>
    </row>
    <row r="33" spans="2:10" ht="17.25" customHeight="1">
      <c r="B33" s="64" t="s">
        <v>170</v>
      </c>
    </row>
    <row r="34" spans="2:10" ht="37.5" customHeight="1">
      <c r="B34" s="272" t="s">
        <v>192</v>
      </c>
      <c r="C34" s="272"/>
      <c r="D34" s="272"/>
      <c r="E34" s="272"/>
      <c r="F34" s="272"/>
      <c r="G34" s="272"/>
      <c r="H34" s="272"/>
      <c r="I34" s="272"/>
      <c r="J34" s="272"/>
    </row>
    <row r="35" spans="2:10" ht="17.25" customHeight="1">
      <c r="B35" s="273" t="s">
        <v>193</v>
      </c>
      <c r="C35" s="273"/>
      <c r="D35" s="273"/>
      <c r="E35" s="273"/>
      <c r="F35" s="273"/>
      <c r="G35" s="273"/>
      <c r="H35" s="273"/>
      <c r="I35" s="273"/>
      <c r="J35" s="273"/>
    </row>
    <row r="36" spans="2:10" ht="17.25" customHeight="1">
      <c r="B36" s="273" t="s">
        <v>194</v>
      </c>
      <c r="C36" s="273"/>
      <c r="D36" s="273"/>
      <c r="E36" s="273"/>
      <c r="F36" s="273"/>
      <c r="G36" s="273"/>
      <c r="H36" s="273"/>
      <c r="I36" s="273"/>
      <c r="J36" s="273"/>
    </row>
    <row r="37" spans="2:10" ht="17.25" customHeight="1">
      <c r="B37" s="36"/>
      <c r="D37" s="36"/>
      <c r="E37" s="36"/>
      <c r="F37" s="36"/>
    </row>
  </sheetData>
  <mergeCells count="3">
    <mergeCell ref="B34:J34"/>
    <mergeCell ref="B35:J35"/>
    <mergeCell ref="B36:J36"/>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1</vt:i4>
      </vt:variant>
    </vt:vector>
  </HeadingPairs>
  <TitlesOfParts>
    <vt:vector size="22" baseType="lpstr">
      <vt:lpstr>sommaire données compl.</vt:lpstr>
      <vt:lpstr>méthodologie</vt:lpstr>
      <vt:lpstr>graphique 1</vt:lpstr>
      <vt:lpstr>graphique 2</vt:lpstr>
      <vt:lpstr>graphique 3</vt:lpstr>
      <vt:lpstr>graphique 4</vt:lpstr>
      <vt:lpstr>graphique 5</vt:lpstr>
      <vt:lpstr>graphique 6</vt:lpstr>
      <vt:lpstr>tableau1</vt:lpstr>
      <vt:lpstr>données carte 1</vt:lpstr>
      <vt:lpstr>tableau complémentaire A</vt:lpstr>
      <vt:lpstr>tableau complémentaire B</vt:lpstr>
      <vt:lpstr>tableau complémentaire C</vt:lpstr>
      <vt:lpstr>tableau complémentaire D</vt:lpstr>
      <vt:lpstr>IVG-eff</vt:lpstr>
      <vt:lpstr>IVG_chi_res</vt:lpstr>
      <vt:lpstr>IVG_chi_rea</vt:lpstr>
      <vt:lpstr>IVG_1214</vt:lpstr>
      <vt:lpstr>IVG_min</vt:lpstr>
      <vt:lpstr>IVG_ext</vt:lpstr>
      <vt:lpstr>IVG_rat</vt:lpstr>
      <vt:lpstr>tableau1!Zone_d_impression</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Vilain Annick</dc:creator>
  <cp:lastModifiedBy>VILAIN, Annick (DREES/OSAM/BESP)</cp:lastModifiedBy>
  <cp:lastPrinted>2019-07-16T14:18:43Z</cp:lastPrinted>
  <dcterms:created xsi:type="dcterms:W3CDTF">2015-03-06T15:08:14Z</dcterms:created>
  <dcterms:modified xsi:type="dcterms:W3CDTF">2021-11-25T13:57:15Z</dcterms:modified>
</cp:coreProperties>
</file>