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hidePivotFieldList="1"/>
  <mc:AlternateContent xmlns:mc="http://schemas.openxmlformats.org/markup-compatibility/2006">
    <mc:Choice Requires="x15">
      <x15ac:absPath xmlns:x15ac="http://schemas.microsoft.com/office/spreadsheetml/2010/11/ac" url="/Users/lodherb/Desktop/Production/2022/DREES/RR2022/MEL/BPMEL/"/>
    </mc:Choice>
  </mc:AlternateContent>
  <bookViews>
    <workbookView xWindow="200" yWindow="460" windowWidth="20800" windowHeight="16620" tabRatio="606"/>
  </bookViews>
  <sheets>
    <sheet name="F05_Tableau 1" sheetId="18" r:id="rId1"/>
    <sheet name="F05_Tableau 1 compl" sheetId="17" r:id="rId2"/>
    <sheet name="F05_Graphique 1" sheetId="23" r:id="rId3"/>
    <sheet name="F01_Graphique 2 " sheetId="37" r:id="rId4"/>
    <sheet name="F05_Tableau 2" sheetId="33" r:id="rId5"/>
    <sheet name="F05_Tableau 2 compl" sheetId="6" r:id="rId6"/>
    <sheet name="F05_Tableau 3" sheetId="7" r:id="rId7"/>
    <sheet name="F05-Tableau 3 compl" sheetId="28" r:id="rId8"/>
    <sheet name="F05_Tableau 4" sheetId="34" r:id="rId9"/>
    <sheet name="F05-Tableau 4 compl" sheetId="35" r:id="rId10"/>
    <sheet name="F05_Graphique 3" sheetId="26" r:id="rId11"/>
    <sheet name="F05_Carte 1" sheetId="22" r:id="rId12"/>
    <sheet name="F05_Graphique 4a" sheetId="30" r:id="rId13"/>
    <sheet name="F05-Graphique 4b" sheetId="29"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55" localSheetId="1">[1]Macro1!$B$29:$C$29</definedName>
    <definedName name="_55" localSheetId="9">[2]Macro1!$B$29:$C$29</definedName>
    <definedName name="_55">[1]Macro1!$B$29:$C$29</definedName>
    <definedName name="_55_F" localSheetId="1">[3]Macro1!$B$159:$C$159</definedName>
    <definedName name="_55_F" localSheetId="9">[4]Macro1!$B$159:$C$159</definedName>
    <definedName name="_55_F">[3]Macro1!$B$159:$C$159</definedName>
    <definedName name="_55_H" localSheetId="1">[3]Macro1!$B$94:$C$94</definedName>
    <definedName name="_55_H" localSheetId="9">[4]Macro1!$B$94:$C$94</definedName>
    <definedName name="_55_H">[3]Macro1!$B$94:$C$94</definedName>
    <definedName name="_56" localSheetId="10">[5]Macro1!#REF!</definedName>
    <definedName name="_56" localSheetId="1">[5]Macro1!#REF!</definedName>
    <definedName name="_56" localSheetId="4">[5]Macro1!#REF!</definedName>
    <definedName name="_56" localSheetId="8">[5]Macro1!#REF!</definedName>
    <definedName name="_56" localSheetId="9">[6]Macro1!#REF!</definedName>
    <definedName name="_56">[5]Macro1!#REF!</definedName>
    <definedName name="_56_59" localSheetId="10">[5]Macro1!#REF!</definedName>
    <definedName name="_56_59" localSheetId="1">[5]Macro1!#REF!</definedName>
    <definedName name="_56_59" localSheetId="4">[5]Macro1!#REF!</definedName>
    <definedName name="_56_59" localSheetId="8">[5]Macro1!#REF!</definedName>
    <definedName name="_56_59" localSheetId="9">[6]Macro1!#REF!</definedName>
    <definedName name="_56_59">[5]Macro1!#REF!</definedName>
    <definedName name="_56_a_59" localSheetId="1">[1]Macro1!$B$31:$C$31</definedName>
    <definedName name="_56_a_59" localSheetId="9">[2]Macro1!$B$31:$C$31</definedName>
    <definedName name="_56_a_59">[1]Macro1!$B$31:$C$31</definedName>
    <definedName name="_56_a_59_F" localSheetId="1">[3]Macro1!$B$161:$C$161</definedName>
    <definedName name="_56_a_59_F" localSheetId="9">[4]Macro1!$B$161:$C$161</definedName>
    <definedName name="_56_a_59_F">[3]Macro1!$B$161:$C$161</definedName>
    <definedName name="_56_a_59_H" localSheetId="1">[3]Macro1!$B$96:$C$96</definedName>
    <definedName name="_56_a_59_H" localSheetId="9">[4]Macro1!$B$96:$C$96</definedName>
    <definedName name="_56_a_59_H">[3]Macro1!$B$96:$C$96</definedName>
    <definedName name="_57" localSheetId="10">[5]Macro1!#REF!</definedName>
    <definedName name="_57" localSheetId="1">[5]Macro1!#REF!</definedName>
    <definedName name="_57" localSheetId="4">[5]Macro1!#REF!</definedName>
    <definedName name="_57" localSheetId="8">[5]Macro1!#REF!</definedName>
    <definedName name="_57" localSheetId="9">[6]Macro1!#REF!</definedName>
    <definedName name="_57">[5]Macro1!#REF!</definedName>
    <definedName name="_58" localSheetId="10">[5]Macro1!#REF!</definedName>
    <definedName name="_58" localSheetId="1">[5]Macro1!#REF!</definedName>
    <definedName name="_58" localSheetId="4">[5]Macro1!#REF!</definedName>
    <definedName name="_58" localSheetId="8">[5]Macro1!#REF!</definedName>
    <definedName name="_58" localSheetId="9">[6]Macro1!#REF!</definedName>
    <definedName name="_58">[5]Macro1!#REF!</definedName>
    <definedName name="_59" localSheetId="10">[5]Macro1!#REF!</definedName>
    <definedName name="_59" localSheetId="1">[5]Macro1!#REF!</definedName>
    <definedName name="_59" localSheetId="4">[5]Macro1!#REF!</definedName>
    <definedName name="_59" localSheetId="8">[5]Macro1!#REF!</definedName>
    <definedName name="_59" localSheetId="9">[6]Macro1!#REF!</definedName>
    <definedName name="_59">[5]Macro1!#REF!</definedName>
    <definedName name="_60" localSheetId="1">[1]Macro1!$B$34:$C$34</definedName>
    <definedName name="_60" localSheetId="9">[2]Macro1!$B$34:$C$34</definedName>
    <definedName name="_60">[1]Macro1!$B$34:$C$34</definedName>
    <definedName name="_60_F" localSheetId="1">[3]Macro1!$B$164:$C$164</definedName>
    <definedName name="_60_F" localSheetId="9">[4]Macro1!$B$164:$C$164</definedName>
    <definedName name="_60_F">[3]Macro1!$B$164:$C$164</definedName>
    <definedName name="_60_H" localSheetId="1">[3]Macro1!$B$99:$C$99</definedName>
    <definedName name="_60_H" localSheetId="9">[4]Macro1!$B$99:$C$99</definedName>
    <definedName name="_60_H">[3]Macro1!$B$99:$C$99</definedName>
    <definedName name="_61" localSheetId="10">[5]Macro1!#REF!</definedName>
    <definedName name="_61" localSheetId="1">[5]Macro1!#REF!</definedName>
    <definedName name="_61" localSheetId="4">[5]Macro1!#REF!</definedName>
    <definedName name="_61" localSheetId="8">[5]Macro1!#REF!</definedName>
    <definedName name="_61" localSheetId="9">[6]Macro1!#REF!</definedName>
    <definedName name="_61">[5]Macro1!#REF!</definedName>
    <definedName name="_61_64" localSheetId="10">[5]Macro1!#REF!</definedName>
    <definedName name="_61_64" localSheetId="1">[5]Macro1!#REF!</definedName>
    <definedName name="_61_64" localSheetId="4">[5]Macro1!#REF!</definedName>
    <definedName name="_61_64" localSheetId="8">[5]Macro1!#REF!</definedName>
    <definedName name="_61_64" localSheetId="9">[6]Macro1!#REF!</definedName>
    <definedName name="_61_64">[5]Macro1!#REF!</definedName>
    <definedName name="_61_a_64" localSheetId="1">[1]Macro1!$B$36:$C$36</definedName>
    <definedName name="_61_a_64" localSheetId="9">[2]Macro1!$B$36:$C$36</definedName>
    <definedName name="_61_a_64">[1]Macro1!$B$36:$C$36</definedName>
    <definedName name="_61_a_64_F" localSheetId="1">[3]Macro1!$B$166:$C$166</definedName>
    <definedName name="_61_a_64_F" localSheetId="9">[4]Macro1!$B$166:$C$166</definedName>
    <definedName name="_61_a_64_F">[3]Macro1!$B$166:$C$166</definedName>
    <definedName name="_61_a_64_H" localSheetId="1">[3]Macro1!$B$101:$C$101</definedName>
    <definedName name="_61_a_64_H" localSheetId="9">[4]Macro1!$B$101:$C$101</definedName>
    <definedName name="_61_a_64_H">[3]Macro1!$B$101:$C$101</definedName>
    <definedName name="_62" localSheetId="10">[5]Macro1!#REF!</definedName>
    <definedName name="_62" localSheetId="1">[5]Macro1!#REF!</definedName>
    <definedName name="_62" localSheetId="4">[5]Macro1!#REF!</definedName>
    <definedName name="_62" localSheetId="8">[5]Macro1!#REF!</definedName>
    <definedName name="_62" localSheetId="9">[6]Macro1!#REF!</definedName>
    <definedName name="_62">[5]Macro1!#REF!</definedName>
    <definedName name="_63" localSheetId="10">[5]Macro1!#REF!</definedName>
    <definedName name="_63" localSheetId="1">[5]Macro1!#REF!</definedName>
    <definedName name="_63" localSheetId="4">[5]Macro1!#REF!</definedName>
    <definedName name="_63" localSheetId="8">[5]Macro1!#REF!</definedName>
    <definedName name="_63" localSheetId="9">[6]Macro1!#REF!</definedName>
    <definedName name="_63">[5]Macro1!#REF!</definedName>
    <definedName name="_64" localSheetId="10">[5]Macro1!#REF!</definedName>
    <definedName name="_64" localSheetId="1">[5]Macro1!#REF!</definedName>
    <definedName name="_64" localSheetId="4">[5]Macro1!#REF!</definedName>
    <definedName name="_64" localSheetId="8">[5]Macro1!#REF!</definedName>
    <definedName name="_64" localSheetId="9">[6]Macro1!#REF!</definedName>
    <definedName name="_64">[5]Macro1!#REF!</definedName>
    <definedName name="_65" localSheetId="1">[1]Macro1!$B$39:$C$39</definedName>
    <definedName name="_65" localSheetId="9">[2]Macro1!$B$39:$C$39</definedName>
    <definedName name="_65">[1]Macro1!$B$39:$C$39</definedName>
    <definedName name="_65_et_plus" localSheetId="10">[5]Macro1!#REF!</definedName>
    <definedName name="_65_et_plus" localSheetId="1">[5]Macro1!#REF!</definedName>
    <definedName name="_65_et_plus" localSheetId="4">[5]Macro1!#REF!</definedName>
    <definedName name="_65_et_plus" localSheetId="8">[5]Macro1!#REF!</definedName>
    <definedName name="_65_et_plus" localSheetId="9">[6]Macro1!#REF!</definedName>
    <definedName name="_65_et_plus">[5]Macro1!#REF!</definedName>
    <definedName name="_65_F" localSheetId="1">[3]Macro1!$B$169:$C$169</definedName>
    <definedName name="_65_F" localSheetId="9">[4]Macro1!$B$169:$C$169</definedName>
    <definedName name="_65_F">[3]Macro1!$B$169:$C$169</definedName>
    <definedName name="_65_H" localSheetId="1">[3]Macro1!$B$104:$C$104</definedName>
    <definedName name="_65_H" localSheetId="9">[4]Macro1!$B$104:$C$104</definedName>
    <definedName name="_65_H">[3]Macro1!$B$104:$C$104</definedName>
    <definedName name="_66_et_plus" localSheetId="1">[1]Macro1!$B$41:$C$41</definedName>
    <definedName name="_66_et_plus" localSheetId="9">[2]Macro1!$B$41:$C$41</definedName>
    <definedName name="_66_et_plus">[1]Macro1!$B$41:$C$41</definedName>
    <definedName name="_66_et_plus_F" localSheetId="1">[3]Macro1!$B$171:$C$171</definedName>
    <definedName name="_66_et_plus_F" localSheetId="9">[4]Macro1!$B$171:$C$171</definedName>
    <definedName name="_66_et_plus_F">[3]Macro1!$B$171:$C$171</definedName>
    <definedName name="_66_et_plus_H" localSheetId="1">[3]Macro1!$B$106:$C$106</definedName>
    <definedName name="_66_et_plus_H" localSheetId="9">[4]Macro1!$B$106:$C$106</definedName>
    <definedName name="_66_et_plus_H">[3]Macro1!$B$106:$C$106</definedName>
    <definedName name="_xlnm._FilterDatabase" localSheetId="11" hidden="1">'F05_Carte 1'!$B$4:$E$103</definedName>
    <definedName name="_t1" localSheetId="10">#REF!</definedName>
    <definedName name="_t1" localSheetId="4">#REF!</definedName>
    <definedName name="_t1" localSheetId="8">#REF!</definedName>
    <definedName name="_t1">#REF!</definedName>
    <definedName name="_t11" localSheetId="10">#REF!</definedName>
    <definedName name="_t11" localSheetId="4">#REF!</definedName>
    <definedName name="_t11" localSheetId="8">#REF!</definedName>
    <definedName name="_t11">#REF!</definedName>
    <definedName name="a" localSheetId="9">[6]Macro1!#REF!</definedName>
    <definedName name="a">[5]Macro1!#REF!</definedName>
    <definedName name="ancetre" localSheetId="10">#REF!</definedName>
    <definedName name="ancetre" localSheetId="4">#REF!</definedName>
    <definedName name="ancetre" localSheetId="8">#REF!</definedName>
    <definedName name="ancetre">#REF!</definedName>
    <definedName name="ANCETRE_2009_control" localSheetId="10">#REF!</definedName>
    <definedName name="ANCETRE_2009_control" localSheetId="1">#REF!</definedName>
    <definedName name="ANCETRE_2009_control" localSheetId="4">#REF!</definedName>
    <definedName name="ANCETRE_2009_control" localSheetId="8">#REF!</definedName>
    <definedName name="ANCETRE_2009_control">#REF!</definedName>
    <definedName name="ANCETRE_2010_control" localSheetId="10">#REF!</definedName>
    <definedName name="ANCETRE_2010_control" localSheetId="1">#REF!</definedName>
    <definedName name="ANCETRE_2010_control" localSheetId="4">#REF!</definedName>
    <definedName name="ANCETRE_2010_control" localSheetId="8">#REF!</definedName>
    <definedName name="ANCETRE_2010_control">#REF!</definedName>
    <definedName name="ANCETRE_2011" localSheetId="10">#REF!</definedName>
    <definedName name="ANCETRE_2011" localSheetId="4">#REF!</definedName>
    <definedName name="ANCETRE_2011" localSheetId="8">#REF!</definedName>
    <definedName name="ANCETRE_2011">#REF!</definedName>
    <definedName name="ANCETRE_2011_control" localSheetId="10">#REF!</definedName>
    <definedName name="ANCETRE_2011_control" localSheetId="1">#REF!</definedName>
    <definedName name="ANCETRE_2011_control" localSheetId="4">#REF!</definedName>
    <definedName name="ANCETRE_2011_control" localSheetId="8">#REF!</definedName>
    <definedName name="ANCETRE_2011_control">#REF!</definedName>
    <definedName name="ANCETRE_2012_control" localSheetId="10">#REF!</definedName>
    <definedName name="ANCETRE_2012_control" localSheetId="1">#REF!</definedName>
    <definedName name="ANCETRE_2012_control" localSheetId="4">#REF!</definedName>
    <definedName name="ANCETRE_2012_control" localSheetId="8">#REF!</definedName>
    <definedName name="ANCETRE_2012_control">#REF!</definedName>
    <definedName name="ANCETRE_control" localSheetId="10">#REF!</definedName>
    <definedName name="ANCETRE_control" localSheetId="1">#REF!</definedName>
    <definedName name="ANCETRE_control" localSheetId="4">#REF!</definedName>
    <definedName name="ANCETRE_control" localSheetId="8">#REF!</definedName>
    <definedName name="ANCETRE_control">#REF!</definedName>
    <definedName name="ancetre_t3_1" localSheetId="10">#REF!</definedName>
    <definedName name="ancetre_t3_1" localSheetId="1">#REF!</definedName>
    <definedName name="ancetre_t3_1" localSheetId="4">#REF!</definedName>
    <definedName name="ancetre_t3_1" localSheetId="8">#REF!</definedName>
    <definedName name="ancetre_t3_1">#REF!</definedName>
    <definedName name="ancetre_t3_2" localSheetId="10">#REF!</definedName>
    <definedName name="ancetre_t3_2" localSheetId="1">#REF!</definedName>
    <definedName name="ancetre_t3_2" localSheetId="4">#REF!</definedName>
    <definedName name="ancetre_t3_2" localSheetId="8">#REF!</definedName>
    <definedName name="ancetre_t3_2">#REF!</definedName>
    <definedName name="ancetre2" localSheetId="10">#REF!</definedName>
    <definedName name="ancetre2" localSheetId="4">#REF!</definedName>
    <definedName name="ancetre2" localSheetId="8">#REF!</definedName>
    <definedName name="ancetre2">#REF!</definedName>
    <definedName name="b__ANCETRE_2012_control" localSheetId="10">#REF!</definedName>
    <definedName name="b__ANCETRE_2012_control" localSheetId="1">#REF!</definedName>
    <definedName name="b__ANCETRE_2012_control" localSheetId="4">#REF!</definedName>
    <definedName name="b__ANCETRE_2012_control" localSheetId="8">#REF!</definedName>
    <definedName name="b__ANCETRE_2012_control">#REF!</definedName>
    <definedName name="carrières_longues" localSheetId="1">[7]Macro1!$B$35:$C$35</definedName>
    <definedName name="carrières_longues" localSheetId="9">[8]Macro1!$B$35:$C$35</definedName>
    <definedName name="carrières_longues">[7]Macro1!$B$35:$C$35</definedName>
    <definedName name="carrières_longues_F_M" localSheetId="1">[9]Macro1!$B$206:$C$206</definedName>
    <definedName name="carrières_longues_F_M" localSheetId="9">[10]Macro1!$B$206:$C$206</definedName>
    <definedName name="carrières_longues_F_M">[9]Macro1!$B$206:$C$206</definedName>
    <definedName name="carrières_longues_F_P" localSheetId="1">[9]Macro1!$B$181:$C$181</definedName>
    <definedName name="carrières_longues_F_P" localSheetId="9">[10]Macro1!$B$181:$C$181</definedName>
    <definedName name="carrières_longues_F_P">[9]Macro1!$B$181:$C$181</definedName>
    <definedName name="carrières_longues_H_M" localSheetId="1">[9]Macro1!$B$121:$C$121</definedName>
    <definedName name="carrières_longues_H_M" localSheetId="9">[10]Macro1!$B$121:$C$121</definedName>
    <definedName name="carrières_longues_H_M">[9]Macro1!$B$121:$C$121</definedName>
    <definedName name="carrières_longues_H_P" localSheetId="1">[9]Macro1!$B$96:$C$96</definedName>
    <definedName name="carrières_longues_H_P" localSheetId="9">[10]Macro1!$B$96:$C$96</definedName>
    <definedName name="carrières_longues_H_P">[9]Macro1!$B$96:$C$96</definedName>
    <definedName name="CC_10" localSheetId="10">#REF!</definedName>
    <definedName name="CC_10" localSheetId="1">#REF!</definedName>
    <definedName name="CC_10" localSheetId="4">#REF!</definedName>
    <definedName name="CC_10" localSheetId="8">#REF!</definedName>
    <definedName name="CC_10">#REF!</definedName>
    <definedName name="cc_10_2" localSheetId="10">#REF!</definedName>
    <definedName name="cc_10_2" localSheetId="4">#REF!</definedName>
    <definedName name="cc_10_2" localSheetId="8">#REF!</definedName>
    <definedName name="cc_10_2">#REF!</definedName>
    <definedName name="D1_liq" localSheetId="10">#REF!</definedName>
    <definedName name="D1_liq" localSheetId="1">#REF!</definedName>
    <definedName name="D1_liq" localSheetId="4">#REF!</definedName>
    <definedName name="D1_liq" localSheetId="8">#REF!</definedName>
    <definedName name="D1_liq">#REF!</definedName>
    <definedName name="Data_regimes" localSheetId="10">#REF!</definedName>
    <definedName name="Data_regimes" localSheetId="4">#REF!</definedName>
    <definedName name="Data_regimes" localSheetId="8">#REF!</definedName>
    <definedName name="Data_regimes">#REF!</definedName>
    <definedName name="décote" localSheetId="1">[7]Macro1!$B$23:$C$23</definedName>
    <definedName name="décote" localSheetId="9">[8]Macro1!$B$23:$C$23</definedName>
    <definedName name="décote">[7]Macro1!$B$23:$C$23</definedName>
    <definedName name="décote_F_M" localSheetId="1">[9]Macro1!$B$194:$C$194</definedName>
    <definedName name="décote_F_M" localSheetId="9">[10]Macro1!$B$194:$C$194</definedName>
    <definedName name="décote_F_M">[9]Macro1!$B$194:$C$194</definedName>
    <definedName name="décote_F_P" localSheetId="1">[9]Macro1!$B$169:$C$169</definedName>
    <definedName name="décote_F_P" localSheetId="9">[10]Macro1!$B$169:$C$169</definedName>
    <definedName name="décote_F_P">[9]Macro1!$B$169:$C$169</definedName>
    <definedName name="décote_H_M" localSheetId="1">[9]Macro1!$B$109:$C$109</definedName>
    <definedName name="décote_H_M" localSheetId="9">[10]Macro1!$B$109:$C$109</definedName>
    <definedName name="décote_H_M">[9]Macro1!$B$109:$C$109</definedName>
    <definedName name="décote_H_P" localSheetId="1">[9]Macro1!$B$84:$C$84</definedName>
    <definedName name="décote_H_P" localSheetId="9">[10]Macro1!$B$84:$C$84</definedName>
    <definedName name="décote_H_P">[9]Macro1!$B$84:$C$84</definedName>
    <definedName name="départs_normaux" localSheetId="1">[7]Macro1!$B$38:$C$38</definedName>
    <definedName name="départs_normaux" localSheetId="9">[8]Macro1!$B$38:$C$38</definedName>
    <definedName name="départs_normaux">[7]Macro1!$B$38:$C$38</definedName>
    <definedName name="départs_normaux_F_M" localSheetId="1">[9]Macro1!$B$209:$C$209</definedName>
    <definedName name="départs_normaux_F_M" localSheetId="9">[10]Macro1!$B$209:$C$209</definedName>
    <definedName name="départs_normaux_F_M">[9]Macro1!$B$209:$C$209</definedName>
    <definedName name="départs_normaux_F_P" localSheetId="1">[9]Macro1!$B$184:$C$184</definedName>
    <definedName name="départs_normaux_F_P" localSheetId="9">[10]Macro1!$B$184:$C$184</definedName>
    <definedName name="départs_normaux_F_P">[9]Macro1!$B$184:$C$184</definedName>
    <definedName name="départs_normaux_H_M" localSheetId="1">[9]Macro1!$B$124:$C$124</definedName>
    <definedName name="départs_normaux_H_M" localSheetId="9">[10]Macro1!$B$124:$C$124</definedName>
    <definedName name="départs_normaux_H_M">[9]Macro1!$B$124:$C$124</definedName>
    <definedName name="départs_normaux_H_P" localSheetId="1">[9]Macro1!$B$99:$C$99</definedName>
    <definedName name="départs_normaux_H_P" localSheetId="9">[10]Macro1!$B$99:$C$99</definedName>
    <definedName name="départs_normaux_H_P">[9]Macro1!$B$99:$C$99</definedName>
    <definedName name="EACR_2" localSheetId="10">#REF!</definedName>
    <definedName name="EACR_2" localSheetId="1">#REF!</definedName>
    <definedName name="EACR_2" localSheetId="4">#REF!</definedName>
    <definedName name="EACR_2" localSheetId="8">#REF!</definedName>
    <definedName name="EACR_2">#REF!</definedName>
    <definedName name="EACR_b" localSheetId="10">#REF!</definedName>
    <definedName name="EACR_b" localSheetId="4">#REF!</definedName>
    <definedName name="EACR_b" localSheetId="8">#REF!</definedName>
    <definedName name="EACR_b">#REF!</definedName>
    <definedName name="eacr_graph" localSheetId="10">#REF!</definedName>
    <definedName name="eacr_graph" localSheetId="4">#REF!</definedName>
    <definedName name="eacr_graph" localSheetId="8">#REF!</definedName>
    <definedName name="eacr_graph">#REF!</definedName>
    <definedName name="eacr2" localSheetId="10">#REF!</definedName>
    <definedName name="eacr2" localSheetId="1">#REF!</definedName>
    <definedName name="eacr2" localSheetId="4">#REF!</definedName>
    <definedName name="eacr2" localSheetId="8">#REF!</definedName>
    <definedName name="eacr2">#REF!</definedName>
    <definedName name="eacr3" localSheetId="10">#REF!</definedName>
    <definedName name="eacr3" localSheetId="1">#REF!</definedName>
    <definedName name="eacr3" localSheetId="4">#REF!</definedName>
    <definedName name="eacr3" localSheetId="8">#REF!</definedName>
    <definedName name="eacr3">#REF!</definedName>
    <definedName name="effectif" localSheetId="10">[7]Macro1!#REF!</definedName>
    <definedName name="effectif" localSheetId="1">[7]Macro1!#REF!</definedName>
    <definedName name="effectif" localSheetId="4">[7]Macro1!#REF!</definedName>
    <definedName name="effectif" localSheetId="8">[7]Macro1!#REF!</definedName>
    <definedName name="effectif" localSheetId="9">[8]Macro1!#REF!</definedName>
    <definedName name="effectif">[7]Macro1!#REF!</definedName>
    <definedName name="effectifE" localSheetId="10">[7]Macro1!#REF!</definedName>
    <definedName name="effectifE" localSheetId="1">[7]Macro1!#REF!</definedName>
    <definedName name="effectifE" localSheetId="4">[7]Macro1!#REF!</definedName>
    <definedName name="effectifE" localSheetId="8">[7]Macro1!#REF!</definedName>
    <definedName name="effectifE" localSheetId="9">[8]Macro1!#REF!</definedName>
    <definedName name="effectifE">[7]Macro1!#REF!</definedName>
    <definedName name="effectifE2005" localSheetId="10">[7]Macro1!#REF!</definedName>
    <definedName name="effectifE2005" localSheetId="1">[7]Macro1!#REF!</definedName>
    <definedName name="effectifE2005" localSheetId="4">[7]Macro1!#REF!</definedName>
    <definedName name="effectifE2005" localSheetId="8">[7]Macro1!#REF!</definedName>
    <definedName name="effectifE2005" localSheetId="9">[8]Macro1!#REF!</definedName>
    <definedName name="effectifE2005">[7]Macro1!#REF!</definedName>
    <definedName name="effectifE2006" localSheetId="10">[7]Macro1!#REF!</definedName>
    <definedName name="effectifE2006" localSheetId="1">[7]Macro1!#REF!</definedName>
    <definedName name="effectifE2006" localSheetId="4">[7]Macro1!#REF!</definedName>
    <definedName name="effectifE2006" localSheetId="8">[7]Macro1!#REF!</definedName>
    <definedName name="effectifE2006" localSheetId="9">[8]Macro1!#REF!</definedName>
    <definedName name="effectifE2006">[7]Macro1!#REF!</definedName>
    <definedName name="effectifF" localSheetId="10">[7]Macro1!#REF!</definedName>
    <definedName name="effectifF" localSheetId="1">[7]Macro1!#REF!</definedName>
    <definedName name="effectifF" localSheetId="4">[7]Macro1!#REF!</definedName>
    <definedName name="effectifF" localSheetId="8">[7]Macro1!#REF!</definedName>
    <definedName name="effectifF" localSheetId="9">[8]Macro1!#REF!</definedName>
    <definedName name="effectifF">[7]Macro1!#REF!</definedName>
    <definedName name="effectifF2005" localSheetId="10">[7]Macro1!#REF!</definedName>
    <definedName name="effectifF2005" localSheetId="1">[7]Macro1!#REF!</definedName>
    <definedName name="effectifF2005" localSheetId="4">[7]Macro1!#REF!</definedName>
    <definedName name="effectifF2005" localSheetId="8">[7]Macro1!#REF!</definedName>
    <definedName name="effectifF2005" localSheetId="9">[8]Macro1!#REF!</definedName>
    <definedName name="effectifF2005">[7]Macro1!#REF!</definedName>
    <definedName name="effectifF2006" localSheetId="10">[7]Macro1!#REF!</definedName>
    <definedName name="effectifF2006" localSheetId="1">[7]Macro1!#REF!</definedName>
    <definedName name="effectifF2006" localSheetId="4">[7]Macro1!#REF!</definedName>
    <definedName name="effectifF2006" localSheetId="8">[7]Macro1!#REF!</definedName>
    <definedName name="effectifF2006" localSheetId="9">[8]Macro1!#REF!</definedName>
    <definedName name="effectifF2006">[7]Macro1!#REF!</definedName>
    <definedName name="effectifH" localSheetId="10">[7]Macro1!#REF!</definedName>
    <definedName name="effectifH" localSheetId="1">[7]Macro1!#REF!</definedName>
    <definedName name="effectifH" localSheetId="4">[7]Macro1!#REF!</definedName>
    <definedName name="effectifH" localSheetId="8">[7]Macro1!#REF!</definedName>
    <definedName name="effectifH" localSheetId="9">[8]Macro1!#REF!</definedName>
    <definedName name="effectifH">[7]Macro1!#REF!</definedName>
    <definedName name="effectifH2005" localSheetId="10">[7]Macro1!#REF!</definedName>
    <definedName name="effectifH2005" localSheetId="1">[7]Macro1!#REF!</definedName>
    <definedName name="effectifH2005" localSheetId="4">[7]Macro1!#REF!</definedName>
    <definedName name="effectifH2005" localSheetId="8">[7]Macro1!#REF!</definedName>
    <definedName name="effectifH2005" localSheetId="9">[8]Macro1!#REF!</definedName>
    <definedName name="effectifH2005">[7]Macro1!#REF!</definedName>
    <definedName name="effectifH2006" localSheetId="10">[7]Macro1!#REF!</definedName>
    <definedName name="effectifH2006" localSheetId="1">[7]Macro1!#REF!</definedName>
    <definedName name="effectifH2006" localSheetId="4">[7]Macro1!#REF!</definedName>
    <definedName name="effectifH2006" localSheetId="8">[7]Macro1!#REF!</definedName>
    <definedName name="effectifH2006" localSheetId="9">[8]Macro1!#REF!</definedName>
    <definedName name="effectifH2006">[7]Macro1!#REF!</definedName>
    <definedName name="ex_invalide" localSheetId="1">[7]Macro1!$B$26:$C$26</definedName>
    <definedName name="ex_invalide" localSheetId="9">[8]Macro1!$B$26:$C$26</definedName>
    <definedName name="ex_invalide">[7]Macro1!$B$26:$C$26</definedName>
    <definedName name="ex_invalide_F_M" localSheetId="1">[9]Macro1!$B$197:$C$197</definedName>
    <definedName name="ex_invalide_F_M" localSheetId="9">[10]Macro1!$B$197:$C$197</definedName>
    <definedName name="ex_invalide_F_M">[9]Macro1!$B$197:$C$197</definedName>
    <definedName name="ex_invalide_F_P" localSheetId="1">[9]Macro1!$B$172:$C$172</definedName>
    <definedName name="ex_invalide_F_P" localSheetId="9">[10]Macro1!$B$172:$C$172</definedName>
    <definedName name="ex_invalide_F_P">[9]Macro1!$B$172:$C$172</definedName>
    <definedName name="ex_invalide_H_M" localSheetId="1">[9]Macro1!$B$112:$C$112</definedName>
    <definedName name="ex_invalide_H_M" localSheetId="9">[10]Macro1!$B$112:$C$112</definedName>
    <definedName name="ex_invalide_H_M">[9]Macro1!$B$112:$C$112</definedName>
    <definedName name="ex_invalide_H_P" localSheetId="1">[9]Macro1!$B$87:$C$87</definedName>
    <definedName name="ex_invalide_H_P" localSheetId="9">[10]Macro1!$B$87:$C$87</definedName>
    <definedName name="ex_invalide_H_P">[9]Macro1!$B$87:$C$87</definedName>
    <definedName name="FEA" localSheetId="10">[7]Macro1!#REF!</definedName>
    <definedName name="FEA" localSheetId="1">[7]Macro1!#REF!</definedName>
    <definedName name="FEA" localSheetId="4">[7]Macro1!#REF!</definedName>
    <definedName name="FEA" localSheetId="8">[7]Macro1!#REF!</definedName>
    <definedName name="FEA" localSheetId="9">[8]Macro1!#REF!</definedName>
    <definedName name="FEA">[7]Macro1!#REF!</definedName>
    <definedName name="FEB" localSheetId="10">[7]Macro1!#REF!</definedName>
    <definedName name="FEB" localSheetId="1">[7]Macro1!#REF!</definedName>
    <definedName name="FEB" localSheetId="4">[7]Macro1!#REF!</definedName>
    <definedName name="FEB" localSheetId="8">[7]Macro1!#REF!</definedName>
    <definedName name="FEB" localSheetId="9">[8]Macro1!#REF!</definedName>
    <definedName name="FEB">[7]Macro1!#REF!</definedName>
    <definedName name="g" localSheetId="10">[5]Macro1!#REF!</definedName>
    <definedName name="g" localSheetId="4">[5]Macro1!#REF!</definedName>
    <definedName name="g" localSheetId="8">[5]Macro1!#REF!</definedName>
    <definedName name="g" localSheetId="9">[6]Macro1!#REF!</definedName>
    <definedName name="g">[5]Macro1!#REF!</definedName>
    <definedName name="gain_surcote_FP_1" localSheetId="10">[5]Macro1!#REF!</definedName>
    <definedName name="gain_surcote_FP_1" localSheetId="1">[5]Macro1!#REF!</definedName>
    <definedName name="gain_surcote_FP_1" localSheetId="4">[5]Macro1!#REF!</definedName>
    <definedName name="gain_surcote_FP_1" localSheetId="8">[5]Macro1!#REF!</definedName>
    <definedName name="gain_surcote_FP_1" localSheetId="9">[6]Macro1!#REF!</definedName>
    <definedName name="gain_surcote_FP_1">[5]Macro1!#REF!</definedName>
    <definedName name="gain_surcote_FP_2" localSheetId="10">[5]Macro1!#REF!</definedName>
    <definedName name="gain_surcote_FP_2" localSheetId="1">[5]Macro1!#REF!</definedName>
    <definedName name="gain_surcote_FP_2" localSheetId="4">[5]Macro1!#REF!</definedName>
    <definedName name="gain_surcote_FP_2" localSheetId="8">[5]Macro1!#REF!</definedName>
    <definedName name="gain_surcote_FP_2" localSheetId="9">[6]Macro1!#REF!</definedName>
    <definedName name="gain_surcote_FP_2">[5]Macro1!#REF!</definedName>
    <definedName name="handicap" localSheetId="1">[7]Macro1!$B$32:$C$32</definedName>
    <definedName name="handicap" localSheetId="9">[8]Macro1!$B$32:$C$32</definedName>
    <definedName name="handicap">[7]Macro1!$B$32:$C$32</definedName>
    <definedName name="handicap_F_M" localSheetId="1">[9]Macro1!$B$203:$C$203</definedName>
    <definedName name="handicap_F_M" localSheetId="9">[10]Macro1!$B$203:$C$203</definedName>
    <definedName name="handicap_F_M">[9]Macro1!$B$203:$C$203</definedName>
    <definedName name="handicap_F_P" localSheetId="1">[9]Macro1!$B$178:$C$178</definedName>
    <definedName name="handicap_F_P" localSheetId="9">[10]Macro1!$B$178:$C$178</definedName>
    <definedName name="handicap_F_P">[9]Macro1!$B$178:$C$178</definedName>
    <definedName name="handicap_H_M" localSheetId="1">[9]Macro1!$B$118:$C$118</definedName>
    <definedName name="handicap_H_M" localSheetId="9">[10]Macro1!$B$118:$C$118</definedName>
    <definedName name="handicap_H_M">[9]Macro1!$B$118:$C$118</definedName>
    <definedName name="handicap_H_P" localSheetId="1">[9]Macro1!$B$93:$C$93</definedName>
    <definedName name="handicap_H_P" localSheetId="9">[10]Macro1!$B$93:$C$93</definedName>
    <definedName name="handicap_H_P">[9]Macro1!$B$93:$C$93</definedName>
    <definedName name="inaptitude" localSheetId="1">[7]Macro1!$B$29:$C$29</definedName>
    <definedName name="inaptitude" localSheetId="9">[8]Macro1!$B$29:$C$29</definedName>
    <definedName name="inaptitude">[7]Macro1!$B$29:$C$29</definedName>
    <definedName name="inaptitude_F_M" localSheetId="1">[9]Macro1!$B$200:$C$200</definedName>
    <definedName name="inaptitude_F_M" localSheetId="9">[10]Macro1!$B$200:$C$200</definedName>
    <definedName name="inaptitude_F_M">[9]Macro1!$B$200:$C$200</definedName>
    <definedName name="inaptitude_F_P" localSheetId="1">[9]Macro1!$B$175:$C$175</definedName>
    <definedName name="inaptitude_F_P" localSheetId="9">[10]Macro1!$B$175:$C$175</definedName>
    <definedName name="inaptitude_F_P">[9]Macro1!$B$175:$C$175</definedName>
    <definedName name="inaptitude_H_M" localSheetId="1">[9]Macro1!$B$115:$C$115</definedName>
    <definedName name="inaptitude_H_M" localSheetId="9">[10]Macro1!$B$115:$C$115</definedName>
    <definedName name="inaptitude_H_M">[9]Macro1!$B$115:$C$115</definedName>
    <definedName name="inaptitude_H_P" localSheetId="1">[9]Macro1!$B$90:$C$90</definedName>
    <definedName name="inaptitude_H_P" localSheetId="9">[10]Macro1!$B$90:$C$90</definedName>
    <definedName name="inaptitude_H_P">[9]Macro1!$B$90:$C$90</definedName>
    <definedName name="m" localSheetId="10">#REF!</definedName>
    <definedName name="m" localSheetId="4">#REF!</definedName>
    <definedName name="m" localSheetId="8">#REF!</definedName>
    <definedName name="m">#REF!</definedName>
    <definedName name="moins_de_50" localSheetId="1">[1]Macro1!$B$23:$C$23</definedName>
    <definedName name="moins_de_50" localSheetId="9">[2]Macro1!$B$23:$C$23</definedName>
    <definedName name="moins_de_50">[1]Macro1!$B$23:$C$23</definedName>
    <definedName name="moins_de_50_F" localSheetId="1">[3]Macro1!$B$153:$C$153</definedName>
    <definedName name="moins_de_50_F" localSheetId="9">[4]Macro1!$B$153:$C$153</definedName>
    <definedName name="moins_de_50_F">[3]Macro1!$B$153:$C$153</definedName>
    <definedName name="moins_de_50_H" localSheetId="1">[3]Macro1!$B$88:$C$88</definedName>
    <definedName name="moins_de_50_H" localSheetId="9">[4]Macro1!$B$88:$C$88</definedName>
    <definedName name="moins_de_50_H">[3]Macro1!$B$88:$C$88</definedName>
    <definedName name="moins_de_55" localSheetId="1">[1]Macro1!$B$26:$C$26</definedName>
    <definedName name="moins_de_55" localSheetId="9">[2]Macro1!$B$26:$C$26</definedName>
    <definedName name="moins_de_55">[1]Macro1!$B$26:$C$26</definedName>
    <definedName name="moins_de_55_F" localSheetId="1">[3]Macro1!$B$156:$C$156</definedName>
    <definedName name="moins_de_55_F" localSheetId="9">[4]Macro1!$B$156:$C$156</definedName>
    <definedName name="moins_de_55_F">[3]Macro1!$B$156:$C$156</definedName>
    <definedName name="moins_de_55_H" localSheetId="1">[3]Macro1!$B$91:$C$91</definedName>
    <definedName name="moins_de_55_H" localSheetId="9">[4]Macro1!$B$91:$C$91</definedName>
    <definedName name="moins_de_55_H">[3]Macro1!$B$91:$C$91</definedName>
    <definedName name="montant" localSheetId="10">[7]Macro1!#REF!</definedName>
    <definedName name="montant" localSheetId="1">[7]Macro1!#REF!</definedName>
    <definedName name="montant" localSheetId="4">[7]Macro1!#REF!</definedName>
    <definedName name="montant" localSheetId="8">[7]Macro1!#REF!</definedName>
    <definedName name="montant" localSheetId="9">[8]Macro1!#REF!</definedName>
    <definedName name="montant">[7]Macro1!#REF!</definedName>
    <definedName name="montantE" localSheetId="10">[7]Macro1!#REF!</definedName>
    <definedName name="montantE" localSheetId="1">[7]Macro1!#REF!</definedName>
    <definedName name="montantE" localSheetId="4">[7]Macro1!#REF!</definedName>
    <definedName name="montantE" localSheetId="8">[7]Macro1!#REF!</definedName>
    <definedName name="montantE" localSheetId="9">[8]Macro1!#REF!</definedName>
    <definedName name="montantE">[7]Macro1!#REF!</definedName>
    <definedName name="montantE2005" localSheetId="10">[7]Macro1!#REF!</definedName>
    <definedName name="montantE2005" localSheetId="1">[7]Macro1!#REF!</definedName>
    <definedName name="montantE2005" localSheetId="4">[7]Macro1!#REF!</definedName>
    <definedName name="montantE2005" localSheetId="8">[7]Macro1!#REF!</definedName>
    <definedName name="montantE2005" localSheetId="9">[8]Macro1!#REF!</definedName>
    <definedName name="montantE2005">[7]Macro1!#REF!</definedName>
    <definedName name="montantE2005B" localSheetId="10">#REF!</definedName>
    <definedName name="montantE2005B" localSheetId="1">#REF!</definedName>
    <definedName name="montantE2005B" localSheetId="4">#REF!</definedName>
    <definedName name="montantE2005B" localSheetId="8">#REF!</definedName>
    <definedName name="montantE2005B">#REF!</definedName>
    <definedName name="montantE2006" localSheetId="10">[7]Macro1!#REF!</definedName>
    <definedName name="montantE2006" localSheetId="1">[7]Macro1!#REF!</definedName>
    <definedName name="montantE2006" localSheetId="4">[7]Macro1!#REF!</definedName>
    <definedName name="montantE2006" localSheetId="8">[7]Macro1!#REF!</definedName>
    <definedName name="montantE2006" localSheetId="9">[8]Macro1!#REF!</definedName>
    <definedName name="montantE2006">[7]Macro1!#REF!</definedName>
    <definedName name="montantE2006B" localSheetId="10">#REF!</definedName>
    <definedName name="montantE2006B" localSheetId="1">#REF!</definedName>
    <definedName name="montantE2006B" localSheetId="4">#REF!</definedName>
    <definedName name="montantE2006B" localSheetId="8">#REF!</definedName>
    <definedName name="montantE2006B">#REF!</definedName>
    <definedName name="montantF" localSheetId="10">[7]Macro1!#REF!</definedName>
    <definedName name="montantF" localSheetId="1">[7]Macro1!#REF!</definedName>
    <definedName name="montantF" localSheetId="4">[7]Macro1!#REF!</definedName>
    <definedName name="montantF" localSheetId="8">[7]Macro1!#REF!</definedName>
    <definedName name="montantF" localSheetId="9">[8]Macro1!#REF!</definedName>
    <definedName name="montantF">[7]Macro1!#REF!</definedName>
    <definedName name="montantF2005" localSheetId="10">[7]Macro1!#REF!</definedName>
    <definedName name="montantF2005" localSheetId="1">[7]Macro1!#REF!</definedName>
    <definedName name="montantF2005" localSheetId="4">[7]Macro1!#REF!</definedName>
    <definedName name="montantF2005" localSheetId="8">[7]Macro1!#REF!</definedName>
    <definedName name="montantF2005" localSheetId="9">[8]Macro1!#REF!</definedName>
    <definedName name="montantF2005">[7]Macro1!#REF!</definedName>
    <definedName name="montantF2005B" localSheetId="10">#REF!</definedName>
    <definedName name="montantF2005B" localSheetId="1">#REF!</definedName>
    <definedName name="montantF2005B" localSheetId="4">#REF!</definedName>
    <definedName name="montantF2005B" localSheetId="8">#REF!</definedName>
    <definedName name="montantF2005B">#REF!</definedName>
    <definedName name="montantF2006" localSheetId="10">[7]Macro1!#REF!</definedName>
    <definedName name="montantF2006" localSheetId="1">[7]Macro1!#REF!</definedName>
    <definedName name="montantF2006" localSheetId="4">[7]Macro1!#REF!</definedName>
    <definedName name="montantF2006" localSheetId="8">[7]Macro1!#REF!</definedName>
    <definedName name="montantF2006" localSheetId="9">[8]Macro1!#REF!</definedName>
    <definedName name="montantF2006">[7]Macro1!#REF!</definedName>
    <definedName name="montantF2006B" localSheetId="10">#REF!</definedName>
    <definedName name="montantF2006B" localSheetId="1">#REF!</definedName>
    <definedName name="montantF2006B" localSheetId="4">#REF!</definedName>
    <definedName name="montantF2006B" localSheetId="8">#REF!</definedName>
    <definedName name="montantF2006B">#REF!</definedName>
    <definedName name="montantH" localSheetId="10">[7]Macro1!#REF!</definedName>
    <definedName name="montantH" localSheetId="1">[7]Macro1!#REF!</definedName>
    <definedName name="montantH" localSheetId="4">[7]Macro1!#REF!</definedName>
    <definedName name="montantH" localSheetId="8">[7]Macro1!#REF!</definedName>
    <definedName name="montantH" localSheetId="9">[8]Macro1!#REF!</definedName>
    <definedName name="montantH">[7]Macro1!#REF!</definedName>
    <definedName name="montantH2005" localSheetId="10">[7]Macro1!#REF!</definedName>
    <definedName name="montantH2005" localSheetId="1">[7]Macro1!#REF!</definedName>
    <definedName name="montantH2005" localSheetId="4">[7]Macro1!#REF!</definedName>
    <definedName name="montantH2005" localSheetId="8">[7]Macro1!#REF!</definedName>
    <definedName name="montantH2005" localSheetId="9">[8]Macro1!#REF!</definedName>
    <definedName name="montantH2005">[7]Macro1!#REF!</definedName>
    <definedName name="montantH2005B" localSheetId="10">#REF!</definedName>
    <definedName name="montantH2005B" localSheetId="1">#REF!</definedName>
    <definedName name="montantH2005B" localSheetId="4">#REF!</definedName>
    <definedName name="montantH2005B" localSheetId="8">#REF!</definedName>
    <definedName name="montantH2005B">#REF!</definedName>
    <definedName name="montantH2006" localSheetId="10">[7]Macro1!#REF!</definedName>
    <definedName name="montantH2006" localSheetId="1">[7]Macro1!#REF!</definedName>
    <definedName name="montantH2006" localSheetId="4">[7]Macro1!#REF!</definedName>
    <definedName name="montantH2006" localSheetId="8">[7]Macro1!#REF!</definedName>
    <definedName name="montantH2006" localSheetId="9">[8]Macro1!#REF!</definedName>
    <definedName name="montantH2006">[7]Macro1!#REF!</definedName>
    <definedName name="montantH2006B" localSheetId="10">#REF!</definedName>
    <definedName name="montantH2006B" localSheetId="1">#REF!</definedName>
    <definedName name="montantH2006B" localSheetId="4">#REF!</definedName>
    <definedName name="montantH2006B" localSheetId="8">#REF!</definedName>
    <definedName name="montantH2006B">#REF!</definedName>
    <definedName name="primo" localSheetId="10">#REF!</definedName>
    <definedName name="primo" localSheetId="4">#REF!</definedName>
    <definedName name="primo" localSheetId="8">#REF!</definedName>
    <definedName name="primo">#REF!</definedName>
    <definedName name="surcote" localSheetId="1">[7]Macro1!$B$41:$C$41</definedName>
    <definedName name="surcote" localSheetId="9">[8]Macro1!$B$41:$C$41</definedName>
    <definedName name="surcote">[7]Macro1!$B$41:$C$41</definedName>
    <definedName name="surcote_F_M" localSheetId="1">[9]Macro1!$B$212:$C$212</definedName>
    <definedName name="surcote_F_M" localSheetId="9">[10]Macro1!$B$212:$C$212</definedName>
    <definedName name="surcote_F_M">[9]Macro1!$B$212:$C$212</definedName>
    <definedName name="surcote_F_P" localSheetId="1">[9]Macro1!$B$187:$C$187</definedName>
    <definedName name="surcote_F_P" localSheetId="9">[10]Macro1!$B$187:$C$187</definedName>
    <definedName name="surcote_F_P">[9]Macro1!$B$187:$C$187</definedName>
    <definedName name="surcote_H_M" localSheetId="1">[9]Macro1!$B$127:$C$127</definedName>
    <definedName name="surcote_H_M" localSheetId="9">[10]Macro1!$B$127:$C$127</definedName>
    <definedName name="surcote_H_M">[9]Macro1!$B$127:$C$127</definedName>
    <definedName name="surcote_H_P" localSheetId="1">[9]Macro1!$B$102:$C$102</definedName>
    <definedName name="surcote_H_P" localSheetId="9">[10]Macro1!$B$102:$C$102</definedName>
    <definedName name="surcote_H_P">[9]Macro1!$B$102:$C$102</definedName>
    <definedName name="Tab_1" localSheetId="10">#REF!</definedName>
    <definedName name="Tab_1" localSheetId="1">#REF!</definedName>
    <definedName name="Tab_1" localSheetId="4">#REF!</definedName>
    <definedName name="Tab_1" localSheetId="8">#REF!</definedName>
    <definedName name="Tab_1">#REF!</definedName>
    <definedName name="Tab_1b" localSheetId="10">#REF!</definedName>
    <definedName name="Tab_1b" localSheetId="1">#REF!</definedName>
    <definedName name="Tab_1b" localSheetId="4">#REF!</definedName>
    <definedName name="Tab_1b" localSheetId="8">#REF!</definedName>
    <definedName name="Tab_1b">#REF!</definedName>
    <definedName name="Tab_2" localSheetId="10">#REF!</definedName>
    <definedName name="Tab_2" localSheetId="1">#REF!</definedName>
    <definedName name="Tab_2" localSheetId="4">#REF!</definedName>
    <definedName name="Tab_2" localSheetId="8">#REF!</definedName>
    <definedName name="Tab_2">#REF!</definedName>
    <definedName name="Tab_2bis" localSheetId="10">#REF!</definedName>
    <definedName name="Tab_2bis" localSheetId="1">#REF!</definedName>
    <definedName name="Tab_2bis" localSheetId="4">#REF!</definedName>
    <definedName name="Tab_2bis" localSheetId="8">#REF!</definedName>
    <definedName name="Tab_2bis">#REF!</definedName>
    <definedName name="Tab_3" localSheetId="10">#REF!</definedName>
    <definedName name="Tab_3" localSheetId="4">#REF!</definedName>
    <definedName name="Tab_3" localSheetId="8">#REF!</definedName>
    <definedName name="Tab_3">#REF!</definedName>
    <definedName name="Tab_lag" localSheetId="10">#REF!</definedName>
    <definedName name="Tab_lag" localSheetId="1">#REF!</definedName>
    <definedName name="Tab_lag" localSheetId="4">#REF!</definedName>
    <definedName name="Tab_lag" localSheetId="8">#REF!</definedName>
    <definedName name="Tab_lag">#REF!</definedName>
    <definedName name="tt" localSheetId="10">#REF!</definedName>
    <definedName name="tt" localSheetId="4">#REF!</definedName>
    <definedName name="tt" localSheetId="8">#REF!</definedName>
    <definedName name="tt">#REF!</definedName>
    <definedName name="valeur" localSheetId="10">[7]Macro1!#REF!</definedName>
    <definedName name="valeur" localSheetId="1">[7]Macro1!#REF!</definedName>
    <definedName name="valeur" localSheetId="4">[7]Macro1!#REF!</definedName>
    <definedName name="valeur" localSheetId="8">[7]Macro1!#REF!</definedName>
    <definedName name="valeur" localSheetId="9">[8]Macro1!#REF!</definedName>
    <definedName name="valeur">[7]Macro1!#REF!</definedName>
    <definedName name="_xlnm.Print_Area" localSheetId="9">'F05-Tableau 4 compl'!$B$4:$H$31</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Q24" i="18" l="1"/>
  <c r="L7" i="28"/>
  <c r="N7" i="28"/>
  <c r="C22" i="28"/>
  <c r="D51" i="29"/>
  <c r="E51" i="29"/>
  <c r="C51" i="29"/>
  <c r="O23" i="28"/>
  <c r="M23" i="28"/>
  <c r="K23" i="28"/>
  <c r="I23" i="28"/>
  <c r="G23" i="28"/>
  <c r="E23" i="28"/>
  <c r="C23" i="28"/>
  <c r="O22" i="28"/>
  <c r="M22" i="28"/>
  <c r="K22" i="28"/>
  <c r="I22" i="28"/>
  <c r="G22" i="28"/>
  <c r="E22" i="28"/>
  <c r="N19" i="28"/>
  <c r="L19" i="28"/>
  <c r="J19" i="28"/>
  <c r="N18" i="28"/>
  <c r="L18" i="28"/>
  <c r="J18" i="28"/>
  <c r="N17" i="28"/>
  <c r="L17" i="28"/>
  <c r="J17" i="28"/>
  <c r="N14" i="28"/>
  <c r="L14" i="28"/>
  <c r="J14" i="28"/>
  <c r="N13" i="28"/>
  <c r="L13" i="28"/>
  <c r="J13" i="28"/>
  <c r="N12" i="28"/>
  <c r="L12" i="28"/>
  <c r="J12" i="28"/>
  <c r="N9" i="28"/>
  <c r="L9" i="28"/>
  <c r="J9" i="28"/>
  <c r="N8" i="28"/>
  <c r="L8" i="28"/>
  <c r="J8" i="28"/>
  <c r="J7" i="28"/>
</calcChain>
</file>

<file path=xl/sharedStrings.xml><?xml version="1.0" encoding="utf-8"?>
<sst xmlns="http://schemas.openxmlformats.org/spreadsheetml/2006/main" count="671" uniqueCount="345">
  <si>
    <t>Tous retraités de droit direct</t>
  </si>
  <si>
    <t>Ensemble</t>
  </si>
  <si>
    <t>Hommes</t>
  </si>
  <si>
    <t>Femmes</t>
  </si>
  <si>
    <t>-</t>
  </si>
  <si>
    <t xml:space="preserve">Fonctionnaires CNRACL </t>
  </si>
  <si>
    <t xml:space="preserve">Professions libérales </t>
  </si>
  <si>
    <t>CRPCEN</t>
  </si>
  <si>
    <t>nd</t>
  </si>
  <si>
    <t>Tous retraités</t>
  </si>
  <si>
    <t>Tous retraités de droit dérivé</t>
  </si>
  <si>
    <t>Composition (en %)</t>
  </si>
  <si>
    <t>Effectifs (en milliers)</t>
  </si>
  <si>
    <t>Droit direct</t>
  </si>
  <si>
    <t>Montant mensuel moyen par retraité, tous régimes (en euros courants)</t>
  </si>
  <si>
    <t>Retraités de droit direct d'un régime de base</t>
  </si>
  <si>
    <t>MSA salariés</t>
  </si>
  <si>
    <t>MSA non-salariés</t>
  </si>
  <si>
    <t xml:space="preserve">En euros </t>
  </si>
  <si>
    <t>CNIEG</t>
  </si>
  <si>
    <t>SNCF</t>
  </si>
  <si>
    <t>RATP</t>
  </si>
  <si>
    <t>FSPOEIE</t>
  </si>
  <si>
    <t>MSA non-salariés complémentaire</t>
  </si>
  <si>
    <t>brute</t>
  </si>
  <si>
    <t>En %</t>
  </si>
  <si>
    <t>Année</t>
  </si>
  <si>
    <t>Brute</t>
  </si>
  <si>
    <t>Nette</t>
  </si>
  <si>
    <t>Montant moyen
(en euros)</t>
  </si>
  <si>
    <t>Retraités de droit direct
d’un régime de base résidant en France</t>
  </si>
  <si>
    <t>Retraités de droit direct
d’un régime de base</t>
  </si>
  <si>
    <t>Ensemble, tous régimes3</t>
  </si>
  <si>
    <t>Cavimac</t>
  </si>
  <si>
    <t>Ircantec</t>
  </si>
  <si>
    <t>Total</t>
  </si>
  <si>
    <t>Tous retraités de droit dérivé résidant en France</t>
  </si>
  <si>
    <t>Tous retraités de droit direct résidant en France</t>
  </si>
  <si>
    <t>Droit dérivé</t>
  </si>
  <si>
    <t xml:space="preserve">Droit dérivé </t>
  </si>
  <si>
    <t xml:space="preserve">Droit direct </t>
  </si>
  <si>
    <t>Montant
de pension
(en euros)</t>
  </si>
  <si>
    <t>&lt; 100</t>
  </si>
  <si>
    <t>&gt;4 500</t>
  </si>
  <si>
    <t>montant de pension (en euros)</t>
  </si>
  <si>
    <t>Droits direct + dérivé</t>
  </si>
  <si>
    <t>DR</t>
  </si>
  <si>
    <t>Departement</t>
  </si>
  <si>
    <t>01</t>
  </si>
  <si>
    <t>Ain</t>
  </si>
  <si>
    <t>02</t>
  </si>
  <si>
    <t>Aisne</t>
  </si>
  <si>
    <t>03</t>
  </si>
  <si>
    <t>Allier</t>
  </si>
  <si>
    <t>04</t>
  </si>
  <si>
    <t>Alpes de Haute-Provence</t>
  </si>
  <si>
    <t>05</t>
  </si>
  <si>
    <t>Hautes-Alpes</t>
  </si>
  <si>
    <t>06</t>
  </si>
  <si>
    <t>Alpes-Maritimes</t>
  </si>
  <si>
    <t>07</t>
  </si>
  <si>
    <t>Ardèche</t>
  </si>
  <si>
    <t>08</t>
  </si>
  <si>
    <t>Ardennes</t>
  </si>
  <si>
    <t>09</t>
  </si>
  <si>
    <t>Ariège</t>
  </si>
  <si>
    <t>10</t>
  </si>
  <si>
    <t>Aube</t>
  </si>
  <si>
    <t>11</t>
  </si>
  <si>
    <t>Aude</t>
  </si>
  <si>
    <t>12</t>
  </si>
  <si>
    <t>Aveyron</t>
  </si>
  <si>
    <t>13</t>
  </si>
  <si>
    <t>Bouches du Rhône</t>
  </si>
  <si>
    <t>14</t>
  </si>
  <si>
    <t>Calvados</t>
  </si>
  <si>
    <t>15</t>
  </si>
  <si>
    <t>Cantal</t>
  </si>
  <si>
    <t>16</t>
  </si>
  <si>
    <t>Charente</t>
  </si>
  <si>
    <t>17</t>
  </si>
  <si>
    <t>Charente Maritime</t>
  </si>
  <si>
    <t>18</t>
  </si>
  <si>
    <t>Cher</t>
  </si>
  <si>
    <t>19</t>
  </si>
  <si>
    <t>Corrèze</t>
  </si>
  <si>
    <t>21</t>
  </si>
  <si>
    <t>Côte d'Or</t>
  </si>
  <si>
    <t>22</t>
  </si>
  <si>
    <t>Côtes d'Armor</t>
  </si>
  <si>
    <t>23</t>
  </si>
  <si>
    <t>Creuse</t>
  </si>
  <si>
    <t>24</t>
  </si>
  <si>
    <t>Dordogne</t>
  </si>
  <si>
    <t>25</t>
  </si>
  <si>
    <t>Doubs</t>
  </si>
  <si>
    <t>26</t>
  </si>
  <si>
    <t>Drôme</t>
  </si>
  <si>
    <t>27</t>
  </si>
  <si>
    <t>Eure</t>
  </si>
  <si>
    <t>28</t>
  </si>
  <si>
    <t>Eure-et-Loir</t>
  </si>
  <si>
    <t>29</t>
  </si>
  <si>
    <t>Finistère</t>
  </si>
  <si>
    <t>2A</t>
  </si>
  <si>
    <t>Corse</t>
  </si>
  <si>
    <t>2B</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</si>
  <si>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</si>
  <si>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</si>
  <si>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</si>
  <si>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</si>
  <si>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</si>
  <si>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</si>
  <si>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</si>
  <si>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</si>
  <si>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</si>
  <si>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</si>
  <si>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</si>
  <si>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</si>
  <si>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</si>
  <si>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</si>
  <si>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</si>
  <si>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</si>
  <si>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</si>
  <si>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</si>
  <si>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</si>
  <si>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</si>
  <si>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</si>
  <si>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</si>
  <si>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</si>
  <si>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</si>
  <si>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</si>
  <si>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</si>
  <si>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</si>
  <si>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</si>
  <si>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</si>
  <si>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</si>
  <si>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</si>
  <si>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</si>
  <si>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</si>
  <si>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</si>
  <si>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</si>
  <si>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</si>
  <si>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</si>
  <si>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</si>
  <si>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</si>
  <si>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</si>
  <si>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</si>
  <si>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</si>
  <si>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</si>
  <si>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</si>
  <si>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</si>
  <si>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</si>
  <si>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</si>
  <si>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</si>
  <si>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</si>
  <si>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</si>
  <si>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</si>
  <si>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</si>
  <si>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</si>
  <si>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</si>
  <si>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</si>
  <si>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</si>
  <si>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</si>
  <si>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</si>
  <si>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</si>
  <si>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</si>
  <si>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</si>
  <si>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</si>
  <si>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</si>
  <si>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</si>
  <si>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</si>
  <si>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</si>
  <si>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</si>
  <si>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</si>
  <si>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</si>
  <si>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</si>
  <si>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</si>
  <si>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</si>
  <si>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</si>
  <si>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</si>
  <si>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</si>
  <si>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</si>
  <si>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</si>
  <si>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</si>
  <si>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</si>
  <si>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</si>
  <si>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</si>
  <si>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</si>
  <si>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</si>
  <si>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</si>
  <si>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</si>
  <si>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</si>
  <si>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</si>
  <si>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</si>
  <si>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</si>
  <si>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</si>
  <si>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</si>
  <si>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</si>
  <si>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</si>
  <si>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</si>
  <si>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</si>
  <si>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</si>
  <si>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</si>
  <si>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</si>
  <si>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</si>
  <si>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</si>
  <si>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</si>
  <si>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</si>
  <si>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</si>
  <si>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</si>
  <si>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</si>
  <si>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</si>
  <si>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</si>
  <si>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</si>
  <si>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</si>
  <si>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</si>
  <si>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</si>
  <si>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</si>
  <si>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</si>
  <si>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</si>
  <si>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</si>
  <si>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</si>
  <si>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</si>
  <si>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</si>
  <si>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</si>
  <si>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</si>
  <si>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</si>
  <si>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</si>
  <si>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</si>
  <si>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</si>
  <si>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</si>
  <si>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</si>
  <si>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</si>
  <si>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</si>
  <si>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</si>
  <si>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</si>
  <si>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</si>
  <si>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</si>
  <si>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97</t>
  </si>
  <si>
    <t>DOM</t>
  </si>
  <si>
    <t>tranches</t>
  </si>
  <si>
    <t>b-1300 à 1399 euros</t>
  </si>
  <si>
    <t>c-1400 à 1599 euros</t>
  </si>
  <si>
    <t>ERAFP</t>
  </si>
  <si>
    <t>Banque de France</t>
  </si>
  <si>
    <t xml:space="preserve"> </t>
  </si>
  <si>
    <t>a-1100 à 1299 euros</t>
  </si>
  <si>
    <t>Ensemble, tous régimes</t>
  </si>
  <si>
    <t>Écart entre la
pension des femmes
et celle des hommes
(en %)</t>
  </si>
  <si>
    <r>
      <t>Corrigée de l'inflation annuelle</t>
    </r>
    <r>
      <rPr>
        <b/>
        <vertAlign val="superscript"/>
        <sz val="8"/>
        <rFont val="Arial"/>
        <family val="2"/>
      </rPr>
      <t>1</t>
    </r>
  </si>
  <si>
    <r>
      <t>Corrigée de la revalorisation annuelle légale</t>
    </r>
    <r>
      <rPr>
        <b/>
        <vertAlign val="superscript"/>
        <sz val="8"/>
        <rFont val="Arial"/>
        <family val="2"/>
      </rPr>
      <t>2</t>
    </r>
  </si>
  <si>
    <t>Pension brute de droit direct, hors majoration pour 3 enfants
ou plus (en euros)</t>
  </si>
  <si>
    <t>Fonctionnaires civils de l’État</t>
  </si>
  <si>
    <t>Fonctionnaires militaires de l’État</t>
  </si>
  <si>
    <t>Évolution de la pension de droit direct,
y compris majoration pour 3 enfants ou plus
(en %)</t>
  </si>
  <si>
    <t>Pension de droit direct,
hors majoration
pour 3 enfants ou plus</t>
  </si>
  <si>
    <t>Pension de droit direct,
y compris majoration pour 3 enfants ou plus</t>
  </si>
  <si>
    <t>Pension totale (droit direct, droit dérivé
et majoration pour 3 enfants ou plus)</t>
  </si>
  <si>
    <t>Pension brute de droit direct, hors majoration pour 3 enfants ou plus
(en euros)</t>
  </si>
  <si>
    <t>Montant moyen (M1+M5)</t>
  </si>
  <si>
    <t>971</t>
  </si>
  <si>
    <t>Guadeloupe</t>
  </si>
  <si>
    <t>972</t>
  </si>
  <si>
    <t>Martinique</t>
  </si>
  <si>
    <t>973</t>
  </si>
  <si>
    <t>Guyane</t>
  </si>
  <si>
    <t>974</t>
  </si>
  <si>
    <t>La Réunion</t>
  </si>
  <si>
    <t>d-1600 à 2050 euros</t>
  </si>
  <si>
    <t>a-1200 à 1299 euros</t>
  </si>
  <si>
    <t>Tableau 3 complémentaire. Montants mensuels moyens bruts des éléments composant la pension de retraite totale, fin 2016</t>
  </si>
  <si>
    <r>
      <t>Régimes spéciaux</t>
    </r>
    <r>
      <rPr>
        <vertAlign val="superscript"/>
        <sz val="8"/>
        <rFont val="Arial"/>
        <family val="2"/>
      </rPr>
      <t>2</t>
    </r>
  </si>
  <si>
    <t>Monopensionnés d'un régime de base</t>
  </si>
  <si>
    <t>Graphique 1. Pension nette moyenne totale (droit direct, droit dérivé et majoration pour trois enfants ou plus) de l’ensemble des retraités résidant en France, rapportée au revenu d’activité net moyen</t>
  </si>
  <si>
    <t>Tableau 3. Montants mensuels moyens bruts des éléments composant la pension de retraite totale, fin 2016</t>
  </si>
  <si>
    <t>Composition 
(en %)</t>
  </si>
  <si>
    <t>Carte 1. Montant mensuel brut moyen de la pension de droit direct (y compris majoration pour trois enfants ou plus) par département</t>
  </si>
  <si>
    <t xml:space="preserve"> 2019-2020
</t>
  </si>
  <si>
    <t xml:space="preserve">2015-2020
</t>
  </si>
  <si>
    <t xml:space="preserve"> 2010-2020
</t>
  </si>
  <si>
    <t>CANSSM</t>
  </si>
  <si>
    <t>Enim</t>
  </si>
  <si>
    <t>Tableau 4. Montant mensuel brut moyen de la pension de droit direct (y compris majoration pour trois enfants ou plus), selon le régime principal d’affiliation au cours de la carrière, fin 2020</t>
  </si>
  <si>
    <t>Fonctionnaires militaires d’État</t>
  </si>
  <si>
    <t>Fonctionnaires civils d’État</t>
  </si>
  <si>
    <t>Tableau 4 complémentaire. Montant mensuel brut moyen de la pension de droit direct (y compris majoration pour enfants), selon le régime principal d’affiliation au cours de la carrière, fin 2020</t>
  </si>
  <si>
    <r>
      <t>En euros constants de 2020</t>
    </r>
    <r>
      <rPr>
        <vertAlign val="superscript"/>
        <sz val="8"/>
        <rFont val="Arial"/>
        <family val="2"/>
      </rPr>
      <t>1</t>
    </r>
  </si>
  <si>
    <t xml:space="preserve">Graphique 3. Évolution de l’écart de pension entre les femmes et les hommes </t>
  </si>
  <si>
    <r>
      <t>CNAV</t>
    </r>
    <r>
      <rPr>
        <vertAlign val="superscript"/>
        <sz val="8"/>
        <rFont val="Arial"/>
        <family val="2"/>
      </rPr>
      <t>1</t>
    </r>
  </si>
  <si>
    <r>
      <t>Agirc-Arrco</t>
    </r>
    <r>
      <rPr>
        <vertAlign val="superscript"/>
        <sz val="8"/>
        <rFont val="Arial"/>
        <family val="2"/>
      </rPr>
      <t>2</t>
    </r>
  </si>
  <si>
    <r>
      <t>Évolution en euros constants</t>
    </r>
    <r>
      <rPr>
        <b/>
        <vertAlign val="superscript"/>
        <sz val="8"/>
        <rFont val="Arial"/>
        <family val="2"/>
      </rPr>
      <t xml:space="preserve">6 </t>
    </r>
    <r>
      <rPr>
        <b/>
        <sz val="8"/>
        <rFont val="Arial"/>
        <family val="2"/>
      </rPr>
      <t>(en %)</t>
    </r>
  </si>
  <si>
    <r>
      <t>Fonction publique civile de l’État</t>
    </r>
    <r>
      <rPr>
        <vertAlign val="superscript"/>
        <sz val="8"/>
        <rFont val="Arial"/>
        <family val="2"/>
      </rPr>
      <t>3</t>
    </r>
  </si>
  <si>
    <r>
      <t>CNRACL</t>
    </r>
    <r>
      <rPr>
        <vertAlign val="superscript"/>
        <sz val="8"/>
        <rFont val="Arial"/>
        <family val="2"/>
      </rPr>
      <t>3</t>
    </r>
  </si>
  <si>
    <r>
      <t>Régimes spéciaux</t>
    </r>
    <r>
      <rPr>
        <vertAlign val="superscript"/>
        <sz val="8"/>
        <color indexed="8"/>
        <rFont val="Arial"/>
        <family val="2"/>
      </rPr>
      <t>4</t>
    </r>
  </si>
  <si>
    <r>
      <t>Professions libérales</t>
    </r>
    <r>
      <rPr>
        <vertAlign val="superscript"/>
        <sz val="8"/>
        <rFont val="Arial"/>
        <family val="2"/>
      </rPr>
      <t>5</t>
    </r>
  </si>
  <si>
    <r>
      <t>Évolution en euros constants</t>
    </r>
    <r>
      <rPr>
        <b/>
        <vertAlign val="superscript"/>
        <sz val="8"/>
        <rFont val="Arial"/>
        <family val="2"/>
      </rPr>
      <t xml:space="preserve">4 </t>
    </r>
    <r>
      <rPr>
        <b/>
        <sz val="8"/>
        <rFont val="Arial"/>
        <family val="2"/>
      </rPr>
      <t>(en %)</t>
    </r>
  </si>
  <si>
    <r>
      <t>Fonction publique d’État civile</t>
    </r>
    <r>
      <rPr>
        <vertAlign val="superscript"/>
        <sz val="8"/>
        <rFont val="Arial"/>
        <family val="2"/>
      </rPr>
      <t>3</t>
    </r>
  </si>
  <si>
    <r>
      <t>Fonction publique d’État militaire</t>
    </r>
    <r>
      <rPr>
        <vertAlign val="superscript"/>
        <sz val="8"/>
        <rFont val="Arial"/>
        <family val="2"/>
      </rPr>
      <t>3</t>
    </r>
  </si>
  <si>
    <r>
      <t>SSI complémentaire</t>
    </r>
    <r>
      <rPr>
        <vertAlign val="superscript"/>
        <sz val="8"/>
        <rFont val="Arial"/>
        <family val="2"/>
      </rPr>
      <t>1</t>
    </r>
  </si>
  <si>
    <r>
      <t>Retraités de droit direct 
à carrières complètes</t>
    </r>
    <r>
      <rPr>
        <b/>
        <vertAlign val="superscript"/>
        <sz val="8"/>
        <rFont val="Arial"/>
        <family val="2"/>
      </rPr>
      <t>6</t>
    </r>
  </si>
  <si>
    <r>
      <t>Régimes spéciaux</t>
    </r>
    <r>
      <rPr>
        <vertAlign val="superscript"/>
        <sz val="8"/>
        <rFont val="Arial"/>
        <family val="2"/>
      </rPr>
      <t>3</t>
    </r>
  </si>
  <si>
    <r>
      <t>dont aucun régime principal</t>
    </r>
    <r>
      <rPr>
        <b/>
        <vertAlign val="superscript"/>
        <sz val="8"/>
        <rFont val="Arial"/>
        <family val="2"/>
      </rPr>
      <t>4</t>
    </r>
  </si>
  <si>
    <r>
      <t>Autres retraités de droit direct</t>
    </r>
    <r>
      <rPr>
        <b/>
        <vertAlign val="superscript"/>
        <sz val="8"/>
        <rFont val="Arial"/>
        <family val="2"/>
      </rPr>
      <t>5</t>
    </r>
  </si>
  <si>
    <r>
      <t>dont régime général à titre principal</t>
    </r>
    <r>
      <rPr>
        <b/>
        <vertAlign val="superscript"/>
        <sz val="8"/>
        <rFont val="Arial"/>
        <family val="2"/>
      </rPr>
      <t>1,2</t>
    </r>
  </si>
  <si>
    <t>dont aucun régime principal4</t>
  </si>
  <si>
    <t>4a. Ensemble des retraités, fin 2016</t>
  </si>
  <si>
    <t>4b. Ensemble des retraités ayant effectué une carrière complète, fin 2016</t>
  </si>
  <si>
    <t>Polypensionnés de régimes de base</t>
  </si>
  <si>
    <r>
      <t>dont autre régime de non-salariés à titre principal</t>
    </r>
    <r>
      <rPr>
        <b/>
        <vertAlign val="superscript"/>
        <sz val="8"/>
        <rFont val="Arial"/>
        <family val="2"/>
      </rPr>
      <t>2</t>
    </r>
  </si>
  <si>
    <r>
      <t>dont autre régime de salarié à titre principal</t>
    </r>
    <r>
      <rPr>
        <b/>
        <vertAlign val="superscript"/>
        <sz val="8"/>
        <rFont val="Arial"/>
        <family val="2"/>
      </rPr>
      <t>2</t>
    </r>
  </si>
  <si>
    <r>
      <t>dont régime général à titre principal</t>
    </r>
    <r>
      <rPr>
        <b/>
        <vertAlign val="superscript"/>
        <sz val="10"/>
        <rFont val="Arial"/>
        <family val="2"/>
      </rPr>
      <t>1</t>
    </r>
  </si>
  <si>
    <t>dont autre régime de salarié à titre principal</t>
  </si>
  <si>
    <t>dont autre régime de non-salariés à titre principal</t>
  </si>
  <si>
    <r>
      <t>Polypensionnés de régimes de base</t>
    </r>
    <r>
      <rPr>
        <b/>
        <vertAlign val="superscript"/>
        <sz val="10"/>
        <rFont val="Arial"/>
        <family val="2"/>
      </rPr>
      <t>3</t>
    </r>
  </si>
  <si>
    <r>
      <t>dont régime général à titre principal</t>
    </r>
    <r>
      <rPr>
        <b/>
        <vertAlign val="superscript"/>
        <sz val="10"/>
        <rFont val="Arial"/>
        <family val="2"/>
      </rPr>
      <t>1,3</t>
    </r>
  </si>
  <si>
    <t>dont autre régime de salarié à titre principal3</t>
  </si>
  <si>
    <t>dont autre régime de non-salariés à titre principal3</t>
  </si>
  <si>
    <t>Tableau 1. Montant de pension mensuel moyen des retraités résidant en France</t>
  </si>
  <si>
    <t xml:space="preserve">Tableau 1 complémentaire. Montant de pension mensuel moyen des retraités résidant en France ou à l'étranger </t>
  </si>
  <si>
    <r>
      <t xml:space="preserve">nd : non disponible.
1. Évolution corrigée de l’évolution de l’indice des prix à la consommation, y compris tabac, pour la France, en glissement annuel au 31 décembre de l’année. 
2. Évolution corrigée de la revalorisation annuelle légale au régime général en glissement annuel au 31 décembre de l’année.
 </t>
    </r>
    <r>
      <rPr>
        <b/>
        <sz val="8"/>
        <rFont val="Arial"/>
        <family val="2"/>
      </rPr>
      <t>Note</t>
    </r>
    <r>
      <rPr>
        <b/>
        <sz val="8"/>
        <rFont val="Arial"/>
        <family val="2"/>
      </rPr>
      <t xml:space="preserve"> &gt;</t>
    </r>
    <r>
      <rPr>
        <sz val="8"/>
        <rFont val="Arial"/>
        <family val="2"/>
      </rPr>
      <t xml:space="preserve"> Ces données excluent les personnes ayant perçu un versement forfaitaire unique. Les fonctionnaires liquidant une pension d’invalidité et ayant atteint l’âge minimum légal de départ à la retraite sont inclus (voir fiche 23). La pension nette est calculée après déduction de la CSG, de la CRDS, de la Casa et de la cotisation maladie sur les retraites complémentaires. 
</t>
    </r>
    <r>
      <rPr>
        <b/>
        <sz val="8"/>
        <rFont val="Arial"/>
        <family val="2"/>
      </rPr>
      <t>Champ &gt;</t>
    </r>
    <r>
      <rPr>
        <sz val="8"/>
        <rFont val="Arial"/>
        <family val="2"/>
      </rPr>
      <t xml:space="preserve"> Retraités ayant perçu un droit direct au cours de l’année </t>
    </r>
    <r>
      <rPr>
        <i/>
        <sz val="8"/>
        <rFont val="Arial"/>
        <family val="2"/>
      </rPr>
      <t>n</t>
    </r>
    <r>
      <rPr>
        <sz val="8"/>
        <rFont val="Arial"/>
        <family val="2"/>
      </rPr>
      <t xml:space="preserve">, résidant en France ou à l’étranger, vivants au 31 décembre de l’année. 
</t>
    </r>
    <r>
      <rPr>
        <b/>
        <sz val="8"/>
        <rFont val="Arial"/>
        <family val="2"/>
      </rPr>
      <t>Sources &gt;</t>
    </r>
    <r>
      <rPr>
        <sz val="8"/>
        <rFont val="Arial"/>
        <family val="2"/>
      </rPr>
      <t xml:space="preserve"> DREES, EIR, modèle ANCETRE.</t>
    </r>
  </si>
  <si>
    <r>
      <t xml:space="preserve">nd : non déterminé.
1. Voir annexe 4, note sur la fusion de la CNAV et de la SSI.
2. Voir annexe 4, note sur la fusion de l’Agirc et de l’Arrco. 
3. Y compris les fonctionnaires ayant liquidé une pension d’invalidité et ayant atteint l’âge minimum légal de départ à la retraite (voir fiche 23). 
4. Évolution corrigée de l’évolution de l’indice des prix à la consommation, y compris tabac, pour la France, en glissement annuel au 31 décembre de l’année. 
</t>
    </r>
    <r>
      <rPr>
        <b/>
        <sz val="8"/>
        <color theme="1"/>
        <rFont val="Arial"/>
        <family val="2"/>
      </rPr>
      <t>Note &gt;</t>
    </r>
    <r>
      <rPr>
        <sz val="8"/>
        <color theme="1"/>
        <rFont val="Arial"/>
        <family val="2"/>
      </rPr>
      <t xml:space="preserve"> Ces données excluent les personnes ayant perçu un versement forfaitaire unique. 
</t>
    </r>
    <r>
      <rPr>
        <b/>
        <sz val="8"/>
        <color theme="1"/>
        <rFont val="Arial"/>
        <family val="2"/>
      </rPr>
      <t xml:space="preserve">Champ &gt; </t>
    </r>
    <r>
      <rPr>
        <sz val="8"/>
        <color theme="1"/>
        <rFont val="Arial"/>
        <family val="2"/>
      </rPr>
      <t xml:space="preserve">Retraités ayant perçu un droit direct en 2020, résidant en France ou à l’étranger, vivants au 31 décembre de l’année. 
</t>
    </r>
    <r>
      <rPr>
        <b/>
        <sz val="8"/>
        <color theme="1"/>
        <rFont val="Arial"/>
        <family val="2"/>
      </rPr>
      <t>Sources &gt;</t>
    </r>
    <r>
      <rPr>
        <sz val="8"/>
        <color theme="1"/>
        <rFont val="Arial"/>
        <family val="2"/>
      </rPr>
      <t xml:space="preserve"> DREES, EACR, modèle ANCETRE</t>
    </r>
  </si>
  <si>
    <r>
      <t xml:space="preserve">1. Le régime général comprend les indépendants de la SSI depuis 2020.
2. Régimes spéciaux : FSPOEIE, SNCF, RATP, CNIEG, Enim, CANSSM, Cavimac, CRPCEN, Caisse de réserve des employés
de la Banque de France, Altadis, Retrep. 
3. Pour les retraités polypensionnés, le régime indiqué correspond au régime principal, c’est-à-dire celui représentant plus de la moitié de la carrière. 
4. Retraités bénéficiant d’un avantage de droit direct dans au moins trois régimes de base différents, dont aucun ne représente plus de la moitié de la carrière. 
5. Retraités percevant un droit direct dans au moins un régime complémentaire (mais dans aucun régime de base). 
6. Sont sélectionnés ici les seuls retraités ayant effectué une carrière complète dans les régimes de retraite français. 
</t>
    </r>
    <r>
      <rPr>
        <b/>
        <sz val="8"/>
        <color theme="1"/>
        <rFont val="Arial"/>
        <family val="2"/>
      </rPr>
      <t>Note &gt;</t>
    </r>
    <r>
      <rPr>
        <sz val="8"/>
        <color theme="1"/>
        <rFont val="Arial"/>
        <family val="2"/>
      </rPr>
      <t xml:space="preserve"> Ces données excluent les personnes ayant perçu un versement forfaitaire unique (VFU). Certains des résultats présentés peuvent varier sensiblement d’une année à l’autre, notamment pour les catégories à faibles effectifs (voir fiche 1). Le tableau vise à fournir des ordres de grandeur et non à donner une évolution annuelle. 
</t>
    </r>
    <r>
      <rPr>
        <b/>
        <sz val="8"/>
        <color theme="1"/>
        <rFont val="Arial"/>
        <family val="2"/>
      </rPr>
      <t>Champ &gt;</t>
    </r>
    <r>
      <rPr>
        <sz val="8"/>
        <color theme="1"/>
        <rFont val="Arial"/>
        <family val="2"/>
      </rPr>
      <t xml:space="preserve"> Retraités ayant perçu un droit direct (y compris majoration pour enfants) au cours de l’année 2020, résidant en France, vivants au 31 décembre 2020. 
</t>
    </r>
    <r>
      <rPr>
        <b/>
        <sz val="8"/>
        <color theme="1"/>
        <rFont val="Arial"/>
        <family val="2"/>
      </rPr>
      <t>Sources &gt;</t>
    </r>
    <r>
      <rPr>
        <sz val="8"/>
        <color theme="1"/>
        <rFont val="Arial"/>
        <family val="2"/>
      </rPr>
      <t xml:space="preserve"> DREES, EACR, modèle ANCETRE.</t>
    </r>
  </si>
  <si>
    <t>Droit direct
(retraités résidant en France)</t>
  </si>
  <si>
    <t>Droit direct + droit dérivé (retraités résidant en France)</t>
  </si>
  <si>
    <t>1 130</t>
  </si>
  <si>
    <r>
      <t xml:space="preserve">nd : non disponible
1. Voir annexe 4, note sur la fusion de la CNAV et de la SSI.
2. Voir annexe 4, note sur la fusion de l’Agirc et de l’Arrco. 
3. Y compris les fonctionnaires ayant liquidé une pension d’invalidité et ayant atteint l’âge minimum légal de départ à la retraite (voir fiche 23). 
4. Régimes spéciaux : FSPOEIE, SNCF, RATP, CNIEG, Enim, CANSSM, Cavimac, CRPCEN, Caisse de réserve des employés de la Banque de France, Altadis, Retrep.
5. Professions libérales : CNAVPL, CNBF.
6. Évolution corrigée de l’évolution de l’indice des prix à la consommation, y compris tabac, pour la France, en glissement annuel au 31 décembre de l’année. 
</t>
    </r>
    <r>
      <rPr>
        <b/>
        <sz val="8"/>
        <color theme="1"/>
        <rFont val="Arial"/>
        <family val="2"/>
      </rPr>
      <t>Note &gt;</t>
    </r>
    <r>
      <rPr>
        <sz val="8"/>
        <color theme="1"/>
        <rFont val="Arial"/>
        <family val="2"/>
      </rPr>
      <t xml:space="preserve"> Des données complémentaires ventilées régime par régime sont disponibles dans l’espace Open Data : https://data.drees.solidarites-sante.gouv.fr. Ces données excluent les personnes ayant perçu un versement forfaitaire unique. À la MSA non-salariés, les données de l’EACR excluent les résidents des DROM avant 2016.
</t>
    </r>
    <r>
      <rPr>
        <b/>
        <sz val="8"/>
        <color theme="1"/>
        <rFont val="Arial"/>
        <family val="2"/>
      </rPr>
      <t xml:space="preserve">Champ &gt; </t>
    </r>
    <r>
      <rPr>
        <sz val="8"/>
        <color theme="1"/>
        <rFont val="Arial"/>
        <family val="2"/>
      </rPr>
      <t xml:space="preserve">Retraités ayant perçu un droit direct en 2020, résidant en France ou à l’étranger, vivants au 31 décembre de l’année. 
</t>
    </r>
    <r>
      <rPr>
        <b/>
        <sz val="8"/>
        <color theme="1"/>
        <rFont val="Arial"/>
        <family val="2"/>
      </rPr>
      <t xml:space="preserve">Sources &gt; </t>
    </r>
    <r>
      <rPr>
        <sz val="8"/>
        <color theme="1"/>
        <rFont val="Arial"/>
        <family val="2"/>
      </rPr>
      <t xml:space="preserve">DREES, EACR, modèle ANCETRE. </t>
    </r>
  </si>
  <si>
    <r>
      <rPr>
        <b/>
        <sz val="8"/>
        <rFont val="Arial"/>
        <family val="2"/>
      </rPr>
      <t xml:space="preserve">Note &gt; </t>
    </r>
    <r>
      <rPr>
        <sz val="8"/>
        <rFont val="Arial"/>
        <family val="2"/>
      </rPr>
      <t xml:space="preserve">Les droits incluent systématiquement les éventuelles majorations pour trois enfants ou plus associées.
</t>
    </r>
    <r>
      <rPr>
        <b/>
        <sz val="8"/>
        <rFont val="Arial"/>
        <family val="2"/>
      </rPr>
      <t>Champ &gt;</t>
    </r>
    <r>
      <rPr>
        <sz val="8"/>
        <rFont val="Arial"/>
        <family val="2"/>
      </rPr>
      <t xml:space="preserve"> Bénéficiaires d’un avantage principal de droit direct ou de droit dérivé, résidant en France ou à l’étranger, vivants au 31 décembre 2016.
</t>
    </r>
    <r>
      <rPr>
        <b/>
        <sz val="8"/>
        <rFont val="Arial"/>
        <family val="2"/>
      </rPr>
      <t>Source &gt;</t>
    </r>
    <r>
      <rPr>
        <sz val="8"/>
        <rFont val="Arial"/>
        <family val="2"/>
      </rPr>
      <t xml:space="preserve"> DREES, EIR 2016.</t>
    </r>
  </si>
  <si>
    <t>Ensemble des retraités de droit direct</t>
  </si>
  <si>
    <r>
      <t xml:space="preserve">1. Le régime général comprend les indépendants de la SSI depuis 2020.
2. Pour les retraités polypensionnés, le régime indiqué correspond au régime principal, c’est-à-dire celui représentant plus de la moitié de la carrière. 
3. Régimes spéciaux : FSPOEIE, SNCF, RATP, CNIEG, Enim, CANSSM, Cavimac, CRPCEN, Caisse de réserve des employés de la Banque de France, Altadis, Retrep. 
4. Retraités bénéficiant d’un avantage de droit direct dans au moins trois régimes de base différents, dont aucun ne représente plus de la moitié de la carrière. 
5. Retraités percevant un droit direct dans au moins un régime complémentaire (mais dans aucun régime de base). 
6. Sont sélectionnés ici les seuls retraités ayant effectué une carrière complète dans les régimes de retraite français. 
</t>
    </r>
    <r>
      <rPr>
        <b/>
        <sz val="8"/>
        <color theme="1"/>
        <rFont val="Arial"/>
        <family val="2"/>
      </rPr>
      <t>Note &gt;</t>
    </r>
    <r>
      <rPr>
        <sz val="8"/>
        <color theme="1"/>
        <rFont val="Arial"/>
        <family val="2"/>
      </rPr>
      <t xml:space="preserve"> Des données complémentaires ventilées selon le régime principal des polypensionnés et des monopensionnés sont disponibles dans l’espace Open Data : https://data.drees.solidarites-sante.gouv.fr. Ces données excluent les personnes ayant perçu un versement forfaitaire unique. Certains des résultats présentés peuvent varier sensiblement d’une année à l’autre, notamment pour les catégories à faibles effectifs (voir fiche 1). Le tableau vise à fournir des ordres 
de grandeur et non à donner une évolution annuelle. Les montants mensuels sont donc arrondis à la dizaine d’euros près. 
</t>
    </r>
    <r>
      <rPr>
        <b/>
        <sz val="8"/>
        <color theme="1"/>
        <rFont val="Arial"/>
        <family val="2"/>
      </rPr>
      <t>Champ &gt;</t>
    </r>
    <r>
      <rPr>
        <sz val="8"/>
        <color theme="1"/>
        <rFont val="Arial"/>
        <family val="2"/>
      </rPr>
      <t xml:space="preserve"> Retraités ayant perçu un droit direct au cours de l’année 2020, résidant en France, vivants au 31 décembre 2020. 
</t>
    </r>
    <r>
      <rPr>
        <b/>
        <sz val="8"/>
        <color theme="1"/>
        <rFont val="Arial"/>
        <family val="2"/>
      </rPr>
      <t>Sources &gt;</t>
    </r>
    <r>
      <rPr>
        <sz val="8"/>
        <color theme="1"/>
        <rFont val="Arial"/>
        <family val="2"/>
      </rPr>
      <t xml:space="preserve"> DREES, EACR, modèle ANCETRE.</t>
    </r>
  </si>
  <si>
    <r>
      <rPr>
        <b/>
        <sz val="8"/>
        <color theme="1"/>
        <rFont val="Arial"/>
        <family val="2"/>
      </rPr>
      <t xml:space="preserve">Note &gt; </t>
    </r>
    <r>
      <rPr>
        <sz val="8"/>
        <color theme="1"/>
        <rFont val="Arial"/>
        <family val="2"/>
      </rPr>
      <t xml:space="preserve">Fin 2016, la pension de droit direct (y compris majorations pour trois enfants ou plus) moyenne brute des retraités résidant en France est de 1 468 euros. La proportion est estimée globalement pour les DROM.
</t>
    </r>
    <r>
      <rPr>
        <b/>
        <sz val="8"/>
        <color theme="1"/>
        <rFont val="Arial"/>
        <family val="2"/>
      </rPr>
      <t>Champ &gt;</t>
    </r>
    <r>
      <rPr>
        <sz val="8"/>
        <color theme="1"/>
        <rFont val="Arial"/>
        <family val="2"/>
      </rPr>
      <t xml:space="preserve"> Retraités ayant perçu un droit direct (y compris majoration pour trois enfants ou plus) et résidant en France (hors Mayotte).
</t>
    </r>
    <r>
      <rPr>
        <b/>
        <sz val="8"/>
        <color theme="1"/>
        <rFont val="Arial"/>
        <family val="2"/>
      </rPr>
      <t xml:space="preserve">Source &gt; </t>
    </r>
    <r>
      <rPr>
        <sz val="8"/>
        <color theme="1"/>
        <rFont val="Arial"/>
        <family val="2"/>
      </rPr>
      <t>DREES, EIR 2016.</t>
    </r>
  </si>
  <si>
    <t>Graphique 4. Distribution de la pension mensuelle brute de droit direct (y compris majoration pour trois enfants ou plus) des retraités résidant en France</t>
  </si>
  <si>
    <r>
      <t>Lecture &gt;</t>
    </r>
    <r>
      <rPr>
        <sz val="8"/>
        <rFont val="Arial"/>
        <family val="2"/>
      </rPr>
      <t xml:space="preserve"> Chaque point correspond à la borne supérieure de l’intervalle. Ainsi, 3 % des hommes ont une pension mensuelle supérieure à 4 500 euros.
</t>
    </r>
    <r>
      <rPr>
        <b/>
        <sz val="8"/>
        <rFont val="Arial"/>
        <family val="2"/>
      </rPr>
      <t>Champ &gt;</t>
    </r>
    <r>
      <rPr>
        <sz val="8"/>
        <rFont val="Arial"/>
        <family val="2"/>
      </rPr>
      <t xml:space="preserve"> Bénéficiaires d’un avantage principal de droit direct dans au moins un régime de base, résidant en France, vivants au 31 décembre 2016.
</t>
    </r>
    <r>
      <rPr>
        <b/>
        <sz val="8"/>
        <rFont val="Arial"/>
        <family val="2"/>
      </rPr>
      <t>Source &gt;</t>
    </r>
    <r>
      <rPr>
        <sz val="8"/>
        <rFont val="Arial"/>
        <family val="2"/>
      </rPr>
      <t xml:space="preserve"> DREES, EIR 2016.</t>
    </r>
  </si>
  <si>
    <r>
      <t>Lecture &gt;</t>
    </r>
    <r>
      <rPr>
        <sz val="8"/>
        <rFont val="Arial"/>
        <family val="2"/>
      </rPr>
      <t xml:space="preserve"> Chaque point correspond à la borne supérieure de l’intervalle. Ainsi, 3,5 % des hommes ayant effectué une carrière complète ont une pension supérieure à 4 500 euros par mois.
</t>
    </r>
    <r>
      <rPr>
        <b/>
        <sz val="8"/>
        <rFont val="Arial"/>
        <family val="2"/>
      </rPr>
      <t>Champ &gt;</t>
    </r>
    <r>
      <rPr>
        <sz val="8"/>
        <rFont val="Arial"/>
        <family val="2"/>
      </rPr>
      <t xml:space="preserve"> Bénéficiaires d’un avantage principal de droit direct dans au moins un régime de base, à carrière complète et dont toutes les composantes de la carrière sont connues dans l’EIR, résidant en France, vivants au 31 décembre 2016.
</t>
    </r>
    <r>
      <rPr>
        <b/>
        <sz val="8"/>
        <rFont val="Arial"/>
        <family val="2"/>
      </rPr>
      <t>Source &gt;</t>
    </r>
    <r>
      <rPr>
        <sz val="8"/>
        <rFont val="Arial"/>
        <family val="2"/>
      </rPr>
      <t xml:space="preserve"> DREES, EIR 2016.</t>
    </r>
  </si>
  <si>
    <r>
      <t xml:space="preserve">nd : non disponible.
1. Évolution corrigée de l’évolution de l’indice des prix à la consommation, y compris tabac, pour la France, en glissement annuel au 31 décembre de l’année. 
2. Évolution corrigée de la revalorisation annuelle légale au régime général en glissement annuel au 31 décembre de l’année. Pour 2020, il s’agit de la revalorisation moyenne des régimes de base (voir fiche 4).
</t>
    </r>
    <r>
      <rPr>
        <b/>
        <sz val="8"/>
        <rFont val="Arial"/>
        <family val="2"/>
      </rPr>
      <t>Note &gt;</t>
    </r>
    <r>
      <rPr>
        <sz val="8"/>
        <rFont val="Arial"/>
        <family val="2"/>
      </rPr>
      <t xml:space="preserve"> Ces données excluent les personnes ayant perçu un versement forfaitaire unique. Les fonctionnaires liquidant une pension d’invalidité et ayant atteint l’âge minimum légal de départ à la retraite sont inclus (voir fiche 23). La pension nette est calculée après déduction de la CSG, de la CRDS, de la Casa et de la cotisation maladie sur les retraites complémentaires. Des données complémentaires sur le champ incluant également les retraités résidant à l’étranger sont disponibles dans le fichier Excel associé à cette fiche sur le site de la DREES : https://drees.solidarites-sante.gouv.fr.
</t>
    </r>
    <r>
      <rPr>
        <b/>
        <sz val="8"/>
        <rFont val="Arial"/>
        <family val="2"/>
      </rPr>
      <t xml:space="preserve">Champ &gt; </t>
    </r>
    <r>
      <rPr>
        <sz val="8"/>
        <rFont val="Arial"/>
        <family val="2"/>
      </rPr>
      <t xml:space="preserve">Retraités ayant perçu un droit direct au cours de l’année </t>
    </r>
    <r>
      <rPr>
        <i/>
        <sz val="8"/>
        <rFont val="Arial"/>
        <family val="2"/>
      </rPr>
      <t>n</t>
    </r>
    <r>
      <rPr>
        <sz val="8"/>
        <rFont val="Arial"/>
        <family val="2"/>
      </rPr>
      <t xml:space="preserve">, résidant en France, vivants au 31 décembre de l’année. 
</t>
    </r>
    <r>
      <rPr>
        <b/>
        <sz val="8"/>
        <rFont val="Arial"/>
        <family val="2"/>
      </rPr>
      <t xml:space="preserve">Sources &gt; </t>
    </r>
    <r>
      <rPr>
        <sz val="8"/>
        <rFont val="Arial"/>
        <family val="2"/>
      </rPr>
      <t>DREES, EIR, modèle ANCETRE.</t>
    </r>
  </si>
  <si>
    <r>
      <rPr>
        <b/>
        <sz val="8"/>
        <color theme="1"/>
        <rFont val="Arial"/>
        <family val="2"/>
      </rPr>
      <t xml:space="preserve">Note &gt; </t>
    </r>
    <r>
      <rPr>
        <sz val="8"/>
        <color theme="1"/>
        <rFont val="Arial"/>
        <family val="2"/>
      </rPr>
      <t xml:space="preserve">Pour 2020, comme dans la fiche 4, le revenu d’activité des comptes nationaux est rehaussé à hauteur de 27,3 milliards d’activité partielle et 1,5 milliard d’indemnités journalières dérogatoires.
</t>
    </r>
    <r>
      <rPr>
        <b/>
        <sz val="8"/>
        <color theme="1"/>
        <rFont val="Arial"/>
        <family val="2"/>
      </rPr>
      <t xml:space="preserve">Lecture &gt; </t>
    </r>
    <r>
      <rPr>
        <sz val="8"/>
        <color theme="1"/>
        <rFont val="Arial"/>
        <family val="2"/>
      </rPr>
      <t xml:space="preserve">La pension nette moyenne des femmes en 2020 représente 53,4 % du revenu d’activité net moyen des personnes en emploi au cours de l’année.
</t>
    </r>
    <r>
      <rPr>
        <b/>
        <sz val="8"/>
        <color theme="1"/>
        <rFont val="Arial"/>
        <family val="2"/>
      </rPr>
      <t>Champ &gt;</t>
    </r>
    <r>
      <rPr>
        <sz val="8"/>
        <color theme="1"/>
        <rFont val="Arial"/>
        <family val="2"/>
      </rPr>
      <t xml:space="preserve"> Retraités ayant perçu un droit direct (y compris majoration pour trois enfants ou plus) et personnes en emploi au cours de l’année et résidant en France. 
</t>
    </r>
    <r>
      <rPr>
        <b/>
        <sz val="8"/>
        <color theme="1"/>
        <rFont val="Arial"/>
        <family val="2"/>
      </rPr>
      <t>Sources &gt;</t>
    </r>
    <r>
      <rPr>
        <sz val="8"/>
        <color theme="1"/>
        <rFont val="Arial"/>
        <family val="2"/>
      </rPr>
      <t xml:space="preserve"> DREES, EIR, modèle ANCETRE ; Insee, comptes nationaux.</t>
    </r>
  </si>
  <si>
    <r>
      <t xml:space="preserve">1. Les séries sont corrigées de l’évolution de l’indice des prix à la consommation, y compris tabac. Les montants des pensions mensuelles correspondent à l’avantage principal de droit direct (y compris majoration pour trois enfants ou plus).
</t>
    </r>
    <r>
      <rPr>
        <b/>
        <sz val="8"/>
        <color theme="1"/>
        <rFont val="Arial"/>
        <family val="2"/>
      </rPr>
      <t>Lecture &gt;</t>
    </r>
    <r>
      <rPr>
        <sz val="8"/>
        <color theme="1"/>
        <rFont val="Arial"/>
        <family val="2"/>
      </rPr>
      <t xml:space="preserve"> En moyenne, la pension des retraités de droit direct (y compris majoration pour trois enfants ou plus) résidant en France s’élève à 1 509 euros mensuels au 31 décembre 2020. 
</t>
    </r>
    <r>
      <rPr>
        <b/>
        <sz val="8"/>
        <color theme="1"/>
        <rFont val="Arial"/>
        <family val="2"/>
      </rPr>
      <t>Champ &gt;</t>
    </r>
    <r>
      <rPr>
        <sz val="8"/>
        <color theme="1"/>
        <rFont val="Arial"/>
        <family val="2"/>
      </rPr>
      <t xml:space="preserve"> Bénéficiaires d’un avantage principal de droit direct, résidant en France, vivants au 31 décembre de l’année.
</t>
    </r>
    <r>
      <rPr>
        <b/>
        <sz val="8"/>
        <color theme="1"/>
        <rFont val="Arial"/>
        <family val="2"/>
      </rPr>
      <t>Sources &gt;</t>
    </r>
    <r>
      <rPr>
        <sz val="8"/>
        <color theme="1"/>
        <rFont val="Arial"/>
        <family val="2"/>
      </rPr>
      <t xml:space="preserve"> DREES, EACR, EIR, modèle ANCETRE.</t>
    </r>
  </si>
  <si>
    <t>Graphique 2. Montant mensuel brut moyen de la pension de droit direct 
(y compris majoration pour trois enfants ou plus) des retraités résidant en France</t>
  </si>
  <si>
    <t>Tableau 2. Montant brut mensuel moyen de l’avantage principal de droit direct (hors majoration pour trois enfants ou plus) des retraités résidant en France 
ou à l’étranger, par régime de retraite, en 2020</t>
  </si>
  <si>
    <t>Tableau 2 complémentaire. Montant  brut mensuel moyen de l’avantage principal de droit direct (hors majoration pour trois enfants ou plus), par régime de retraite, en 2020</t>
  </si>
  <si>
    <t>Écart entre femmes et hommes (en %)</t>
  </si>
  <si>
    <r>
      <t>Note &gt;</t>
    </r>
    <r>
      <rPr>
        <sz val="8"/>
        <rFont val="Arial"/>
        <family val="2"/>
      </rPr>
      <t xml:space="preserve"> Les droits incluent systématiquement les éventuelles majorations pour trois enfants ou plus associées.
</t>
    </r>
    <r>
      <rPr>
        <b/>
        <sz val="8"/>
        <rFont val="Arial"/>
        <family val="2"/>
      </rPr>
      <t>Champ &gt;</t>
    </r>
    <r>
      <rPr>
        <sz val="8"/>
        <rFont val="Arial"/>
        <family val="2"/>
      </rPr>
      <t xml:space="preserve"> Bénéficiaires d’un avantage principal de droit direct ou de droit dérivé, résidant en France ou à l’étranger, vivants au 31 décembre 2016.
</t>
    </r>
    <r>
      <rPr>
        <b/>
        <sz val="8"/>
        <rFont val="Arial"/>
        <family val="2"/>
      </rPr>
      <t>Source &gt;</t>
    </r>
    <r>
      <rPr>
        <sz val="8"/>
        <rFont val="Arial"/>
        <family val="2"/>
      </rPr>
      <t xml:space="preserve"> DREES, EIR 2016.</t>
    </r>
  </si>
  <si>
    <t>Droit direct (retraités résidanten France ou à l'étranger)</t>
  </si>
  <si>
    <t>Droit direct + droit dérivé (retraités résidant en France ou à l'étranger</t>
  </si>
  <si>
    <r>
      <rPr>
        <b/>
        <sz val="8"/>
        <color theme="1"/>
        <rFont val="Arial"/>
        <family val="2"/>
      </rPr>
      <t>Note &gt;</t>
    </r>
    <r>
      <rPr>
        <sz val="8"/>
        <color theme="1"/>
        <rFont val="Arial"/>
        <family val="2"/>
      </rPr>
      <t xml:space="preserve"> Ces données excluent les personnes ayant perçu un versement forfaitaire unique. Les fonctionnaires liquidant une pension d’invalidité et ayant atteint l’âge minimum de départ à la retraite sont inclus (voir fiche 23). Les droits incluent systématiquement les éventuelles majorations pour trois enfants ou plus associées.
</t>
    </r>
    <r>
      <rPr>
        <b/>
        <sz val="8"/>
        <color theme="1"/>
        <rFont val="Arial"/>
        <family val="2"/>
      </rPr>
      <t xml:space="preserve">Lecture &gt; </t>
    </r>
    <r>
      <rPr>
        <sz val="8"/>
        <color theme="1"/>
        <rFont val="Arial"/>
        <family val="2"/>
      </rPr>
      <t xml:space="preserve">En 2020, sur le champ des retraités résidant en France, la pension de droit direct des femmes est, en moyenne, inférieure de 40,2 % à celle des hommes. Une fois prise en compte la pension de réversion, l’écart est de 28,4 %.
</t>
    </r>
    <r>
      <rPr>
        <b/>
        <sz val="8"/>
        <color theme="1"/>
        <rFont val="Arial"/>
        <family val="2"/>
      </rPr>
      <t xml:space="preserve">Champ &gt; </t>
    </r>
    <r>
      <rPr>
        <sz val="8"/>
        <color theme="1"/>
        <rFont val="Arial"/>
        <family val="2"/>
      </rPr>
      <t xml:space="preserve">Retraités ayant perçu un droit direct au cours de l’année </t>
    </r>
    <r>
      <rPr>
        <i/>
        <sz val="8"/>
        <color theme="1"/>
        <rFont val="Arial"/>
      </rPr>
      <t>n</t>
    </r>
    <r>
      <rPr>
        <sz val="8"/>
        <color theme="1"/>
        <rFont val="Arial"/>
        <family val="2"/>
      </rPr>
      <t xml:space="preserve">, résidant en France ou à l’étranger, vivants au 31 décembre de l’année. 
</t>
    </r>
    <r>
      <rPr>
        <b/>
        <sz val="8"/>
        <color theme="1"/>
        <rFont val="Arial"/>
        <family val="2"/>
      </rPr>
      <t>Sources &gt;</t>
    </r>
    <r>
      <rPr>
        <sz val="8"/>
        <color theme="1"/>
        <rFont val="Arial"/>
        <family val="2"/>
      </rPr>
      <t xml:space="preserve"> DREES, EIR, modèle ANCETRE.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</si>
</sst>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 &quot;€&quot;_-;\-* #,##0.00\ &quot;€&quot;_-;_-* &quot;-&quot;??\ &quot;€&quot;_-;_-@_-"/>
    <numFmt numFmtId="165" formatCode="#,##0&quot;       &quot;"/>
    <numFmt numFmtId="166" formatCode="0.0"/>
    <numFmt numFmtId="167" formatCode="#,##0.0"/>
    <numFmt numFmtId="168" formatCode="0.0%"/>
    <numFmt numFmtId="169" formatCode="0.0000000"/>
    <numFmt numFmtId="170" formatCode="#,##0.00&quot;       &quot;"/>
    <numFmt numFmtId="171" formatCode="_-* #,##0.00\ _€_-;\-* #,##0.00\ _€_-;_-* &quot;-&quot;??\ _€_-;_-@_-"/>
    <numFmt numFmtId="172" formatCode="#,##0\ _€"/>
    <numFmt numFmtId="173" formatCode="0.000"/>
    <numFmt numFmtId="174" formatCode="#,##0.000"/>
  </numFmts>
  <fonts count="21" x14ac:knownFonts="1">
    <font>
      <sz val="11"/>
      <color theme="1"/>
      <name val="Calibri"/>
      <family val="2"/>
      <scheme val="minor"/>
    </font>
    <font>
      <sz val="10"/>
      <name val="Arial"/>
      <family val="2"/>
    </font>
    <font>
      <b/>
      <sz val="8"/>
      <name val="Arial"/>
      <family val="2"/>
    </font>
    <font>
      <sz val="10"/>
      <name val="MS Sans Serif"/>
      <family val="2"/>
    </font>
    <font>
      <sz val="8"/>
      <name val="Arial"/>
      <family val="2"/>
    </font>
    <font>
      <sz val="8"/>
      <name val="Arial Narrow"/>
      <family val="2"/>
    </font>
    <font>
      <b/>
      <sz val="8"/>
      <name val="Arial Narrow"/>
      <family val="2"/>
    </font>
    <font>
      <vertAlign val="superscript"/>
      <sz val="8"/>
      <name val="Arial"/>
      <family val="2"/>
    </font>
    <font>
      <sz val="11"/>
      <color theme="1"/>
      <name val="Calibri"/>
      <family val="2"/>
      <scheme val="minor"/>
    </font>
    <font>
      <b/>
      <vertAlign val="superscript"/>
      <sz val="8"/>
      <name val="Arial"/>
      <family val="2"/>
    </font>
    <font>
      <sz val="8"/>
      <color theme="1"/>
      <name val="Arial"/>
      <family val="2"/>
    </font>
    <font>
      <i/>
      <sz val="8"/>
      <name val="Arial"/>
      <family val="2"/>
    </font>
    <font>
      <b/>
      <sz val="8"/>
      <color rgb="FFFF0000"/>
      <name val="Arial"/>
      <family val="2"/>
    </font>
    <font>
      <sz val="8"/>
      <color indexed="8"/>
      <name val="Arial"/>
      <family val="2"/>
    </font>
    <font>
      <vertAlign val="superscript"/>
      <sz val="8"/>
      <color indexed="8"/>
      <name val="Arial"/>
      <family val="2"/>
    </font>
    <font>
      <b/>
      <sz val="8"/>
      <color theme="1"/>
      <name val="Arial"/>
      <family val="2"/>
    </font>
    <font>
      <b/>
      <sz val="8"/>
      <color rgb="FF000000"/>
      <name val="Arial"/>
      <family val="2"/>
    </font>
    <font>
      <sz val="8"/>
      <color rgb="FF000000"/>
      <name val="Arial"/>
      <family val="2"/>
    </font>
    <font>
      <sz val="8"/>
      <color rgb="FF00B050"/>
      <name val="Arial"/>
      <family val="2"/>
    </font>
    <font>
      <b/>
      <vertAlign val="superscript"/>
      <sz val="10"/>
      <name val="Arial"/>
      <family val="2"/>
    </font>
    <font>
      <i/>
      <sz val="8"/>
      <color theme="1"/>
      <name val="Arial"/>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2">
    <border>
      <left/>
      <right/>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diagonal/>
    </border>
    <border>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rgb="FFC1C1C1"/>
      </left>
      <right style="hair">
        <color rgb="FFC1C1C1"/>
      </right>
      <top/>
      <bottom/>
      <diagonal/>
    </border>
    <border>
      <left style="hair">
        <color rgb="FFC1C1C1"/>
      </left>
      <right style="hair">
        <color auto="1"/>
      </right>
      <top/>
      <bottom/>
      <diagonal/>
    </border>
    <border>
      <left/>
      <right/>
      <top/>
      <bottom style="hair">
        <color rgb="FFC1C1C1"/>
      </bottom>
      <diagonal/>
    </border>
    <border>
      <left style="hair">
        <color rgb="FFC1C1C1"/>
      </left>
      <right style="hair">
        <color auto="1"/>
      </right>
      <top style="hair">
        <color rgb="FFC1C1C1"/>
      </top>
      <bottom style="hair">
        <color rgb="FFC1C1C1"/>
      </bottom>
      <diagonal/>
    </border>
    <border>
      <left style="hair">
        <color rgb="FFC1C1C1"/>
      </left>
      <right style="hair">
        <color rgb="FFC1C1C1"/>
      </right>
      <top style="hair">
        <color rgb="FFC1C1C1"/>
      </top>
      <bottom style="hair">
        <color rgb="FFC1C1C1"/>
      </bottom>
      <diagonal/>
    </border>
    <border>
      <left style="hair">
        <color rgb="FFC1C1C1"/>
      </left>
      <right style="hair">
        <color rgb="FFC1C1C1"/>
      </right>
      <top/>
      <bottom style="hair">
        <color theme="1"/>
      </bottom>
      <diagonal/>
    </border>
  </borders>
  <cellStyleXfs count="14">
    <xf numFmtId="0" fontId="0" fillId="0" borderId="0"/>
    <xf numFmtId="164" fontId="1" fillId="0" borderId="0" applyFont="0" applyFill="0" applyBorder="0" applyAlignment="0" applyProtection="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9" fontId="8"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71" fontId="8" fillId="0" borderId="0" applyFont="0" applyFill="0" applyBorder="0" applyAlignment="0" applyProtection="0"/>
  </cellStyleXfs>
  <cellXfs count="369">
    <xf numFmtId="0" fontId="0" fillId="0" borderId="0" xfId="0"/>
    <xf numFmtId="0" fontId="4" fillId="3" borderId="0" xfId="2" applyFont="1" applyFill="1" applyBorder="1" applyAlignment="1">
      <alignment vertical="center"/>
    </xf>
    <xf numFmtId="167" fontId="5" fillId="0" borderId="1" xfId="1" applyNumberFormat="1" applyFont="1" applyBorder="1" applyAlignment="1">
      <alignment horizontal="center" vertical="center" wrapText="1"/>
    </xf>
    <xf numFmtId="0" fontId="4" fillId="0" borderId="0" xfId="2" applyFont="1" applyFill="1"/>
    <xf numFmtId="3" fontId="4" fillId="0" borderId="0" xfId="2" applyNumberFormat="1" applyFont="1" applyFill="1"/>
    <xf numFmtId="0" fontId="6" fillId="3" borderId="3" xfId="2" applyFont="1" applyFill="1" applyBorder="1" applyAlignment="1">
      <alignment horizontal="center" vertical="center" wrapText="1"/>
    </xf>
    <xf numFmtId="0" fontId="4" fillId="3" borderId="0" xfId="2" applyFont="1" applyFill="1"/>
    <xf numFmtId="0" fontId="4" fillId="3" borderId="2" xfId="2" applyFont="1" applyFill="1" applyBorder="1" applyAlignment="1">
      <alignment horizontal="left" vertical="center" wrapText="1"/>
    </xf>
    <xf numFmtId="0" fontId="4" fillId="3" borderId="5" xfId="2" applyFont="1" applyFill="1" applyBorder="1" applyAlignment="1">
      <alignment horizontal="left" vertical="center" wrapText="1"/>
    </xf>
    <xf numFmtId="0" fontId="2" fillId="3" borderId="0" xfId="0" applyFont="1" applyFill="1" applyAlignment="1">
      <alignment horizontal="left" readingOrder="1"/>
    </xf>
    <xf numFmtId="0" fontId="4" fillId="3" borderId="0" xfId="2" applyFont="1" applyFill="1" applyAlignment="1">
      <alignment vertical="center"/>
    </xf>
    <xf numFmtId="166" fontId="4" fillId="3" borderId="0" xfId="2" applyNumberFormat="1" applyFont="1" applyFill="1" applyAlignment="1">
      <alignment vertical="center"/>
    </xf>
    <xf numFmtId="0" fontId="4" fillId="3" borderId="1" xfId="2" applyFont="1" applyFill="1" applyBorder="1" applyAlignment="1">
      <alignment horizontal="right" wrapText="1" indent="2"/>
    </xf>
    <xf numFmtId="0" fontId="4" fillId="3" borderId="5" xfId="2" applyFont="1" applyFill="1" applyBorder="1"/>
    <xf numFmtId="0" fontId="4" fillId="3" borderId="8" xfId="2" applyFont="1" applyFill="1" applyBorder="1"/>
    <xf numFmtId="0" fontId="4" fillId="0" borderId="0" xfId="5" applyFont="1"/>
    <xf numFmtId="0" fontId="2" fillId="0" borderId="10" xfId="0" applyFont="1" applyFill="1" applyBorder="1" applyAlignment="1">
      <alignment horizontal="center" vertical="center"/>
    </xf>
    <xf numFmtId="0" fontId="2" fillId="0" borderId="3" xfId="0" applyFont="1" applyFill="1" applyBorder="1" applyAlignment="1">
      <alignment horizontal="center" vertical="center"/>
    </xf>
    <xf numFmtId="0" fontId="4" fillId="0" borderId="3" xfId="0" applyFont="1" applyFill="1" applyBorder="1" applyAlignment="1">
      <alignment horizontal="center" vertical="center"/>
    </xf>
    <xf numFmtId="166" fontId="10" fillId="0" borderId="3" xfId="0" applyNumberFormat="1" applyFont="1" applyBorder="1" applyAlignment="1">
      <alignment horizontal="center"/>
    </xf>
    <xf numFmtId="3" fontId="2" fillId="0" borderId="1" xfId="1" applyNumberFormat="1" applyFont="1" applyBorder="1" applyAlignment="1">
      <alignment horizontal="center" vertical="center" wrapText="1"/>
    </xf>
    <xf numFmtId="3" fontId="2" fillId="0" borderId="2" xfId="1" applyNumberFormat="1" applyFont="1" applyBorder="1" applyAlignment="1">
      <alignment horizontal="center" vertical="center" wrapText="1"/>
    </xf>
    <xf numFmtId="3" fontId="2" fillId="0" borderId="3" xfId="1" applyNumberFormat="1" applyFont="1" applyBorder="1" applyAlignment="1">
      <alignment horizontal="center" vertical="center" wrapText="1"/>
    </xf>
    <xf numFmtId="3" fontId="2" fillId="0" borderId="4" xfId="1"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1" applyNumberFormat="1" applyFont="1" applyBorder="1" applyAlignment="1">
      <alignment horizontal="center" vertical="center" wrapText="1"/>
    </xf>
    <xf numFmtId="3" fontId="4" fillId="0" borderId="1" xfId="1" applyNumberFormat="1" applyFont="1" applyBorder="1" applyAlignment="1">
      <alignment horizontal="center" vertical="center" wrapText="1"/>
    </xf>
    <xf numFmtId="167" fontId="4" fillId="0" borderId="1"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3" fontId="4" fillId="0" borderId="3" xfId="1" applyNumberFormat="1" applyFont="1" applyBorder="1" applyAlignment="1">
      <alignment horizontal="center" vertical="center" wrapText="1"/>
    </xf>
    <xf numFmtId="0" fontId="4" fillId="0" borderId="0" xfId="3" applyFont="1"/>
    <xf numFmtId="166" fontId="4" fillId="0" borderId="0" xfId="3" applyNumberFormat="1" applyFont="1"/>
    <xf numFmtId="0" fontId="2" fillId="3" borderId="2" xfId="2" applyFont="1" applyFill="1" applyBorder="1"/>
    <xf numFmtId="0" fontId="4" fillId="3" borderId="6" xfId="2" applyFont="1" applyFill="1" applyBorder="1"/>
    <xf numFmtId="0" fontId="2" fillId="3" borderId="5" xfId="2" applyFont="1" applyFill="1" applyBorder="1"/>
    <xf numFmtId="0" fontId="10" fillId="0" borderId="0" xfId="0" applyFont="1"/>
    <xf numFmtId="0" fontId="4" fillId="0" borderId="9" xfId="0" applyFont="1" applyFill="1" applyBorder="1" applyAlignment="1">
      <alignment horizontal="center" vertical="center" wrapText="1"/>
    </xf>
    <xf numFmtId="0" fontId="2" fillId="0" borderId="0" xfId="5" applyFont="1" applyAlignment="1">
      <alignment horizontal="left" vertical="top"/>
    </xf>
    <xf numFmtId="1" fontId="4" fillId="0" borderId="0" xfId="5" applyNumberFormat="1" applyFont="1"/>
    <xf numFmtId="0" fontId="4" fillId="3" borderId="1" xfId="2" applyFont="1" applyFill="1" applyBorder="1" applyAlignment="1">
      <alignment horizontal="right" vertical="center" wrapText="1" indent="3"/>
    </xf>
    <xf numFmtId="0" fontId="15" fillId="0" borderId="3" xfId="0" applyFont="1" applyBorder="1" applyAlignment="1">
      <alignment horizontal="center" vertical="center" wrapText="1"/>
    </xf>
    <xf numFmtId="0" fontId="10" fillId="0" borderId="3" xfId="0" applyFont="1" applyBorder="1" applyAlignment="1">
      <alignment horizontal="center" vertical="center"/>
    </xf>
    <xf numFmtId="166" fontId="10" fillId="0" borderId="3" xfId="0" applyNumberFormat="1" applyFont="1" applyBorder="1" applyAlignment="1">
      <alignment horizontal="center" vertical="center"/>
    </xf>
    <xf numFmtId="166" fontId="10" fillId="0" borderId="3" xfId="0" applyNumberFormat="1" applyFont="1" applyFill="1" applyBorder="1" applyAlignment="1">
      <alignment horizontal="center" vertical="center"/>
    </xf>
    <xf numFmtId="0" fontId="10" fillId="0" borderId="0" xfId="0" applyFont="1" applyFill="1"/>
    <xf numFmtId="0" fontId="15" fillId="0" borderId="0" xfId="0" applyFont="1"/>
    <xf numFmtId="0" fontId="16" fillId="3" borderId="20" xfId="0" applyFont="1" applyFill="1" applyBorder="1" applyAlignment="1">
      <alignment horizontal="center" vertical="center" wrapText="1"/>
    </xf>
    <xf numFmtId="0" fontId="2" fillId="3" borderId="20" xfId="2" applyFont="1" applyFill="1" applyBorder="1" applyAlignment="1">
      <alignment horizontal="center" vertical="center"/>
    </xf>
    <xf numFmtId="0" fontId="2" fillId="3" borderId="19" xfId="2" applyFont="1" applyFill="1" applyBorder="1" applyAlignment="1">
      <alignment horizontal="center" vertical="center"/>
    </xf>
    <xf numFmtId="0" fontId="10" fillId="3" borderId="16" xfId="0" applyFont="1" applyFill="1" applyBorder="1" applyAlignment="1">
      <alignment horizontal="center" vertical="center" wrapText="1"/>
    </xf>
    <xf numFmtId="166" fontId="4" fillId="3" borderId="16" xfId="2" applyNumberFormat="1" applyFont="1" applyFill="1" applyBorder="1" applyAlignment="1">
      <alignment horizontal="center" vertical="center"/>
    </xf>
    <xf numFmtId="166" fontId="4" fillId="3" borderId="17" xfId="2" applyNumberFormat="1" applyFont="1" applyFill="1" applyBorder="1" applyAlignment="1">
      <alignment horizontal="center" vertical="center"/>
    </xf>
    <xf numFmtId="3" fontId="10" fillId="3" borderId="16" xfId="0" applyNumberFormat="1" applyFont="1" applyFill="1" applyBorder="1" applyAlignment="1">
      <alignment horizontal="center" vertical="center" wrapText="1"/>
    </xf>
    <xf numFmtId="0" fontId="2" fillId="0" borderId="3" xfId="5" applyFont="1" applyFill="1" applyBorder="1" applyAlignment="1">
      <alignment horizontal="center" vertical="center" wrapText="1"/>
    </xf>
    <xf numFmtId="0" fontId="12" fillId="0" borderId="0" xfId="0" applyFont="1" applyFill="1"/>
    <xf numFmtId="3" fontId="10" fillId="0" borderId="0" xfId="0" applyNumberFormat="1" applyFont="1" applyBorder="1" applyAlignment="1">
      <alignment horizontal="right" vertical="center" indent="3"/>
    </xf>
    <xf numFmtId="0" fontId="10" fillId="0" borderId="0" xfId="0" applyFont="1" applyBorder="1" applyAlignment="1">
      <alignment horizontal="right" vertical="center" indent="3"/>
    </xf>
    <xf numFmtId="168" fontId="10" fillId="0" borderId="0" xfId="0" applyNumberFormat="1" applyFont="1" applyAlignment="1">
      <alignment horizontal="right"/>
    </xf>
    <xf numFmtId="168" fontId="10" fillId="0" borderId="0" xfId="0" applyNumberFormat="1" applyFont="1"/>
    <xf numFmtId="0" fontId="12" fillId="0" borderId="0" xfId="5" applyFont="1" applyFill="1"/>
    <xf numFmtId="3" fontId="13" fillId="0" borderId="5" xfId="8" applyNumberFormat="1" applyFont="1" applyFill="1" applyBorder="1" applyAlignment="1">
      <alignment horizontal="left" vertical="center"/>
    </xf>
    <xf numFmtId="0" fontId="2" fillId="0" borderId="13" xfId="8" applyNumberFormat="1" applyFont="1" applyFill="1" applyBorder="1" applyAlignment="1">
      <alignment vertical="center" wrapText="1"/>
    </xf>
    <xf numFmtId="166" fontId="4" fillId="0" borderId="1" xfId="0" applyNumberFormat="1" applyFont="1" applyFill="1" applyBorder="1" applyAlignment="1">
      <alignment horizontal="center" vertical="center"/>
    </xf>
    <xf numFmtId="0" fontId="4" fillId="3" borderId="3" xfId="4" applyFont="1" applyFill="1" applyBorder="1" applyAlignment="1">
      <alignment vertical="center" wrapText="1"/>
    </xf>
    <xf numFmtId="166" fontId="2" fillId="0" borderId="3" xfId="0" applyNumberFormat="1" applyFont="1" applyFill="1" applyBorder="1" applyAlignment="1">
      <alignment horizontal="right" vertical="center" indent="6"/>
    </xf>
    <xf numFmtId="3" fontId="4" fillId="0" borderId="0" xfId="5" applyNumberFormat="1" applyFont="1"/>
    <xf numFmtId="169" fontId="4" fillId="0" borderId="0" xfId="5" applyNumberFormat="1" applyFont="1"/>
    <xf numFmtId="168" fontId="4" fillId="0" borderId="0" xfId="9" applyNumberFormat="1" applyFont="1"/>
    <xf numFmtId="0" fontId="4" fillId="3" borderId="4" xfId="2" applyFont="1" applyFill="1" applyBorder="1" applyAlignment="1">
      <alignment horizontal="right" vertical="center" wrapText="1" indent="3"/>
    </xf>
    <xf numFmtId="0" fontId="2" fillId="0" borderId="2" xfId="6" applyFont="1" applyFill="1" applyBorder="1" applyAlignment="1">
      <alignment horizontal="left" vertical="center" wrapText="1"/>
    </xf>
    <xf numFmtId="0" fontId="4" fillId="0" borderId="5" xfId="6" applyFont="1" applyFill="1" applyBorder="1" applyAlignment="1">
      <alignment horizontal="left" vertical="center" wrapText="1" indent="2"/>
    </xf>
    <xf numFmtId="0" fontId="2" fillId="0" borderId="5" xfId="6" applyFont="1" applyFill="1" applyBorder="1" applyAlignment="1">
      <alignment horizontal="left" vertical="center" wrapText="1"/>
    </xf>
    <xf numFmtId="0" fontId="2" fillId="0" borderId="13" xfId="6" applyFont="1" applyFill="1" applyBorder="1" applyAlignment="1">
      <alignment horizontal="left" vertical="center" wrapText="1"/>
    </xf>
    <xf numFmtId="0" fontId="2" fillId="0" borderId="6" xfId="6" applyFont="1" applyFill="1" applyBorder="1" applyAlignment="1">
      <alignment horizontal="left" vertical="center" wrapText="1"/>
    </xf>
    <xf numFmtId="0" fontId="4" fillId="3" borderId="0" xfId="2" applyFont="1" applyFill="1" applyBorder="1" applyAlignment="1"/>
    <xf numFmtId="3" fontId="10" fillId="3" borderId="21" xfId="0" applyNumberFormat="1" applyFont="1" applyFill="1" applyBorder="1" applyAlignment="1">
      <alignment horizontal="center" vertical="center" wrapText="1"/>
    </xf>
    <xf numFmtId="166" fontId="4" fillId="3" borderId="21" xfId="2" applyNumberFormat="1" applyFont="1" applyFill="1" applyBorder="1" applyAlignment="1">
      <alignment horizontal="center" vertical="center"/>
    </xf>
    <xf numFmtId="0" fontId="15" fillId="3" borderId="0" xfId="0" applyFont="1" applyFill="1" applyAlignment="1">
      <alignment vertical="center"/>
    </xf>
    <xf numFmtId="0" fontId="17" fillId="3" borderId="0" xfId="0" applyFont="1" applyFill="1"/>
    <xf numFmtId="0" fontId="16" fillId="3" borderId="0" xfId="0" applyFont="1" applyFill="1" applyAlignment="1">
      <alignment vertical="center"/>
    </xf>
    <xf numFmtId="0" fontId="2" fillId="3" borderId="0" xfId="2" applyFont="1" applyFill="1" applyAlignment="1">
      <alignment horizontal="left" vertical="top"/>
    </xf>
    <xf numFmtId="3" fontId="10" fillId="0" borderId="1" xfId="0" applyNumberFormat="1" applyFont="1" applyBorder="1" applyAlignment="1">
      <alignment horizontal="right" vertical="center" indent="3"/>
    </xf>
    <xf numFmtId="0" fontId="10" fillId="0" borderId="1" xfId="0" applyFont="1" applyBorder="1" applyAlignment="1">
      <alignment horizontal="right" vertical="center" indent="4"/>
    </xf>
    <xf numFmtId="3" fontId="10" fillId="0" borderId="7" xfId="0" applyNumberFormat="1" applyFont="1" applyBorder="1" applyAlignment="1">
      <alignment horizontal="right" vertical="center" indent="3"/>
    </xf>
    <xf numFmtId="0" fontId="10" fillId="0" borderId="7" xfId="0" applyFont="1" applyBorder="1" applyAlignment="1">
      <alignment horizontal="right" vertical="center" indent="3"/>
    </xf>
    <xf numFmtId="0" fontId="10" fillId="0" borderId="7" xfId="0" applyFont="1" applyBorder="1" applyAlignment="1">
      <alignment horizontal="right" vertical="center" indent="4"/>
    </xf>
    <xf numFmtId="3" fontId="10" fillId="0" borderId="8" xfId="0" applyNumberFormat="1" applyFont="1" applyBorder="1" applyAlignment="1">
      <alignment horizontal="right" vertical="center" indent="3"/>
    </xf>
    <xf numFmtId="0" fontId="10" fillId="0" borderId="8" xfId="0" applyFont="1" applyBorder="1" applyAlignment="1">
      <alignment horizontal="right" vertical="center" indent="4"/>
    </xf>
    <xf numFmtId="0" fontId="10" fillId="0" borderId="7" xfId="0" applyFont="1" applyBorder="1" applyAlignment="1">
      <alignment horizontal="right" vertical="center" indent="5"/>
    </xf>
    <xf numFmtId="0" fontId="10" fillId="0" borderId="8" xfId="0" applyFont="1" applyBorder="1" applyAlignment="1">
      <alignment horizontal="right" vertical="center" indent="5"/>
    </xf>
    <xf numFmtId="0" fontId="4" fillId="3" borderId="12" xfId="2" applyFont="1" applyFill="1" applyBorder="1" applyAlignment="1">
      <alignment horizontal="right" vertical="center" wrapText="1" indent="3"/>
    </xf>
    <xf numFmtId="0" fontId="4" fillId="3" borderId="1" xfId="2" applyFont="1" applyFill="1" applyBorder="1" applyAlignment="1">
      <alignment horizontal="right" vertical="center" wrapText="1" indent="4"/>
    </xf>
    <xf numFmtId="3" fontId="10" fillId="0" borderId="11" xfId="0" applyNumberFormat="1" applyFont="1" applyBorder="1" applyAlignment="1">
      <alignment horizontal="right" vertical="center" indent="3"/>
    </xf>
    <xf numFmtId="0" fontId="10" fillId="0" borderId="11" xfId="0" applyFont="1" applyBorder="1" applyAlignment="1">
      <alignment horizontal="right" vertical="center" indent="3"/>
    </xf>
    <xf numFmtId="0" fontId="4" fillId="0" borderId="12" xfId="1" applyNumberFormat="1" applyFont="1" applyBorder="1" applyAlignment="1">
      <alignment horizontal="center" vertical="center" wrapText="1"/>
    </xf>
    <xf numFmtId="3" fontId="4" fillId="0" borderId="12" xfId="1" applyNumberFormat="1" applyFont="1" applyBorder="1" applyAlignment="1">
      <alignment horizontal="center" vertical="center" wrapText="1"/>
    </xf>
    <xf numFmtId="167" fontId="5" fillId="0" borderId="12" xfId="1" applyNumberFormat="1" applyFont="1" applyBorder="1" applyAlignment="1">
      <alignment horizontal="center" vertical="center" wrapText="1"/>
    </xf>
    <xf numFmtId="0" fontId="4" fillId="0" borderId="0" xfId="5" applyFont="1" applyAlignment="1">
      <alignment vertical="top"/>
    </xf>
    <xf numFmtId="0" fontId="4" fillId="0" borderId="12" xfId="8" applyNumberFormat="1" applyFont="1" applyFill="1" applyBorder="1" applyAlignment="1">
      <alignment vertical="center" wrapText="1"/>
    </xf>
    <xf numFmtId="3" fontId="2" fillId="0" borderId="12" xfId="0" applyNumberFormat="1" applyFont="1" applyFill="1" applyBorder="1" applyAlignment="1">
      <alignment horizontal="right" vertical="center" indent="6"/>
    </xf>
    <xf numFmtId="166" fontId="2" fillId="0" borderId="12" xfId="0" applyNumberFormat="1" applyFont="1" applyFill="1" applyBorder="1" applyAlignment="1">
      <alignment horizontal="right" vertical="center" indent="6"/>
    </xf>
    <xf numFmtId="1" fontId="2" fillId="0" borderId="12" xfId="0" applyNumberFormat="1" applyFont="1" applyFill="1" applyBorder="1" applyAlignment="1">
      <alignment horizontal="right" vertical="center" indent="6"/>
    </xf>
    <xf numFmtId="3" fontId="4" fillId="0" borderId="1" xfId="0" applyNumberFormat="1" applyFont="1" applyFill="1" applyBorder="1" applyAlignment="1">
      <alignment horizontal="right" vertical="center" indent="7"/>
    </xf>
    <xf numFmtId="3" fontId="2" fillId="0" borderId="3" xfId="0" applyNumberFormat="1" applyFont="1" applyFill="1" applyBorder="1" applyAlignment="1">
      <alignment horizontal="right" vertical="center" indent="7"/>
    </xf>
    <xf numFmtId="1" fontId="4" fillId="0" borderId="1" xfId="0" applyNumberFormat="1" applyFont="1" applyFill="1" applyBorder="1" applyAlignment="1">
      <alignment horizontal="right" vertical="center" indent="9"/>
    </xf>
    <xf numFmtId="1" fontId="2" fillId="0" borderId="3" xfId="0" applyNumberFormat="1" applyFont="1" applyFill="1" applyBorder="1" applyAlignment="1">
      <alignment horizontal="right" vertical="center" indent="9"/>
    </xf>
    <xf numFmtId="0" fontId="2" fillId="0" borderId="3" xfId="8" applyNumberFormat="1" applyFont="1" applyFill="1" applyBorder="1" applyAlignment="1">
      <alignment vertical="center" wrapText="1"/>
    </xf>
    <xf numFmtId="0" fontId="4" fillId="3" borderId="0" xfId="2" applyFont="1" applyFill="1" applyBorder="1"/>
    <xf numFmtId="0" fontId="2" fillId="2" borderId="0" xfId="2" applyFont="1" applyFill="1" applyAlignment="1">
      <alignment horizontal="left" vertical="center"/>
    </xf>
    <xf numFmtId="0" fontId="4" fillId="2" borderId="0" xfId="2" applyFont="1" applyFill="1" applyAlignment="1">
      <alignment vertical="center"/>
    </xf>
    <xf numFmtId="0" fontId="2" fillId="2" borderId="2" xfId="2" applyFont="1" applyFill="1" applyBorder="1" applyAlignment="1">
      <alignment vertical="center"/>
    </xf>
    <xf numFmtId="0" fontId="4" fillId="2" borderId="5" xfId="2" applyFont="1" applyFill="1" applyBorder="1" applyAlignment="1">
      <alignment vertical="center"/>
    </xf>
    <xf numFmtId="0" fontId="10" fillId="0" borderId="11" xfId="0" applyFont="1" applyBorder="1" applyAlignment="1">
      <alignment horizontal="right" vertical="center" indent="4"/>
    </xf>
    <xf numFmtId="0" fontId="10" fillId="0" borderId="0" xfId="0" applyFont="1" applyBorder="1" applyAlignment="1">
      <alignment horizontal="right" vertical="center" indent="4"/>
    </xf>
    <xf numFmtId="0" fontId="4" fillId="3" borderId="5" xfId="2" applyFont="1" applyFill="1" applyBorder="1" applyAlignment="1">
      <alignment vertical="center"/>
    </xf>
    <xf numFmtId="0" fontId="4" fillId="2" borderId="6" xfId="2" applyFont="1" applyFill="1" applyBorder="1" applyAlignment="1">
      <alignment vertical="center"/>
    </xf>
    <xf numFmtId="0" fontId="2" fillId="2" borderId="5" xfId="2" applyFont="1" applyFill="1" applyBorder="1" applyAlignment="1">
      <alignment vertical="center"/>
    </xf>
    <xf numFmtId="0" fontId="10" fillId="0" borderId="4" xfId="0" applyFont="1" applyBorder="1" applyAlignment="1">
      <alignment horizontal="right" vertical="center" indent="4"/>
    </xf>
    <xf numFmtId="0" fontId="10" fillId="0" borderId="12" xfId="0" applyFont="1" applyBorder="1" applyAlignment="1">
      <alignment horizontal="right" vertical="center" indent="3"/>
    </xf>
    <xf numFmtId="0" fontId="10" fillId="0" borderId="4" xfId="0" applyFont="1" applyBorder="1" applyAlignment="1">
      <alignment horizontal="right" vertical="center" indent="3"/>
    </xf>
    <xf numFmtId="0" fontId="10" fillId="0" borderId="10" xfId="0" applyFont="1" applyBorder="1" applyAlignment="1">
      <alignment horizontal="right" vertical="center" indent="4"/>
    </xf>
    <xf numFmtId="3" fontId="10" fillId="0" borderId="9" xfId="0" applyNumberFormat="1" applyFont="1" applyBorder="1" applyAlignment="1">
      <alignment horizontal="right" vertical="center" indent="3"/>
    </xf>
    <xf numFmtId="3" fontId="10" fillId="0" borderId="10" xfId="0" applyNumberFormat="1" applyFont="1" applyBorder="1" applyAlignment="1">
      <alignment horizontal="right" vertical="center" indent="3"/>
    </xf>
    <xf numFmtId="3" fontId="4" fillId="2" borderId="0" xfId="2" applyNumberFormat="1" applyFont="1" applyFill="1" applyAlignment="1">
      <alignment vertical="center"/>
    </xf>
    <xf numFmtId="0" fontId="4" fillId="3" borderId="6" xfId="2" applyFont="1" applyFill="1" applyBorder="1" applyAlignment="1">
      <alignment vertical="center"/>
    </xf>
    <xf numFmtId="0" fontId="10" fillId="0" borderId="9" xfId="0" applyFont="1" applyBorder="1" applyAlignment="1">
      <alignment horizontal="right" vertical="center" indent="3"/>
    </xf>
    <xf numFmtId="0" fontId="10" fillId="0" borderId="10" xfId="0" applyFont="1" applyBorder="1" applyAlignment="1">
      <alignment horizontal="right" vertical="center" indent="3"/>
    </xf>
    <xf numFmtId="0" fontId="4" fillId="2" borderId="0" xfId="2" applyFont="1" applyFill="1" applyBorder="1" applyAlignment="1">
      <alignment horizontal="left" vertical="center"/>
    </xf>
    <xf numFmtId="0" fontId="4" fillId="0" borderId="0" xfId="5" applyFont="1" applyAlignment="1">
      <alignment vertical="center"/>
    </xf>
    <xf numFmtId="0" fontId="4" fillId="3" borderId="0" xfId="5" applyFont="1" applyFill="1" applyBorder="1" applyAlignment="1">
      <alignment horizontal="left" vertical="center" wrapText="1"/>
    </xf>
    <xf numFmtId="0" fontId="12" fillId="0" borderId="0" xfId="5" applyFont="1" applyFill="1" applyAlignment="1">
      <alignment vertical="center"/>
    </xf>
    <xf numFmtId="0" fontId="10" fillId="0" borderId="12" xfId="0" applyFont="1" applyBorder="1" applyAlignment="1">
      <alignment horizontal="center" vertical="center"/>
    </xf>
    <xf numFmtId="166" fontId="10" fillId="0" borderId="12" xfId="0" applyNumberFormat="1" applyFont="1" applyBorder="1" applyAlignment="1">
      <alignment horizontal="center" vertical="center"/>
    </xf>
    <xf numFmtId="166" fontId="10" fillId="0" borderId="12" xfId="0" applyNumberFormat="1" applyFont="1" applyFill="1" applyBorder="1" applyAlignment="1">
      <alignment horizontal="center" vertical="center"/>
    </xf>
    <xf numFmtId="0" fontId="2" fillId="0" borderId="0" xfId="3" applyFont="1" applyFill="1" applyBorder="1" applyAlignment="1">
      <alignment vertical="top" wrapText="1"/>
    </xf>
    <xf numFmtId="0" fontId="2" fillId="0" borderId="0" xfId="3" applyFont="1" applyFill="1" applyBorder="1" applyAlignment="1">
      <alignment vertical="top"/>
    </xf>
    <xf numFmtId="0" fontId="4" fillId="0" borderId="0" xfId="5" applyFont="1" applyFill="1"/>
    <xf numFmtId="0" fontId="15" fillId="0" borderId="3" xfId="0" applyFont="1" applyFill="1" applyBorder="1" applyAlignment="1">
      <alignment horizontal="center"/>
    </xf>
    <xf numFmtId="0" fontId="15" fillId="0" borderId="0" xfId="0" applyFont="1" applyFill="1"/>
    <xf numFmtId="0" fontId="10" fillId="0" borderId="3" xfId="0" applyFont="1" applyFill="1" applyBorder="1"/>
    <xf numFmtId="0" fontId="10" fillId="0" borderId="3" xfId="0" applyFont="1" applyFill="1" applyBorder="1" applyAlignment="1">
      <alignment horizontal="right" indent="8"/>
    </xf>
    <xf numFmtId="0" fontId="10" fillId="0" borderId="3" xfId="0" applyFont="1" applyFill="1" applyBorder="1" applyAlignment="1">
      <alignment horizontal="right" indent="3"/>
    </xf>
    <xf numFmtId="0" fontId="16" fillId="3" borderId="3" xfId="0" applyFont="1" applyFill="1" applyBorder="1" applyAlignment="1">
      <alignment horizontal="center" vertical="center" wrapText="1"/>
    </xf>
    <xf numFmtId="0" fontId="2" fillId="3" borderId="3" xfId="2"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7" xfId="0" applyFont="1" applyFill="1" applyBorder="1" applyAlignment="1">
      <alignment horizontal="center" vertical="center" wrapText="1"/>
    </xf>
    <xf numFmtId="3" fontId="10" fillId="3" borderId="7"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wrapText="1"/>
    </xf>
    <xf numFmtId="166" fontId="4" fillId="3" borderId="1" xfId="2" applyNumberFormat="1" applyFont="1" applyFill="1" applyBorder="1" applyAlignment="1">
      <alignment horizontal="center" vertical="center"/>
    </xf>
    <xf numFmtId="166" fontId="4" fillId="3" borderId="7" xfId="2" applyNumberFormat="1" applyFont="1" applyFill="1" applyBorder="1" applyAlignment="1">
      <alignment horizontal="center" vertical="center"/>
    </xf>
    <xf numFmtId="166" fontId="4" fillId="3" borderId="8" xfId="2" applyNumberFormat="1" applyFont="1" applyFill="1" applyBorder="1" applyAlignment="1">
      <alignment horizontal="center" vertical="center"/>
    </xf>
    <xf numFmtId="0" fontId="15" fillId="3" borderId="0" xfId="0" applyFont="1" applyFill="1" applyAlignment="1">
      <alignment vertical="top"/>
    </xf>
    <xf numFmtId="1" fontId="4" fillId="3" borderId="0" xfId="2" quotePrefix="1" applyNumberFormat="1" applyFont="1" applyFill="1" applyBorder="1" applyAlignment="1">
      <alignment horizontal="right" vertical="center" indent="2"/>
    </xf>
    <xf numFmtId="3" fontId="4" fillId="3" borderId="7" xfId="2" applyNumberFormat="1" applyFont="1" applyFill="1" applyBorder="1" applyAlignment="1">
      <alignment horizontal="right" vertical="center" indent="3"/>
    </xf>
    <xf numFmtId="1" fontId="4" fillId="3" borderId="7" xfId="11" applyNumberFormat="1" applyFont="1" applyFill="1" applyBorder="1" applyAlignment="1">
      <alignment horizontal="right" vertical="center" indent="3"/>
    </xf>
    <xf numFmtId="3" fontId="4" fillId="3" borderId="8" xfId="2" applyNumberFormat="1" applyFont="1" applyFill="1" applyBorder="1" applyAlignment="1">
      <alignment horizontal="right" vertical="center" indent="3"/>
    </xf>
    <xf numFmtId="1" fontId="4" fillId="3" borderId="8" xfId="2" applyNumberFormat="1" applyFont="1" applyFill="1" applyBorder="1" applyAlignment="1">
      <alignment horizontal="right" vertical="center" indent="3"/>
    </xf>
    <xf numFmtId="1" fontId="4" fillId="3" borderId="7" xfId="2" applyNumberFormat="1" applyFont="1" applyFill="1" applyBorder="1" applyAlignment="1">
      <alignment horizontal="right" vertical="center" indent="3"/>
    </xf>
    <xf numFmtId="3" fontId="4" fillId="3" borderId="1" xfId="2" applyNumberFormat="1" applyFont="1" applyFill="1" applyBorder="1" applyAlignment="1">
      <alignment horizontal="right" vertical="center" indent="3"/>
    </xf>
    <xf numFmtId="1" fontId="4" fillId="3" borderId="1" xfId="2" applyNumberFormat="1" applyFont="1" applyFill="1" applyBorder="1" applyAlignment="1">
      <alignment horizontal="right" vertical="center" indent="3"/>
    </xf>
    <xf numFmtId="9" fontId="4" fillId="3" borderId="8" xfId="2" applyNumberFormat="1" applyFont="1" applyFill="1" applyBorder="1" applyAlignment="1">
      <alignment horizontal="right" vertical="center" indent="3"/>
    </xf>
    <xf numFmtId="9" fontId="4" fillId="3" borderId="7" xfId="2" applyNumberFormat="1" applyFont="1" applyFill="1" applyBorder="1" applyAlignment="1">
      <alignment horizontal="right" vertical="center" indent="3"/>
    </xf>
    <xf numFmtId="1" fontId="4" fillId="3" borderId="7" xfId="11" quotePrefix="1" applyNumberFormat="1" applyFont="1" applyFill="1" applyBorder="1" applyAlignment="1">
      <alignment horizontal="right" vertical="center" indent="3"/>
    </xf>
    <xf numFmtId="1" fontId="4" fillId="3" borderId="8" xfId="2" quotePrefix="1" applyNumberFormat="1" applyFont="1" applyFill="1" applyBorder="1" applyAlignment="1">
      <alignment horizontal="right" vertical="center" indent="3"/>
    </xf>
    <xf numFmtId="0" fontId="16" fillId="3" borderId="0" xfId="0" applyFont="1" applyFill="1" applyAlignment="1">
      <alignment vertical="top"/>
    </xf>
    <xf numFmtId="167" fontId="4" fillId="0" borderId="1" xfId="1" applyNumberFormat="1"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168" fontId="10" fillId="0" borderId="0" xfId="9" applyNumberFormat="1" applyFont="1"/>
    <xf numFmtId="166" fontId="10" fillId="0" borderId="3" xfId="0" applyNumberFormat="1" applyFont="1" applyFill="1" applyBorder="1" applyAlignment="1">
      <alignment horizontal="center"/>
    </xf>
    <xf numFmtId="0" fontId="4" fillId="3" borderId="0" xfId="5" applyFont="1" applyFill="1"/>
    <xf numFmtId="165" fontId="2" fillId="3" borderId="1" xfId="5" quotePrefix="1" applyNumberFormat="1" applyFont="1" applyFill="1" applyBorder="1" applyAlignment="1">
      <alignment horizontal="center" vertical="center"/>
    </xf>
    <xf numFmtId="165" fontId="2" fillId="3" borderId="1" xfId="5" applyNumberFormat="1" applyFont="1" applyFill="1" applyBorder="1" applyAlignment="1">
      <alignment vertical="center"/>
    </xf>
    <xf numFmtId="165" fontId="4" fillId="3" borderId="7" xfId="5" applyNumberFormat="1" applyFont="1" applyFill="1" applyBorder="1" applyAlignment="1">
      <alignment vertical="center"/>
    </xf>
    <xf numFmtId="165" fontId="2" fillId="3" borderId="7" xfId="5" applyNumberFormat="1" applyFont="1" applyFill="1" applyBorder="1" applyAlignment="1">
      <alignment vertical="center"/>
    </xf>
    <xf numFmtId="165" fontId="4" fillId="3" borderId="8" xfId="5" applyNumberFormat="1" applyFont="1" applyFill="1" applyBorder="1" applyAlignment="1">
      <alignment vertical="center"/>
    </xf>
    <xf numFmtId="0" fontId="2" fillId="3" borderId="3" xfId="5" applyFont="1" applyFill="1" applyBorder="1" applyAlignment="1">
      <alignment horizontal="center" vertical="center"/>
    </xf>
    <xf numFmtId="0" fontId="2" fillId="0" borderId="2" xfId="5" applyFont="1" applyFill="1" applyBorder="1" applyAlignment="1">
      <alignment horizontal="left" vertical="center"/>
    </xf>
    <xf numFmtId="0" fontId="2" fillId="0" borderId="13" xfId="5" applyFont="1" applyFill="1" applyBorder="1" applyAlignment="1">
      <alignment horizontal="left" vertical="center"/>
    </xf>
    <xf numFmtId="0" fontId="2" fillId="0" borderId="5" xfId="5" applyFont="1" applyFill="1" applyBorder="1" applyAlignment="1">
      <alignment horizontal="left" vertical="center"/>
    </xf>
    <xf numFmtId="0" fontId="2" fillId="0" borderId="6" xfId="5" applyFont="1" applyFill="1" applyBorder="1" applyAlignment="1">
      <alignment horizontal="left" vertical="center"/>
    </xf>
    <xf numFmtId="0" fontId="4" fillId="0" borderId="0" xfId="2" applyFont="1"/>
    <xf numFmtId="0" fontId="4" fillId="0" borderId="0" xfId="2" applyFont="1" applyFill="1" applyBorder="1" applyAlignment="1">
      <alignment wrapText="1"/>
    </xf>
    <xf numFmtId="0" fontId="4" fillId="0" borderId="0" xfId="2" applyFont="1" applyFill="1" applyBorder="1"/>
    <xf numFmtId="0" fontId="4" fillId="0" borderId="0" xfId="2" applyFont="1" applyBorder="1"/>
    <xf numFmtId="0" fontId="4" fillId="0" borderId="0" xfId="2" applyFont="1" applyBorder="1" applyAlignment="1">
      <alignment wrapText="1"/>
    </xf>
    <xf numFmtId="1" fontId="4" fillId="0" borderId="0" xfId="2" applyNumberFormat="1" applyFont="1" applyBorder="1"/>
    <xf numFmtId="168" fontId="4" fillId="0" borderId="0" xfId="2" applyNumberFormat="1" applyFont="1"/>
    <xf numFmtId="172" fontId="4" fillId="0" borderId="0" xfId="2" applyNumberFormat="1" applyFont="1"/>
    <xf numFmtId="1" fontId="4" fillId="0" borderId="0" xfId="2" applyNumberFormat="1" applyFont="1"/>
    <xf numFmtId="172" fontId="18" fillId="0" borderId="0" xfId="2" applyNumberFormat="1" applyFont="1" applyBorder="1" applyAlignment="1">
      <alignment horizontal="center"/>
    </xf>
    <xf numFmtId="173" fontId="4" fillId="0" borderId="0" xfId="2" applyNumberFormat="1" applyFont="1"/>
    <xf numFmtId="0" fontId="18" fillId="0" borderId="0" xfId="2" applyFont="1"/>
    <xf numFmtId="174" fontId="4" fillId="0" borderId="0" xfId="2" applyNumberFormat="1" applyFont="1" applyBorder="1" applyAlignment="1">
      <alignment horizontal="center"/>
    </xf>
    <xf numFmtId="3" fontId="18" fillId="0" borderId="0" xfId="2" applyNumberFormat="1" applyFont="1" applyBorder="1" applyAlignment="1">
      <alignment horizontal="center"/>
    </xf>
    <xf numFmtId="3" fontId="4" fillId="0" borderId="0" xfId="2" applyNumberFormat="1" applyFont="1" applyBorder="1" applyAlignment="1">
      <alignment horizontal="center"/>
    </xf>
    <xf numFmtId="0" fontId="4" fillId="0" borderId="0" xfId="2" applyFont="1" applyAlignment="1">
      <alignment wrapText="1"/>
    </xf>
    <xf numFmtId="0" fontId="4" fillId="0" borderId="0" xfId="2" applyFont="1" applyAlignment="1">
      <alignment horizontal="center" vertical="center"/>
    </xf>
    <xf numFmtId="0" fontId="2" fillId="0" borderId="0" xfId="2" applyFont="1" applyAlignment="1">
      <alignment vertical="center"/>
    </xf>
    <xf numFmtId="1" fontId="4" fillId="0" borderId="10" xfId="2" applyNumberFormat="1" applyFont="1" applyFill="1" applyBorder="1" applyAlignment="1">
      <alignment horizontal="center" vertical="center"/>
    </xf>
    <xf numFmtId="0" fontId="10" fillId="0" borderId="0" xfId="9" applyNumberFormat="1" applyFont="1"/>
    <xf numFmtId="0" fontId="4" fillId="0" borderId="0" xfId="5" applyFont="1" applyFill="1" applyAlignment="1">
      <alignment vertical="center"/>
    </xf>
    <xf numFmtId="0" fontId="4" fillId="0" borderId="0" xfId="2" applyFont="1" applyFill="1" applyBorder="1" applyAlignment="1">
      <alignment vertical="center"/>
    </xf>
    <xf numFmtId="2" fontId="2" fillId="0" borderId="0" xfId="5" applyNumberFormat="1" applyFont="1" applyFill="1" applyBorder="1" applyAlignment="1">
      <alignment horizontal="center" vertical="center" wrapText="1"/>
    </xf>
    <xf numFmtId="0" fontId="2" fillId="0" borderId="1" xfId="5" applyFont="1" applyFill="1" applyBorder="1" applyAlignment="1">
      <alignment horizontal="center" vertical="center"/>
    </xf>
    <xf numFmtId="0" fontId="2" fillId="0" borderId="0" xfId="5" applyFont="1" applyFill="1" applyBorder="1" applyAlignment="1">
      <alignment horizontal="center" vertical="center"/>
    </xf>
    <xf numFmtId="0" fontId="15" fillId="0" borderId="0" xfId="0" applyFont="1" applyFill="1" applyAlignment="1">
      <alignment vertical="top"/>
    </xf>
    <xf numFmtId="165" fontId="2" fillId="0" borderId="7" xfId="5" applyNumberFormat="1" applyFont="1" applyFill="1" applyBorder="1" applyAlignment="1">
      <alignment vertical="center"/>
    </xf>
    <xf numFmtId="0" fontId="4" fillId="0" borderId="5" xfId="5" applyFont="1" applyFill="1" applyBorder="1" applyAlignment="1">
      <alignment horizontal="left" vertical="center" indent="1"/>
    </xf>
    <xf numFmtId="0" fontId="10" fillId="0" borderId="0" xfId="9" applyNumberFormat="1" applyFont="1" applyFill="1"/>
    <xf numFmtId="0" fontId="2" fillId="0" borderId="0" xfId="0" applyFont="1" applyAlignment="1">
      <alignment horizontal="left" vertical="top" wrapText="1"/>
    </xf>
    <xf numFmtId="0" fontId="2" fillId="0" borderId="3" xfId="5" applyFont="1" applyFill="1" applyBorder="1" applyAlignment="1">
      <alignment horizontal="center" vertical="center" wrapText="1"/>
    </xf>
    <xf numFmtId="0" fontId="2" fillId="3" borderId="1" xfId="2" applyFont="1" applyFill="1" applyBorder="1" applyAlignment="1">
      <alignment horizontal="center" vertical="center" wrapText="1"/>
    </xf>
    <xf numFmtId="0" fontId="4" fillId="0" borderId="0" xfId="5" applyFont="1" applyFill="1" applyBorder="1" applyAlignment="1">
      <alignment horizontal="right" vertical="center"/>
    </xf>
    <xf numFmtId="0" fontId="2" fillId="0" borderId="0" xfId="0" applyFont="1" applyAlignment="1">
      <alignment horizontal="left"/>
    </xf>
    <xf numFmtId="3" fontId="15" fillId="0" borderId="1" xfId="1" applyNumberFormat="1" applyFont="1" applyBorder="1" applyAlignment="1">
      <alignment horizontal="center" vertical="center" wrapText="1"/>
    </xf>
    <xf numFmtId="0" fontId="4" fillId="0" borderId="0" xfId="3" applyFont="1" applyFill="1"/>
    <xf numFmtId="0" fontId="4" fillId="0" borderId="0" xfId="2" applyFont="1" applyFill="1" applyAlignment="1">
      <alignment vertical="top"/>
    </xf>
    <xf numFmtId="0" fontId="10" fillId="0" borderId="6" xfId="0" applyFont="1" applyBorder="1"/>
    <xf numFmtId="0" fontId="10" fillId="0" borderId="9" xfId="0" applyFont="1" applyBorder="1"/>
    <xf numFmtId="0" fontId="10" fillId="0" borderId="10" xfId="0" applyFont="1" applyBorder="1"/>
    <xf numFmtId="0" fontId="10" fillId="0" borderId="0" xfId="0" applyFont="1" applyAlignment="1">
      <alignment horizontal="left" vertical="center"/>
    </xf>
    <xf numFmtId="0" fontId="10" fillId="0" borderId="2"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3" fontId="10" fillId="0" borderId="2" xfId="0" applyNumberFormat="1" applyFont="1" applyBorder="1" applyAlignment="1">
      <alignment horizontal="right" vertical="center" indent="3"/>
    </xf>
    <xf numFmtId="0" fontId="10" fillId="0" borderId="2" xfId="0" applyFont="1" applyBorder="1" applyAlignment="1">
      <alignment horizontal="right" vertical="center" indent="3"/>
    </xf>
    <xf numFmtId="3" fontId="10" fillId="0" borderId="4" xfId="0" applyNumberFormat="1" applyFont="1" applyBorder="1" applyAlignment="1">
      <alignment horizontal="right" vertical="center" indent="3"/>
    </xf>
    <xf numFmtId="3" fontId="10" fillId="0" borderId="5" xfId="0" applyNumberFormat="1" applyFont="1" applyBorder="1" applyAlignment="1">
      <alignment horizontal="right" vertical="center" indent="3"/>
    </xf>
    <xf numFmtId="0" fontId="10" fillId="0" borderId="5" xfId="0" applyFont="1" applyBorder="1" applyAlignment="1">
      <alignment horizontal="right" vertical="center" indent="3"/>
    </xf>
    <xf numFmtId="3" fontId="10" fillId="0" borderId="6" xfId="0" applyNumberFormat="1" applyFont="1" applyBorder="1" applyAlignment="1">
      <alignment horizontal="right" vertical="center" indent="3"/>
    </xf>
    <xf numFmtId="3" fontId="10" fillId="0" borderId="2" xfId="0" applyNumberFormat="1" applyFont="1" applyBorder="1" applyAlignment="1">
      <alignment horizontal="right" vertical="center" indent="6"/>
    </xf>
    <xf numFmtId="3" fontId="10" fillId="0" borderId="5" xfId="0" applyNumberFormat="1" applyFont="1" applyBorder="1" applyAlignment="1">
      <alignment horizontal="right" vertical="center" indent="6"/>
    </xf>
    <xf numFmtId="3" fontId="10" fillId="0" borderId="6" xfId="0" applyNumberFormat="1" applyFont="1" applyBorder="1" applyAlignment="1">
      <alignment horizontal="right" vertical="center" indent="6"/>
    </xf>
    <xf numFmtId="0" fontId="10" fillId="0" borderId="4" xfId="0" applyFont="1" applyBorder="1" applyAlignment="1">
      <alignment horizontal="right" vertical="center" indent="5"/>
    </xf>
    <xf numFmtId="0" fontId="10" fillId="0" borderId="11" xfId="0" applyFont="1" applyBorder="1" applyAlignment="1">
      <alignment horizontal="right" vertical="center" indent="5"/>
    </xf>
    <xf numFmtId="0" fontId="10" fillId="0" borderId="10" xfId="0" applyFont="1" applyBorder="1" applyAlignment="1">
      <alignment horizontal="right" vertical="center" indent="5"/>
    </xf>
    <xf numFmtId="4" fontId="10" fillId="0" borderId="0" xfId="11" applyNumberFormat="1" applyFont="1"/>
    <xf numFmtId="172" fontId="10" fillId="0" borderId="0" xfId="11" applyNumberFormat="1" applyFont="1"/>
    <xf numFmtId="171" fontId="10" fillId="0" borderId="0" xfId="13" applyFont="1"/>
    <xf numFmtId="1" fontId="10" fillId="0" borderId="0" xfId="11" applyNumberFormat="1" applyFont="1"/>
    <xf numFmtId="167" fontId="10" fillId="0" borderId="0" xfId="11" applyNumberFormat="1" applyFont="1"/>
    <xf numFmtId="168" fontId="10" fillId="0" borderId="0" xfId="11" applyNumberFormat="1" applyFont="1" applyBorder="1"/>
    <xf numFmtId="168" fontId="10" fillId="0" borderId="0" xfId="11" applyNumberFormat="1" applyFont="1"/>
    <xf numFmtId="1" fontId="4" fillId="0" borderId="8" xfId="2" applyNumberFormat="1" applyFont="1" applyFill="1" applyBorder="1" applyAlignment="1">
      <alignment horizontal="center" vertical="center"/>
    </xf>
    <xf numFmtId="1" fontId="4" fillId="0" borderId="8" xfId="2" applyNumberFormat="1" applyFont="1" applyBorder="1" applyAlignment="1">
      <alignment horizontal="center" vertical="center"/>
    </xf>
    <xf numFmtId="1" fontId="4" fillId="0" borderId="3" xfId="2" applyNumberFormat="1" applyFont="1" applyBorder="1" applyAlignment="1">
      <alignment horizontal="center" vertical="center"/>
    </xf>
    <xf numFmtId="1" fontId="4" fillId="0" borderId="15" xfId="2" applyNumberFormat="1" applyFont="1" applyFill="1" applyBorder="1" applyAlignment="1">
      <alignment horizontal="center" vertical="center"/>
    </xf>
    <xf numFmtId="1" fontId="4" fillId="0" borderId="3" xfId="2" applyNumberFormat="1" applyFont="1" applyFill="1" applyBorder="1" applyAlignment="1">
      <alignment horizontal="center" vertical="center"/>
    </xf>
    <xf numFmtId="0" fontId="4" fillId="3" borderId="6" xfId="2" applyFont="1" applyFill="1" applyBorder="1" applyAlignment="1">
      <alignment horizontal="left" vertical="center" wrapText="1"/>
    </xf>
    <xf numFmtId="3" fontId="15" fillId="0" borderId="13" xfId="0" applyNumberFormat="1" applyFont="1" applyBorder="1" applyAlignment="1">
      <alignment horizontal="right" vertical="center" indent="3"/>
    </xf>
    <xf numFmtId="0" fontId="10" fillId="0" borderId="6" xfId="0" applyFont="1" applyBorder="1" applyAlignment="1">
      <alignment horizontal="right" vertical="center" indent="3"/>
    </xf>
    <xf numFmtId="0" fontId="10" fillId="0" borderId="5" xfId="0" applyFont="1" applyBorder="1" applyAlignment="1">
      <alignment horizontal="right" vertical="center" indent="4"/>
    </xf>
    <xf numFmtId="0" fontId="10" fillId="0" borderId="6" xfId="0" applyFont="1" applyBorder="1" applyAlignment="1">
      <alignment horizontal="right" vertical="center" indent="4"/>
    </xf>
    <xf numFmtId="0" fontId="15" fillId="0" borderId="13" xfId="0" applyFont="1" applyBorder="1" applyAlignment="1">
      <alignment horizontal="right" vertical="center" indent="5"/>
    </xf>
    <xf numFmtId="0" fontId="15" fillId="0" borderId="3" xfId="0" applyFont="1" applyBorder="1" applyAlignment="1">
      <alignment horizontal="right" vertical="center" indent="5"/>
    </xf>
    <xf numFmtId="0" fontId="15" fillId="0" borderId="15" xfId="0" applyFont="1" applyBorder="1" applyAlignment="1">
      <alignment horizontal="right" vertical="center" indent="5"/>
    </xf>
    <xf numFmtId="0" fontId="10" fillId="0" borderId="5" xfId="0" applyFont="1" applyBorder="1" applyAlignment="1">
      <alignment horizontal="right" vertical="center" indent="5"/>
    </xf>
    <xf numFmtId="0" fontId="10" fillId="0" borderId="6" xfId="0" applyFont="1" applyBorder="1" applyAlignment="1">
      <alignment horizontal="right" vertical="center" indent="5"/>
    </xf>
    <xf numFmtId="3" fontId="15" fillId="0" borderId="13" xfId="0" applyNumberFormat="1" applyFont="1" applyBorder="1" applyAlignment="1">
      <alignment horizontal="right" vertical="center" indent="8"/>
    </xf>
    <xf numFmtId="0" fontId="10" fillId="0" borderId="5" xfId="0" applyFont="1" applyBorder="1" applyAlignment="1">
      <alignment horizontal="right" vertical="center" indent="8"/>
    </xf>
    <xf numFmtId="3" fontId="10" fillId="0" borderId="5" xfId="0" applyNumberFormat="1" applyFont="1" applyBorder="1" applyAlignment="1">
      <alignment horizontal="right" vertical="center" indent="8"/>
    </xf>
    <xf numFmtId="0" fontId="10" fillId="0" borderId="6" xfId="0" applyFont="1" applyBorder="1" applyAlignment="1">
      <alignment horizontal="right" vertical="center" indent="8"/>
    </xf>
    <xf numFmtId="0" fontId="15" fillId="0" borderId="15" xfId="0" applyFont="1" applyBorder="1" applyAlignment="1">
      <alignment horizontal="right" vertical="center" indent="9"/>
    </xf>
    <xf numFmtId="0" fontId="10" fillId="0" borderId="11" xfId="0" applyFont="1" applyBorder="1" applyAlignment="1">
      <alignment horizontal="right" vertical="center" indent="9"/>
    </xf>
    <xf numFmtId="0" fontId="10" fillId="0" borderId="10" xfId="0" applyFont="1" applyBorder="1" applyAlignment="1">
      <alignment horizontal="right" vertical="center" indent="9"/>
    </xf>
    <xf numFmtId="0" fontId="4" fillId="3" borderId="2" xfId="2" applyFont="1" applyFill="1" applyBorder="1" applyAlignment="1">
      <alignment horizontal="right" vertical="center" wrapText="1" indent="3"/>
    </xf>
    <xf numFmtId="0" fontId="10" fillId="0" borderId="2" xfId="0" applyFont="1" applyBorder="1" applyAlignment="1">
      <alignment horizontal="right" vertical="center" indent="4"/>
    </xf>
    <xf numFmtId="0" fontId="4" fillId="3" borderId="2" xfId="2" applyFont="1" applyFill="1" applyBorder="1" applyAlignment="1">
      <alignment horizontal="right" vertical="center" wrapText="1" indent="4"/>
    </xf>
    <xf numFmtId="165" fontId="2" fillId="0" borderId="0" xfId="5" quotePrefix="1" applyNumberFormat="1" applyFont="1" applyFill="1" applyBorder="1" applyAlignment="1">
      <alignment horizontal="right" vertical="center" indent="3"/>
    </xf>
    <xf numFmtId="165" fontId="15" fillId="0" borderId="0" xfId="5" applyNumberFormat="1" applyFont="1" applyFill="1" applyBorder="1" applyAlignment="1">
      <alignment horizontal="right" vertical="center" indent="3"/>
    </xf>
    <xf numFmtId="165" fontId="2" fillId="0" borderId="0" xfId="5" applyNumberFormat="1" applyFont="1" applyFill="1" applyBorder="1" applyAlignment="1">
      <alignment horizontal="right" vertical="center" indent="3"/>
    </xf>
    <xf numFmtId="170" fontId="2" fillId="0" borderId="0" xfId="5" applyNumberFormat="1" applyFont="1" applyFill="1" applyBorder="1" applyAlignment="1">
      <alignment horizontal="right" vertical="center" indent="3"/>
    </xf>
    <xf numFmtId="0" fontId="4" fillId="0" borderId="0" xfId="5" applyFont="1" applyFill="1" applyAlignment="1">
      <alignment horizontal="right" vertical="center" indent="3"/>
    </xf>
    <xf numFmtId="3" fontId="15" fillId="0" borderId="2" xfId="0" applyNumberFormat="1" applyFont="1" applyBorder="1" applyAlignment="1">
      <alignment horizontal="right" vertical="center" indent="3"/>
    </xf>
    <xf numFmtId="0" fontId="15" fillId="0" borderId="4" xfId="0" applyFont="1" applyBorder="1" applyAlignment="1">
      <alignment horizontal="right" vertical="center" indent="3"/>
    </xf>
    <xf numFmtId="3" fontId="15" fillId="0" borderId="5" xfId="0" applyNumberFormat="1" applyFont="1" applyBorder="1" applyAlignment="1">
      <alignment horizontal="right" vertical="center" indent="3"/>
    </xf>
    <xf numFmtId="3" fontId="15" fillId="0" borderId="11" xfId="0" applyNumberFormat="1" applyFont="1" applyBorder="1" applyAlignment="1">
      <alignment horizontal="right" vertical="center" indent="3"/>
    </xf>
    <xf numFmtId="0" fontId="15" fillId="0" borderId="6" xfId="0" applyFont="1" applyBorder="1" applyAlignment="1">
      <alignment horizontal="right" vertical="center" indent="3"/>
    </xf>
    <xf numFmtId="0" fontId="15" fillId="0" borderId="10" xfId="0" applyFont="1" applyBorder="1" applyAlignment="1">
      <alignment horizontal="right" vertical="center" indent="3"/>
    </xf>
    <xf numFmtId="3" fontId="15" fillId="0" borderId="15" xfId="0" applyNumberFormat="1" applyFont="1" applyBorder="1" applyAlignment="1">
      <alignment horizontal="right" vertical="center" indent="3"/>
    </xf>
    <xf numFmtId="3" fontId="15" fillId="0" borderId="4" xfId="0" applyNumberFormat="1" applyFont="1" applyBorder="1" applyAlignment="1">
      <alignment horizontal="right" vertical="center" indent="3"/>
    </xf>
    <xf numFmtId="3" fontId="15" fillId="0" borderId="6" xfId="0" applyNumberFormat="1" applyFont="1" applyBorder="1" applyAlignment="1">
      <alignment horizontal="right" vertical="center" indent="3"/>
    </xf>
    <xf numFmtId="3" fontId="15" fillId="0" borderId="10" xfId="0" applyNumberFormat="1" applyFont="1" applyBorder="1" applyAlignment="1">
      <alignment horizontal="right" vertical="center" indent="3"/>
    </xf>
    <xf numFmtId="0" fontId="15" fillId="0" borderId="5" xfId="0" applyFont="1" applyBorder="1" applyAlignment="1">
      <alignment horizontal="right" vertical="center" indent="3"/>
    </xf>
    <xf numFmtId="0" fontId="15" fillId="0" borderId="11" xfId="0" applyFont="1" applyBorder="1" applyAlignment="1">
      <alignment horizontal="right" vertical="center" indent="3"/>
    </xf>
    <xf numFmtId="3" fontId="15" fillId="0" borderId="1" xfId="0" applyNumberFormat="1" applyFont="1" applyBorder="1" applyAlignment="1">
      <alignment horizontal="right" vertical="center" indent="3"/>
    </xf>
    <xf numFmtId="3" fontId="15" fillId="0" borderId="7" xfId="0" applyNumberFormat="1" applyFont="1" applyBorder="1" applyAlignment="1">
      <alignment horizontal="right" vertical="center" indent="3"/>
    </xf>
    <xf numFmtId="3" fontId="15" fillId="0" borderId="8" xfId="0" applyNumberFormat="1" applyFont="1" applyBorder="1" applyAlignment="1">
      <alignment horizontal="right" vertical="center" indent="3"/>
    </xf>
    <xf numFmtId="3" fontId="15" fillId="0" borderId="3" xfId="0" applyNumberFormat="1" applyFont="1" applyBorder="1" applyAlignment="1">
      <alignment horizontal="right" vertical="center" indent="3"/>
    </xf>
    <xf numFmtId="0" fontId="15" fillId="0" borderId="8" xfId="0" applyFont="1" applyBorder="1" applyAlignment="1">
      <alignment horizontal="right" vertical="center" indent="3"/>
    </xf>
    <xf numFmtId="0" fontId="4" fillId="0" borderId="0" xfId="3" applyFont="1" applyBorder="1" applyAlignment="1">
      <alignment horizontal="left" vertical="top" wrapText="1"/>
    </xf>
    <xf numFmtId="0" fontId="4" fillId="0" borderId="0" xfId="3" applyFont="1" applyBorder="1" applyAlignment="1">
      <alignment horizontal="left" vertical="top"/>
    </xf>
    <xf numFmtId="0" fontId="2" fillId="0" borderId="2"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3" fontId="2" fillId="0" borderId="13" xfId="1" applyNumberFormat="1" applyFont="1" applyBorder="1" applyAlignment="1">
      <alignment horizontal="center" vertical="center" wrapText="1"/>
    </xf>
    <xf numFmtId="3" fontId="2" fillId="0" borderId="14" xfId="1" applyNumberFormat="1" applyFont="1" applyBorder="1" applyAlignment="1">
      <alignment horizontal="center" vertical="center" wrapText="1"/>
    </xf>
    <xf numFmtId="0" fontId="2" fillId="0" borderId="15" xfId="0" applyFont="1" applyBorder="1" applyAlignment="1">
      <alignment horizontal="center" vertical="center" wrapText="1"/>
    </xf>
    <xf numFmtId="3" fontId="2" fillId="0" borderId="15" xfId="1" applyNumberFormat="1" applyFont="1" applyBorder="1" applyAlignment="1">
      <alignment horizontal="center" vertical="center" wrapText="1"/>
    </xf>
    <xf numFmtId="0" fontId="15" fillId="0" borderId="0" xfId="3" applyFont="1" applyBorder="1" applyAlignment="1">
      <alignment horizontal="left" vertical="top"/>
    </xf>
    <xf numFmtId="0" fontId="15" fillId="0" borderId="9" xfId="3" applyFont="1" applyBorder="1" applyAlignment="1">
      <alignment horizontal="left" vertical="top"/>
    </xf>
    <xf numFmtId="0" fontId="4" fillId="0" borderId="11"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3" applyFont="1" applyAlignment="1">
      <alignment horizontal="left" vertical="top"/>
    </xf>
    <xf numFmtId="0" fontId="4" fillId="0" borderId="10" xfId="0" applyFont="1" applyFill="1" applyBorder="1" applyAlignment="1">
      <alignment horizontal="center" vertical="center"/>
    </xf>
    <xf numFmtId="0" fontId="10" fillId="0" borderId="12" xfId="0" applyFont="1" applyFill="1" applyBorder="1" applyAlignment="1">
      <alignment wrapText="1"/>
    </xf>
    <xf numFmtId="0" fontId="10" fillId="0" borderId="12" xfId="0" applyFont="1" applyFill="1" applyBorder="1" applyAlignment="1"/>
    <xf numFmtId="0" fontId="2" fillId="0" borderId="0" xfId="0" applyFont="1" applyAlignment="1">
      <alignment horizontal="left" vertical="top" wrapText="1"/>
    </xf>
    <xf numFmtId="0" fontId="15" fillId="0" borderId="0" xfId="2" applyFont="1" applyAlignment="1">
      <alignment horizontal="left" vertical="top" wrapText="1"/>
    </xf>
    <xf numFmtId="0" fontId="4" fillId="0" borderId="0" xfId="2" applyFont="1" applyBorder="1" applyAlignment="1">
      <alignment horizontal="right"/>
    </xf>
    <xf numFmtId="0" fontId="10" fillId="0" borderId="0" xfId="0" applyFont="1" applyBorder="1" applyAlignment="1">
      <alignment horizontal="left" vertical="top" wrapText="1"/>
    </xf>
    <xf numFmtId="0" fontId="15" fillId="0" borderId="0" xfId="5" applyFont="1" applyAlignment="1">
      <alignment horizontal="left" vertical="top" wrapText="1"/>
    </xf>
    <xf numFmtId="0" fontId="2" fillId="0" borderId="3" xfId="5" applyFont="1" applyFill="1" applyBorder="1" applyAlignment="1">
      <alignment horizontal="center" vertical="center" wrapText="1"/>
    </xf>
    <xf numFmtId="0" fontId="2" fillId="0" borderId="3" xfId="5" applyFont="1" applyBorder="1" applyAlignment="1">
      <alignment horizontal="center" vertical="top"/>
    </xf>
    <xf numFmtId="1" fontId="2" fillId="0" borderId="3" xfId="5" applyNumberFormat="1" applyFont="1" applyFill="1" applyBorder="1" applyAlignment="1">
      <alignment horizontal="center" vertical="center" wrapText="1"/>
    </xf>
    <xf numFmtId="0" fontId="10" fillId="0" borderId="0" xfId="5" applyFont="1" applyBorder="1" applyAlignment="1">
      <alignment horizontal="left" vertical="top" wrapText="1"/>
    </xf>
    <xf numFmtId="0" fontId="10" fillId="0" borderId="0" xfId="5" applyFont="1" applyBorder="1" applyAlignment="1">
      <alignment horizontal="left" vertical="top"/>
    </xf>
    <xf numFmtId="0" fontId="2" fillId="0" borderId="0" xfId="5" applyFont="1" applyAlignment="1">
      <alignment horizontal="left" vertical="top" wrapText="1"/>
    </xf>
    <xf numFmtId="0" fontId="2" fillId="2" borderId="0" xfId="2" quotePrefix="1" applyFont="1" applyFill="1" applyBorder="1" applyAlignment="1">
      <alignment horizontal="left" vertical="top" wrapText="1"/>
    </xf>
    <xf numFmtId="0" fontId="4" fillId="0" borderId="0" xfId="0" applyFont="1" applyBorder="1" applyAlignment="1">
      <alignment vertical="top"/>
    </xf>
    <xf numFmtId="0" fontId="2" fillId="3" borderId="1" xfId="2" applyFont="1" applyFill="1" applyBorder="1" applyAlignment="1">
      <alignment horizontal="center" vertical="center" wrapText="1"/>
    </xf>
    <xf numFmtId="0" fontId="4" fillId="2" borderId="11" xfId="2" applyFont="1" applyFill="1" applyBorder="1" applyAlignment="1">
      <alignment horizontal="center" vertical="center"/>
    </xf>
    <xf numFmtId="0" fontId="4" fillId="2" borderId="10" xfId="2" applyFont="1" applyFill="1" applyBorder="1" applyAlignment="1">
      <alignment horizontal="center" vertical="center"/>
    </xf>
    <xf numFmtId="0" fontId="6" fillId="3" borderId="1" xfId="2" applyFont="1" applyFill="1" applyBorder="1" applyAlignment="1">
      <alignment horizontal="center" vertical="center" wrapText="1"/>
    </xf>
    <xf numFmtId="0" fontId="4" fillId="3" borderId="0" xfId="2" applyFont="1" applyFill="1" applyBorder="1" applyAlignment="1">
      <alignment horizontal="left" wrapText="1"/>
    </xf>
    <xf numFmtId="0" fontId="4" fillId="3" borderId="0" xfId="2" applyFont="1" applyFill="1" applyBorder="1" applyAlignment="1">
      <alignment horizontal="left"/>
    </xf>
    <xf numFmtId="0" fontId="2" fillId="3" borderId="0" xfId="2" applyFont="1" applyFill="1" applyAlignment="1">
      <alignment horizontal="left" vertical="top"/>
    </xf>
    <xf numFmtId="0" fontId="5" fillId="3" borderId="11" xfId="2" applyFont="1" applyFill="1" applyBorder="1" applyAlignment="1">
      <alignment horizontal="center"/>
    </xf>
    <xf numFmtId="0" fontId="5" fillId="3" borderId="10" xfId="2" applyFont="1" applyFill="1" applyBorder="1" applyAlignment="1">
      <alignment horizontal="center"/>
    </xf>
    <xf numFmtId="0" fontId="2" fillId="0" borderId="0" xfId="2" applyFont="1" applyFill="1" applyBorder="1" applyAlignment="1">
      <alignment horizontal="left" vertical="center" wrapText="1"/>
    </xf>
    <xf numFmtId="0" fontId="10" fillId="3" borderId="0" xfId="5" applyFont="1" applyFill="1" applyBorder="1" applyAlignment="1">
      <alignment horizontal="left" vertical="top" wrapText="1"/>
    </xf>
    <xf numFmtId="0" fontId="4" fillId="0" borderId="0" xfId="2" applyFont="1" applyFill="1" applyBorder="1" applyAlignment="1">
      <alignment horizontal="center" vertical="center"/>
    </xf>
    <xf numFmtId="0" fontId="4" fillId="0" borderId="0" xfId="5" applyFont="1" applyFill="1" applyBorder="1" applyAlignment="1">
      <alignment horizontal="right" vertical="center"/>
    </xf>
    <xf numFmtId="0" fontId="4" fillId="0" borderId="0" xfId="5" applyFont="1" applyFill="1" applyBorder="1" applyAlignment="1">
      <alignment horizontal="center" vertical="center"/>
    </xf>
    <xf numFmtId="2" fontId="2" fillId="0" borderId="1" xfId="5" applyNumberFormat="1" applyFont="1" applyFill="1" applyBorder="1" applyAlignment="1">
      <alignment horizontal="center" vertical="center" wrapText="1"/>
    </xf>
    <xf numFmtId="0" fontId="10" fillId="3" borderId="12" xfId="5" applyFont="1" applyFill="1" applyBorder="1" applyAlignment="1">
      <alignment horizontal="left" wrapText="1"/>
    </xf>
    <xf numFmtId="0" fontId="4" fillId="3" borderId="9" xfId="5" applyFont="1" applyFill="1" applyBorder="1" applyAlignment="1">
      <alignment horizontal="right"/>
    </xf>
    <xf numFmtId="0" fontId="2" fillId="3" borderId="0" xfId="2" applyFont="1" applyFill="1" applyBorder="1" applyAlignment="1">
      <alignment horizontal="left" vertical="center" wrapText="1"/>
    </xf>
    <xf numFmtId="0" fontId="4" fillId="3" borderId="11" xfId="5" applyFont="1" applyFill="1" applyBorder="1" applyAlignment="1">
      <alignment horizontal="center" vertical="center"/>
    </xf>
    <xf numFmtId="0" fontId="4" fillId="3" borderId="10" xfId="5" applyFont="1" applyFill="1" applyBorder="1" applyAlignment="1">
      <alignment horizontal="center" vertical="center"/>
    </xf>
    <xf numFmtId="0" fontId="4" fillId="3" borderId="9" xfId="2" applyFont="1" applyFill="1" applyBorder="1" applyAlignment="1">
      <alignment horizontal="center" vertical="center"/>
    </xf>
    <xf numFmtId="2" fontId="2" fillId="3" borderId="13" xfId="5" applyNumberFormat="1" applyFont="1" applyFill="1" applyBorder="1" applyAlignment="1">
      <alignment horizontal="center" vertical="center" wrapText="1"/>
    </xf>
    <xf numFmtId="2" fontId="2" fillId="3" borderId="14" xfId="5" applyNumberFormat="1" applyFont="1" applyFill="1" applyBorder="1" applyAlignment="1">
      <alignment horizontal="center" vertical="center" wrapText="1"/>
    </xf>
    <xf numFmtId="2" fontId="2" fillId="3" borderId="15" xfId="5" applyNumberFormat="1" applyFont="1" applyFill="1" applyBorder="1" applyAlignment="1">
      <alignment horizontal="center" vertical="center" wrapText="1"/>
    </xf>
    <xf numFmtId="0" fontId="2" fillId="0" borderId="0" xfId="0" applyFont="1" applyAlignment="1">
      <alignment horizontal="left"/>
    </xf>
    <xf numFmtId="0" fontId="15" fillId="0" borderId="9" xfId="0" applyFont="1" applyBorder="1" applyAlignment="1">
      <alignment horizontal="left" vertical="top" wrapText="1"/>
    </xf>
    <xf numFmtId="0" fontId="15" fillId="0" borderId="9" xfId="0" applyFont="1" applyBorder="1" applyAlignment="1">
      <alignment horizontal="left" vertical="top"/>
    </xf>
    <xf numFmtId="0" fontId="10" fillId="0" borderId="0" xfId="0" applyFont="1" applyBorder="1" applyAlignment="1">
      <alignment horizontal="left" vertical="top"/>
    </xf>
    <xf numFmtId="0" fontId="10" fillId="0" borderId="0" xfId="0" applyFont="1" applyFill="1" applyAlignment="1">
      <alignment horizontal="left" vertical="top" wrapText="1"/>
    </xf>
    <xf numFmtId="0" fontId="15" fillId="0" borderId="0" xfId="0" applyFont="1" applyBorder="1" applyAlignment="1">
      <alignment horizontal="justify" vertical="center"/>
    </xf>
    <xf numFmtId="0" fontId="10" fillId="0" borderId="0" xfId="0" applyFont="1" applyBorder="1" applyAlignment="1">
      <alignment vertical="center"/>
    </xf>
    <xf numFmtId="0" fontId="2" fillId="3" borderId="0" xfId="0" applyFont="1" applyFill="1" applyAlignment="1">
      <alignment horizontal="left" vertical="top" wrapText="1"/>
    </xf>
    <xf numFmtId="0" fontId="2" fillId="3" borderId="0" xfId="2" applyFont="1" applyFill="1" applyAlignment="1">
      <alignment horizontal="left" vertical="top" wrapText="1"/>
    </xf>
    <xf numFmtId="0" fontId="2" fillId="3" borderId="18" xfId="2" applyFont="1" applyFill="1" applyBorder="1" applyAlignment="1">
      <alignment horizontal="left" vertical="top"/>
    </xf>
    <xf numFmtId="1" fontId="2" fillId="0" borderId="1" xfId="2" applyNumberFormat="1" applyFont="1" applyFill="1" applyBorder="1" applyAlignment="1">
      <alignment horizontal="center" vertical="center"/>
    </xf>
    <xf numFmtId="1" fontId="2" fillId="0" borderId="4" xfId="2" applyNumberFormat="1" applyFont="1" applyFill="1" applyBorder="1" applyAlignment="1">
      <alignment horizontal="center" vertical="center"/>
    </xf>
    <xf numFmtId="0" fontId="15" fillId="0" borderId="0" xfId="2" applyFont="1" applyAlignment="1">
      <alignment vertical="top"/>
    </xf>
    <xf numFmtId="0" fontId="4" fillId="0" borderId="0" xfId="5" applyFont="1" applyAlignment="1"/>
    <xf numFmtId="0" fontId="10" fillId="0" borderId="0" xfId="5" applyFont="1" applyBorder="1" applyAlignment="1">
      <alignment horizontal="left" wrapText="1"/>
    </xf>
    <xf numFmtId="0" fontId="10" fillId="0" borderId="0" xfId="5" applyFont="1" applyBorder="1" applyAlignment="1">
      <alignment horizontal="left"/>
    </xf>
    <xf numFmtId="0" fontId="4" fillId="0" borderId="0" xfId="5" applyFont="1" applyFill="1" applyAlignment="1"/>
    <xf numFmtId="0" fontId="2" fillId="0" borderId="0" xfId="2" applyFont="1" applyFill="1" applyBorder="1" applyAlignment="1">
      <alignment vertical="center" wrapText="1"/>
    </xf>
    <xf numFmtId="0" fontId="2" fillId="0" borderId="0" xfId="5" applyFont="1" applyFill="1" applyBorder="1" applyAlignment="1">
      <alignment horizontal="left" vertical="center"/>
    </xf>
  </cellXfs>
  <cellStyles count="14">
    <cellStyle name="Euro" xfId="1"/>
    <cellStyle name="Euro 2" xfId="12"/>
    <cellStyle name="Milliers 2" xfId="13"/>
    <cellStyle name="Normal" xfId="0" builtinId="0"/>
    <cellStyle name="Normal 2" xfId="2"/>
    <cellStyle name="Normal 2 2" xfId="3"/>
    <cellStyle name="Normal 2 3" xfId="4"/>
    <cellStyle name="Normal 3" xfId="5"/>
    <cellStyle name="Normal 3 2" xfId="6"/>
    <cellStyle name="Normal 4" xfId="7"/>
    <cellStyle name="Normal_Tab1-cadrage" xfId="8"/>
    <cellStyle name="Pourcentage" xfId="9" builtinId="5"/>
    <cellStyle name="Pourcentage 2" xfId="10"/>
    <cellStyle name="Pourcentage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externalLink" Target="externalLinks/externalLink6.xml"/><Relationship Id="rId21" Type="http://schemas.openxmlformats.org/officeDocument/2006/relationships/externalLink" Target="externalLinks/externalLink7.xml"/><Relationship Id="rId22" Type="http://schemas.openxmlformats.org/officeDocument/2006/relationships/externalLink" Target="externalLinks/externalLink8.xml"/><Relationship Id="rId23" Type="http://schemas.openxmlformats.org/officeDocument/2006/relationships/externalLink" Target="externalLinks/externalLink9.xml"/><Relationship Id="rId24" Type="http://schemas.openxmlformats.org/officeDocument/2006/relationships/externalLink" Target="externalLinks/externalLink10.xml"/><Relationship Id="rId25" Type="http://schemas.openxmlformats.org/officeDocument/2006/relationships/theme" Target="theme/theme1.xml"/><Relationship Id="rId26" Type="http://schemas.openxmlformats.org/officeDocument/2006/relationships/styles" Target="styles.xml"/><Relationship Id="rId27" Type="http://schemas.openxmlformats.org/officeDocument/2006/relationships/sharedStrings" Target="sharedStrings.xml"/><Relationship Id="rId28"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externalLink" Target="externalLinks/externalLink1.xml"/><Relationship Id="rId16" Type="http://schemas.openxmlformats.org/officeDocument/2006/relationships/externalLink" Target="externalLinks/externalLink2.xml"/><Relationship Id="rId17" Type="http://schemas.openxmlformats.org/officeDocument/2006/relationships/externalLink" Target="externalLinks/externalLink3.xml"/><Relationship Id="rId18" Type="http://schemas.openxmlformats.org/officeDocument/2006/relationships/externalLink" Target="externalLinks/externalLink4.xml"/><Relationship Id="rId19" Type="http://schemas.openxmlformats.org/officeDocument/2006/relationships/externalLink" Target="externalLinks/externalLink5.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lodherb/Desktop/C:/Users/lodherb/Desktop/C:/egolberg/Mes%20documents/Publications/doc%20de%20travail/Etudes/86/Graphique%203%20ER%20retraites%20en%202007%20v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63317047/Graphique%202%20ER%20retraites%20en%202007%20par%20sexe%20v1.0.xls" TargetMode="External"/><Relationship Id="rId2" Type="http://schemas.microsoft.com/office/2019/04/relationships/externalLinkLongPath" Target="/Users/lodherb/Desktop/C:\Users\lodherb\Desktop\C:\Users\lodherb\Desktop\C:\adeloffre\Mes%20documents\1-Travaux\ER%20retraites%20en%202007\Donn&#233;es%20caisses\2%20-%20Traitements%20donn&#233;es\Ventil&#233;s%20par%20sexe\Graphique%202%20ER%20retraites%20en%202007%20par%20sexe%20v1.0.xls?63317047"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dherb/Desktop/C:\Users\lodherb\Desktop\C:\Users\lodherb\Desktop\C:\egolberg\Mes%20documents\Publications\doc%20de%20travail\Etudes\86\Graphique%203%20ER%20retraites%20en%202007%20v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Users/lodherb/Desktop/C:/Users/lodherb/Desktop/C:/adeloffre/Mes%20documents/1-Travaux/ER%20retraites%20en%202007/Donn&#233;es%20caisses/2%20-%20Traitements%20donn&#233;es/Ventil&#233;s%20par%20sexe/Graphique%203%20ER%20retraites%20en%202007%20par%20sexe%20v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3317047/Graphique%203%20ER%20retraites%20en%202007%20par%20sexe%20v1.1.xls" TargetMode="External"/><Relationship Id="rId2" Type="http://schemas.microsoft.com/office/2019/04/relationships/externalLinkLongPath" Target="/Users/lodherb/Desktop/C:\Users\lodherb\Desktop\C:\Users\lodherb\Desktop\C:\adeloffre\Mes%20documents\1-Travaux\ER%20retraites%20en%202007\Donn&#233;es%20caisses\2%20-%20Traitements%20donn&#233;es\Ventil&#233;s%20par%20sexe\Graphique%203%20ER%20retraites%20en%202007%20par%20sexe%20v1.1.xls?63317047"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Users/lodherb/Desktop/C:/Users/lodherb/Desktop/C:/egolberg/Mes%20documents/Publications/doc%20de%20travail/Etudes/86/Tableau%204%20ER%20retraites%20en%202007%20v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odherb/Desktop/C:\Users\lodherb\Desktop\C:\Users\lodherb\Desktop\C:\egolberg\Mes%20documents\Publications\doc%20de%20travail\Etudes\86\Tableau%204%20ER%20retraites%20en%202007%20v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Users/lodherb/Desktop/C:/Users/lodherb/Desktop/C:/egolberg/Mes%20documents/Publications/doc%20de%20travail/Etudes/86/Graphique%202%20ER%20retraites%20en%202007%20v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odherb/Desktop/C:\Users\lodherb\Desktop\C:\Users\lodherb\Desktop\C:\egolberg\Mes%20documents\Publications\doc%20de%20travail\Etudes\86\Graphique%202%20ER%20retraites%20en%202007%20v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Users/lodherb/Desktop/C:/Users/lodherb/Desktop/C:/adeloffre/Mes%20documents/1-Travaux/ER%20retraites%20en%202007/Donn&#233;es%20caisses/2%20-%20Traitements%20donn&#233;es/Ventil&#233;s%20par%20sexe/Graphique%202%20ER%20retraites%20en%202007%20par%20sexe%20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9"/>
  <sheetViews>
    <sheetView showGridLines="0" tabSelected="1" workbookViewId="0"/>
  </sheetViews>
  <sheetFormatPr baseColWidth="10" defaultColWidth="10.83203125" defaultRowHeight="11" x14ac:dyDescent="0.15"/>
  <cols>
    <col min="1" max="1" width="2.83203125" style="36" customWidth="1"/>
    <col min="2" max="2" width="10.83203125" style="36"/>
    <col min="3" max="3" width="16.1640625" style="36" customWidth="1"/>
    <col min="4" max="12" width="9.6640625" style="36" customWidth="1"/>
    <col min="13" max="13" width="12.5" style="36" bestFit="1" customWidth="1"/>
    <col min="14" max="14" width="13.5" style="36" customWidth="1"/>
    <col min="15" max="16384" width="10.83203125" style="36"/>
  </cols>
  <sheetData>
    <row r="2" spans="1:16" ht="27.75" customHeight="1" x14ac:dyDescent="0.15">
      <c r="B2" s="303" t="s">
        <v>318</v>
      </c>
      <c r="C2" s="304"/>
      <c r="D2" s="304"/>
      <c r="E2" s="304"/>
      <c r="F2" s="304"/>
      <c r="G2" s="304"/>
      <c r="H2" s="304"/>
      <c r="I2" s="304"/>
      <c r="J2" s="304"/>
      <c r="K2" s="304"/>
      <c r="L2" s="304"/>
      <c r="M2" s="304"/>
      <c r="N2" s="304"/>
    </row>
    <row r="3" spans="1:16" ht="25.5" customHeight="1" x14ac:dyDescent="0.15">
      <c r="B3" s="305"/>
      <c r="C3" s="306" t="s">
        <v>14</v>
      </c>
      <c r="D3" s="307"/>
      <c r="E3" s="307"/>
      <c r="F3" s="307"/>
      <c r="G3" s="307"/>
      <c r="H3" s="307"/>
      <c r="I3" s="307"/>
      <c r="J3" s="307"/>
      <c r="K3" s="308"/>
      <c r="L3" s="293" t="s">
        <v>255</v>
      </c>
      <c r="M3" s="294"/>
      <c r="N3" s="295"/>
      <c r="O3" s="45"/>
      <c r="P3" s="45"/>
    </row>
    <row r="4" spans="1:16" ht="60" customHeight="1" x14ac:dyDescent="0.15">
      <c r="B4" s="305"/>
      <c r="C4" s="20" t="s">
        <v>256</v>
      </c>
      <c r="D4" s="299" t="s">
        <v>257</v>
      </c>
      <c r="E4" s="300"/>
      <c r="F4" s="300"/>
      <c r="G4" s="301"/>
      <c r="H4" s="299" t="s">
        <v>258</v>
      </c>
      <c r="I4" s="300"/>
      <c r="J4" s="300"/>
      <c r="K4" s="302"/>
      <c r="L4" s="296"/>
      <c r="M4" s="297"/>
      <c r="N4" s="298"/>
      <c r="O4" s="55"/>
    </row>
    <row r="5" spans="1:16" x14ac:dyDescent="0.15">
      <c r="B5" s="305"/>
      <c r="C5" s="20" t="s">
        <v>27</v>
      </c>
      <c r="D5" s="21" t="s">
        <v>27</v>
      </c>
      <c r="E5" s="22" t="s">
        <v>27</v>
      </c>
      <c r="F5" s="23" t="s">
        <v>27</v>
      </c>
      <c r="G5" s="20" t="s">
        <v>28</v>
      </c>
      <c r="H5" s="20" t="s">
        <v>27</v>
      </c>
      <c r="I5" s="20" t="s">
        <v>27</v>
      </c>
      <c r="J5" s="20" t="s">
        <v>27</v>
      </c>
      <c r="K5" s="20" t="s">
        <v>28</v>
      </c>
      <c r="L5" s="20" t="s">
        <v>27</v>
      </c>
      <c r="M5" s="20" t="s">
        <v>27</v>
      </c>
      <c r="N5" s="20" t="s">
        <v>27</v>
      </c>
    </row>
    <row r="6" spans="1:16" ht="54" customHeight="1" x14ac:dyDescent="0.15">
      <c r="B6" s="305"/>
      <c r="C6" s="24" t="s">
        <v>1</v>
      </c>
      <c r="D6" s="24" t="s">
        <v>1</v>
      </c>
      <c r="E6" s="24" t="s">
        <v>3</v>
      </c>
      <c r="F6" s="24" t="s">
        <v>2</v>
      </c>
      <c r="G6" s="24" t="s">
        <v>1</v>
      </c>
      <c r="H6" s="24" t="s">
        <v>1</v>
      </c>
      <c r="I6" s="24" t="s">
        <v>3</v>
      </c>
      <c r="J6" s="24" t="s">
        <v>2</v>
      </c>
      <c r="K6" s="24" t="s">
        <v>1</v>
      </c>
      <c r="L6" s="25"/>
      <c r="M6" s="24" t="s">
        <v>250</v>
      </c>
      <c r="N6" s="24" t="s">
        <v>251</v>
      </c>
      <c r="P6" s="45"/>
    </row>
    <row r="7" spans="1:16" ht="15" customHeight="1" x14ac:dyDescent="0.15">
      <c r="A7" s="221"/>
      <c r="B7" s="222">
        <v>2004</v>
      </c>
      <c r="C7" s="231">
        <v>1088</v>
      </c>
      <c r="D7" s="225">
        <v>1127</v>
      </c>
      <c r="E7" s="226">
        <v>767</v>
      </c>
      <c r="F7" s="225">
        <v>1535</v>
      </c>
      <c r="G7" s="226" t="s">
        <v>8</v>
      </c>
      <c r="H7" s="82">
        <v>1257</v>
      </c>
      <c r="I7" s="227">
        <v>1000</v>
      </c>
      <c r="J7" s="227">
        <v>1547</v>
      </c>
      <c r="K7" s="120" t="s">
        <v>8</v>
      </c>
      <c r="L7" s="120" t="s">
        <v>4</v>
      </c>
      <c r="M7" s="234" t="s">
        <v>4</v>
      </c>
      <c r="N7" s="234" t="s">
        <v>4</v>
      </c>
    </row>
    <row r="8" spans="1:16" ht="15" customHeight="1" x14ac:dyDescent="0.15">
      <c r="A8" s="221"/>
      <c r="B8" s="223">
        <v>2005</v>
      </c>
      <c r="C8" s="232">
        <v>1123</v>
      </c>
      <c r="D8" s="228">
        <v>1163</v>
      </c>
      <c r="E8" s="229">
        <v>794</v>
      </c>
      <c r="F8" s="228">
        <v>1581</v>
      </c>
      <c r="G8" s="229" t="s">
        <v>8</v>
      </c>
      <c r="H8" s="84">
        <v>1295</v>
      </c>
      <c r="I8" s="93">
        <v>1031</v>
      </c>
      <c r="J8" s="93">
        <v>1593</v>
      </c>
      <c r="K8" s="94" t="s">
        <v>8</v>
      </c>
      <c r="L8" s="94">
        <v>3.2</v>
      </c>
      <c r="M8" s="235">
        <v>1.6</v>
      </c>
      <c r="N8" s="235">
        <v>1.2</v>
      </c>
    </row>
    <row r="9" spans="1:16" ht="15" customHeight="1" x14ac:dyDescent="0.15">
      <c r="A9" s="221"/>
      <c r="B9" s="223">
        <v>2006</v>
      </c>
      <c r="C9" s="232">
        <v>1161</v>
      </c>
      <c r="D9" s="228">
        <v>1202</v>
      </c>
      <c r="E9" s="229">
        <v>827</v>
      </c>
      <c r="F9" s="228">
        <v>1625</v>
      </c>
      <c r="G9" s="229" t="s">
        <v>8</v>
      </c>
      <c r="H9" s="84">
        <v>1334</v>
      </c>
      <c r="I9" s="93">
        <v>1064</v>
      </c>
      <c r="J9" s="93">
        <v>1638</v>
      </c>
      <c r="K9" s="94" t="s">
        <v>8</v>
      </c>
      <c r="L9" s="94">
        <v>3.4</v>
      </c>
      <c r="M9" s="235">
        <v>1.8</v>
      </c>
      <c r="N9" s="235">
        <v>1.5</v>
      </c>
    </row>
    <row r="10" spans="1:16" ht="15" customHeight="1" x14ac:dyDescent="0.15">
      <c r="A10" s="221"/>
      <c r="B10" s="223">
        <v>2007</v>
      </c>
      <c r="C10" s="232">
        <v>1198</v>
      </c>
      <c r="D10" s="228">
        <v>1240</v>
      </c>
      <c r="E10" s="229">
        <v>861</v>
      </c>
      <c r="F10" s="228">
        <v>1667</v>
      </c>
      <c r="G10" s="229" t="s">
        <v>8</v>
      </c>
      <c r="H10" s="84">
        <v>1373</v>
      </c>
      <c r="I10" s="93">
        <v>1100</v>
      </c>
      <c r="J10" s="93">
        <v>1682</v>
      </c>
      <c r="K10" s="94" t="s">
        <v>8</v>
      </c>
      <c r="L10" s="94">
        <v>3.1</v>
      </c>
      <c r="M10" s="235">
        <v>0.5</v>
      </c>
      <c r="N10" s="235">
        <v>1.3</v>
      </c>
    </row>
    <row r="11" spans="1:16" ht="15" customHeight="1" x14ac:dyDescent="0.15">
      <c r="A11" s="221"/>
      <c r="B11" s="223">
        <v>2008</v>
      </c>
      <c r="C11" s="232">
        <v>1240</v>
      </c>
      <c r="D11" s="228">
        <v>1282</v>
      </c>
      <c r="E11" s="229">
        <v>901</v>
      </c>
      <c r="F11" s="228">
        <v>1710</v>
      </c>
      <c r="G11" s="228">
        <v>1201</v>
      </c>
      <c r="H11" s="84">
        <v>1420</v>
      </c>
      <c r="I11" s="93">
        <v>1148</v>
      </c>
      <c r="J11" s="93">
        <v>1725</v>
      </c>
      <c r="K11" s="93">
        <v>1331</v>
      </c>
      <c r="L11" s="94">
        <v>3.4</v>
      </c>
      <c r="M11" s="235">
        <v>2.4</v>
      </c>
      <c r="N11" s="235">
        <v>1.5</v>
      </c>
    </row>
    <row r="12" spans="1:16" ht="15" customHeight="1" x14ac:dyDescent="0.15">
      <c r="A12" s="221"/>
      <c r="B12" s="223">
        <v>2009</v>
      </c>
      <c r="C12" s="232">
        <v>1262</v>
      </c>
      <c r="D12" s="228">
        <v>1304</v>
      </c>
      <c r="E12" s="229">
        <v>922</v>
      </c>
      <c r="F12" s="228">
        <v>1739</v>
      </c>
      <c r="G12" s="228">
        <v>1221</v>
      </c>
      <c r="H12" s="84">
        <v>1444</v>
      </c>
      <c r="I12" s="93">
        <v>1171</v>
      </c>
      <c r="J12" s="93">
        <v>1755</v>
      </c>
      <c r="K12" s="93">
        <v>1354</v>
      </c>
      <c r="L12" s="94">
        <v>1.7</v>
      </c>
      <c r="M12" s="235">
        <v>0.8</v>
      </c>
      <c r="N12" s="235">
        <v>0.7</v>
      </c>
    </row>
    <row r="13" spans="1:16" ht="15" customHeight="1" x14ac:dyDescent="0.15">
      <c r="A13" s="221"/>
      <c r="B13" s="223">
        <v>2010</v>
      </c>
      <c r="C13" s="232">
        <v>1285</v>
      </c>
      <c r="D13" s="228">
        <v>1329</v>
      </c>
      <c r="E13" s="229">
        <v>945</v>
      </c>
      <c r="F13" s="228">
        <v>1769</v>
      </c>
      <c r="G13" s="228">
        <v>1245</v>
      </c>
      <c r="H13" s="84">
        <v>1472</v>
      </c>
      <c r="I13" s="93">
        <v>1199</v>
      </c>
      <c r="J13" s="93">
        <v>1786</v>
      </c>
      <c r="K13" s="93">
        <v>1380</v>
      </c>
      <c r="L13" s="94">
        <v>1.9</v>
      </c>
      <c r="M13" s="235">
        <v>0.1</v>
      </c>
      <c r="N13" s="235">
        <v>1</v>
      </c>
    </row>
    <row r="14" spans="1:16" ht="15" customHeight="1" x14ac:dyDescent="0.15">
      <c r="A14" s="221"/>
      <c r="B14" s="223">
        <v>2011</v>
      </c>
      <c r="C14" s="232">
        <v>1332</v>
      </c>
      <c r="D14" s="228">
        <v>1377</v>
      </c>
      <c r="E14" s="229">
        <v>981</v>
      </c>
      <c r="F14" s="228">
        <v>1842</v>
      </c>
      <c r="G14" s="228">
        <v>1289</v>
      </c>
      <c r="H14" s="84">
        <v>1520</v>
      </c>
      <c r="I14" s="93">
        <v>1231</v>
      </c>
      <c r="J14" s="93">
        <v>1858</v>
      </c>
      <c r="K14" s="93">
        <v>1425</v>
      </c>
      <c r="L14" s="94">
        <v>3.7</v>
      </c>
      <c r="M14" s="235">
        <v>1.2</v>
      </c>
      <c r="N14" s="235">
        <v>1.5</v>
      </c>
    </row>
    <row r="15" spans="1:16" ht="15" customHeight="1" x14ac:dyDescent="0.15">
      <c r="A15" s="221"/>
      <c r="B15" s="223">
        <v>2012</v>
      </c>
      <c r="C15" s="232">
        <v>1357</v>
      </c>
      <c r="D15" s="228">
        <v>1400</v>
      </c>
      <c r="E15" s="228">
        <v>1019</v>
      </c>
      <c r="F15" s="228">
        <v>1841</v>
      </c>
      <c r="G15" s="228">
        <v>1311</v>
      </c>
      <c r="H15" s="84">
        <v>1549</v>
      </c>
      <c r="I15" s="93">
        <v>1280</v>
      </c>
      <c r="J15" s="93">
        <v>1860</v>
      </c>
      <c r="K15" s="93">
        <v>1452</v>
      </c>
      <c r="L15" s="94">
        <v>1.7</v>
      </c>
      <c r="M15" s="235">
        <v>0.3</v>
      </c>
      <c r="N15" s="235">
        <v>-0.4</v>
      </c>
    </row>
    <row r="16" spans="1:16" ht="15" customHeight="1" x14ac:dyDescent="0.15">
      <c r="A16" s="221"/>
      <c r="B16" s="223">
        <v>2013</v>
      </c>
      <c r="C16" s="232">
        <v>1380</v>
      </c>
      <c r="D16" s="228">
        <v>1424</v>
      </c>
      <c r="E16" s="228">
        <v>1045</v>
      </c>
      <c r="F16" s="228">
        <v>1864</v>
      </c>
      <c r="G16" s="228">
        <v>1329</v>
      </c>
      <c r="H16" s="84">
        <v>1578</v>
      </c>
      <c r="I16" s="93">
        <v>1314</v>
      </c>
      <c r="J16" s="93">
        <v>1884</v>
      </c>
      <c r="K16" s="93">
        <v>1475</v>
      </c>
      <c r="L16" s="94">
        <v>1.7</v>
      </c>
      <c r="M16" s="235">
        <v>1</v>
      </c>
      <c r="N16" s="235">
        <v>0.4</v>
      </c>
    </row>
    <row r="17" spans="1:17" ht="15" customHeight="1" x14ac:dyDescent="0.15">
      <c r="A17" s="221"/>
      <c r="B17" s="223">
        <v>2014</v>
      </c>
      <c r="C17" s="232">
        <v>1395</v>
      </c>
      <c r="D17" s="228">
        <v>1439</v>
      </c>
      <c r="E17" s="228">
        <v>1061</v>
      </c>
      <c r="F17" s="228">
        <v>1878</v>
      </c>
      <c r="G17" s="228">
        <v>1343</v>
      </c>
      <c r="H17" s="84">
        <v>1591</v>
      </c>
      <c r="I17" s="93">
        <v>1328</v>
      </c>
      <c r="J17" s="93">
        <v>1898</v>
      </c>
      <c r="K17" s="93">
        <v>1487</v>
      </c>
      <c r="L17" s="94">
        <v>1.1000000000000001</v>
      </c>
      <c r="M17" s="235">
        <v>1</v>
      </c>
      <c r="N17" s="235">
        <v>1.1000000000000001</v>
      </c>
    </row>
    <row r="18" spans="1:17" ht="15" customHeight="1" x14ac:dyDescent="0.15">
      <c r="A18" s="221"/>
      <c r="B18" s="223">
        <v>2015</v>
      </c>
      <c r="C18" s="232">
        <v>1406</v>
      </c>
      <c r="D18" s="228">
        <v>1449</v>
      </c>
      <c r="E18" s="228">
        <v>1075</v>
      </c>
      <c r="F18" s="228">
        <v>1885</v>
      </c>
      <c r="G18" s="228">
        <v>1352</v>
      </c>
      <c r="H18" s="84">
        <v>1601</v>
      </c>
      <c r="I18" s="93">
        <v>1340</v>
      </c>
      <c r="J18" s="93">
        <v>1906</v>
      </c>
      <c r="K18" s="93">
        <v>1496</v>
      </c>
      <c r="L18" s="94">
        <v>0.7</v>
      </c>
      <c r="M18" s="235">
        <v>0.5</v>
      </c>
      <c r="N18" s="235">
        <v>0.6</v>
      </c>
    </row>
    <row r="19" spans="1:17" ht="15" customHeight="1" x14ac:dyDescent="0.15">
      <c r="A19" s="221"/>
      <c r="B19" s="223">
        <v>2016</v>
      </c>
      <c r="C19" s="232">
        <v>1425</v>
      </c>
      <c r="D19" s="228">
        <v>1468</v>
      </c>
      <c r="E19" s="228">
        <v>1097</v>
      </c>
      <c r="F19" s="228">
        <v>1902</v>
      </c>
      <c r="G19" s="228">
        <v>1371</v>
      </c>
      <c r="H19" s="84">
        <v>1622</v>
      </c>
      <c r="I19" s="93">
        <v>1363</v>
      </c>
      <c r="J19" s="93">
        <v>1924</v>
      </c>
      <c r="K19" s="93">
        <v>1515</v>
      </c>
      <c r="L19" s="94">
        <v>1.3</v>
      </c>
      <c r="M19" s="235">
        <v>0.7</v>
      </c>
      <c r="N19" s="235">
        <v>1.3</v>
      </c>
    </row>
    <row r="20" spans="1:17" ht="15" customHeight="1" x14ac:dyDescent="0.15">
      <c r="A20" s="221"/>
      <c r="B20" s="223">
        <v>2017</v>
      </c>
      <c r="C20" s="232">
        <v>1446</v>
      </c>
      <c r="D20" s="228">
        <v>1490</v>
      </c>
      <c r="E20" s="228">
        <v>1119</v>
      </c>
      <c r="F20" s="228">
        <v>1923</v>
      </c>
      <c r="G20" s="228">
        <v>1393</v>
      </c>
      <c r="H20" s="84">
        <v>1642</v>
      </c>
      <c r="I20" s="93">
        <v>1382</v>
      </c>
      <c r="J20" s="93">
        <v>1946</v>
      </c>
      <c r="K20" s="93">
        <v>1536</v>
      </c>
      <c r="L20" s="94">
        <v>1.5</v>
      </c>
      <c r="M20" s="235">
        <v>0.3</v>
      </c>
      <c r="N20" s="235">
        <v>0.7</v>
      </c>
      <c r="O20" s="200"/>
    </row>
    <row r="21" spans="1:17" ht="15" customHeight="1" x14ac:dyDescent="0.15">
      <c r="A21" s="221"/>
      <c r="B21" s="223">
        <v>2018</v>
      </c>
      <c r="C21" s="232">
        <v>1450</v>
      </c>
      <c r="D21" s="228">
        <v>1494</v>
      </c>
      <c r="E21" s="228">
        <v>1130</v>
      </c>
      <c r="F21" s="228">
        <v>1922</v>
      </c>
      <c r="G21" s="228">
        <v>1378</v>
      </c>
      <c r="H21" s="84">
        <v>1644</v>
      </c>
      <c r="I21" s="93">
        <v>1388</v>
      </c>
      <c r="J21" s="93">
        <v>1944</v>
      </c>
      <c r="K21" s="93">
        <v>1518</v>
      </c>
      <c r="L21" s="94">
        <v>0.3</v>
      </c>
      <c r="M21" s="235">
        <v>-1.3</v>
      </c>
      <c r="N21" s="235">
        <v>0.3</v>
      </c>
      <c r="O21" s="200"/>
    </row>
    <row r="22" spans="1:17" ht="15" customHeight="1" x14ac:dyDescent="0.15">
      <c r="A22" s="221"/>
      <c r="B22" s="223">
        <v>2019</v>
      </c>
      <c r="C22" s="232">
        <v>1461</v>
      </c>
      <c r="D22" s="228">
        <v>1504</v>
      </c>
      <c r="E22" s="228">
        <v>1144</v>
      </c>
      <c r="F22" s="228">
        <v>1929</v>
      </c>
      <c r="G22" s="228">
        <v>1393</v>
      </c>
      <c r="H22" s="84">
        <v>1652</v>
      </c>
      <c r="I22" s="93">
        <v>1398</v>
      </c>
      <c r="J22" s="93">
        <v>1953</v>
      </c>
      <c r="K22" s="93">
        <v>1532</v>
      </c>
      <c r="L22" s="94">
        <v>0.7</v>
      </c>
      <c r="M22" s="235">
        <v>-0.8</v>
      </c>
      <c r="N22" s="235">
        <v>0.4</v>
      </c>
      <c r="O22" s="200"/>
    </row>
    <row r="23" spans="1:17" ht="15" customHeight="1" x14ac:dyDescent="0.15">
      <c r="A23" s="221"/>
      <c r="B23" s="224">
        <v>2020</v>
      </c>
      <c r="C23" s="233">
        <v>1466</v>
      </c>
      <c r="D23" s="230">
        <v>1509</v>
      </c>
      <c r="E23" s="230">
        <v>1154</v>
      </c>
      <c r="F23" s="230">
        <v>1931</v>
      </c>
      <c r="G23" s="230">
        <v>1400</v>
      </c>
      <c r="H23" s="87">
        <v>1654</v>
      </c>
      <c r="I23" s="123">
        <v>1401</v>
      </c>
      <c r="J23" s="123">
        <v>1955</v>
      </c>
      <c r="K23" s="123">
        <v>1537</v>
      </c>
      <c r="L23" s="127">
        <v>0.3</v>
      </c>
      <c r="M23" s="236">
        <v>0.4</v>
      </c>
      <c r="N23" s="236">
        <v>-0.4</v>
      </c>
      <c r="O23" s="209"/>
      <c r="P23" s="45"/>
    </row>
    <row r="24" spans="1:17" hidden="1" x14ac:dyDescent="0.15">
      <c r="F24" s="218"/>
      <c r="G24" s="219"/>
      <c r="H24" s="218"/>
      <c r="I24" s="220"/>
      <c r="J24" s="220"/>
      <c r="Q24" s="36">
        <f t="shared" ref="Q24" si="0">R24-P24</f>
        <v>0</v>
      </c>
    </row>
    <row r="25" spans="1:17" x14ac:dyDescent="0.15">
      <c r="D25" s="168"/>
      <c r="G25" s="168"/>
    </row>
    <row r="26" spans="1:17" ht="118.5" customHeight="1" x14ac:dyDescent="0.15">
      <c r="B26" s="291" t="s">
        <v>334</v>
      </c>
      <c r="C26" s="292"/>
      <c r="D26" s="292"/>
      <c r="E26" s="292"/>
      <c r="F26" s="292"/>
      <c r="G26" s="292"/>
      <c r="H26" s="292"/>
      <c r="I26" s="292"/>
      <c r="J26" s="292"/>
      <c r="K26" s="292"/>
      <c r="L26" s="292"/>
      <c r="M26" s="292"/>
      <c r="N26" s="292"/>
      <c r="P26" s="45"/>
    </row>
    <row r="28" spans="1:17" x14ac:dyDescent="0.15">
      <c r="B28" s="55"/>
    </row>
    <row r="29" spans="1:17" x14ac:dyDescent="0.15">
      <c r="B29" s="55"/>
    </row>
  </sheetData>
  <mergeCells count="7">
    <mergeCell ref="B26:N26"/>
    <mergeCell ref="L3:N4"/>
    <mergeCell ref="D4:G4"/>
    <mergeCell ref="H4:K4"/>
    <mergeCell ref="B2:N2"/>
    <mergeCell ref="B3:B6"/>
    <mergeCell ref="C3:K3"/>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J38"/>
  <sheetViews>
    <sheetView showGridLines="0" workbookViewId="0"/>
  </sheetViews>
  <sheetFormatPr baseColWidth="10" defaultColWidth="11.5" defaultRowHeight="11" x14ac:dyDescent="0.15"/>
  <cols>
    <col min="1" max="1" width="2.83203125" style="15" customWidth="1"/>
    <col min="2" max="2" width="48.5" style="15" customWidth="1"/>
    <col min="3" max="8" width="10.6640625" style="15" customWidth="1"/>
    <col min="9" max="16384" width="11.5" style="15"/>
  </cols>
  <sheetData>
    <row r="2" spans="2:10" ht="29.25" customHeight="1" x14ac:dyDescent="0.15">
      <c r="B2" s="343" t="s">
        <v>286</v>
      </c>
      <c r="C2" s="343"/>
      <c r="D2" s="343"/>
      <c r="E2" s="343"/>
      <c r="F2" s="343"/>
      <c r="G2" s="343"/>
      <c r="H2" s="343"/>
    </row>
    <row r="3" spans="2:10" ht="12.5" customHeight="1" x14ac:dyDescent="0.15">
      <c r="B3" s="1"/>
      <c r="C3" s="346"/>
      <c r="D3" s="346"/>
      <c r="E3" s="346"/>
      <c r="F3" s="342" t="s">
        <v>18</v>
      </c>
      <c r="G3" s="342"/>
      <c r="H3" s="342"/>
    </row>
    <row r="4" spans="2:10" ht="36" customHeight="1" x14ac:dyDescent="0.15">
      <c r="B4" s="344"/>
      <c r="C4" s="347" t="s">
        <v>0</v>
      </c>
      <c r="D4" s="348"/>
      <c r="E4" s="349"/>
      <c r="F4" s="347" t="s">
        <v>300</v>
      </c>
      <c r="G4" s="348"/>
      <c r="H4" s="349"/>
      <c r="J4" s="368"/>
    </row>
    <row r="5" spans="2:10" x14ac:dyDescent="0.15">
      <c r="B5" s="345"/>
      <c r="C5" s="176" t="s">
        <v>1</v>
      </c>
      <c r="D5" s="176" t="s">
        <v>3</v>
      </c>
      <c r="E5" s="176" t="s">
        <v>2</v>
      </c>
      <c r="F5" s="176" t="s">
        <v>1</v>
      </c>
      <c r="G5" s="176" t="s">
        <v>3</v>
      </c>
      <c r="H5" s="176" t="s">
        <v>2</v>
      </c>
    </row>
    <row r="6" spans="2:10" x14ac:dyDescent="0.15">
      <c r="B6" s="177" t="s">
        <v>0</v>
      </c>
      <c r="C6" s="172">
        <v>1510</v>
      </c>
      <c r="D6" s="172">
        <v>1150</v>
      </c>
      <c r="E6" s="172">
        <v>1930</v>
      </c>
      <c r="F6" s="171"/>
      <c r="G6" s="171"/>
      <c r="H6" s="171"/>
    </row>
    <row r="7" spans="2:10" x14ac:dyDescent="0.15">
      <c r="B7" s="178" t="s">
        <v>15</v>
      </c>
      <c r="C7" s="172">
        <v>1510</v>
      </c>
      <c r="D7" s="172">
        <v>1160</v>
      </c>
      <c r="E7" s="172">
        <v>1940</v>
      </c>
      <c r="F7" s="172">
        <v>1860</v>
      </c>
      <c r="G7" s="172">
        <v>1550</v>
      </c>
      <c r="H7" s="172">
        <v>2110</v>
      </c>
    </row>
    <row r="8" spans="2:10" x14ac:dyDescent="0.15">
      <c r="B8" s="179" t="s">
        <v>273</v>
      </c>
      <c r="C8" s="172">
        <v>1480</v>
      </c>
      <c r="D8" s="172">
        <v>1120</v>
      </c>
      <c r="E8" s="172">
        <v>1940</v>
      </c>
      <c r="F8" s="172">
        <v>1890</v>
      </c>
      <c r="G8" s="172">
        <v>1570</v>
      </c>
      <c r="H8" s="172">
        <v>2150</v>
      </c>
    </row>
    <row r="9" spans="2:10" ht="15" x14ac:dyDescent="0.15">
      <c r="B9" s="179" t="s">
        <v>311</v>
      </c>
      <c r="C9" s="174">
        <v>1360</v>
      </c>
      <c r="D9" s="174">
        <v>980</v>
      </c>
      <c r="E9" s="174">
        <v>1880</v>
      </c>
      <c r="F9" s="174">
        <v>1830</v>
      </c>
      <c r="G9" s="174">
        <v>1480</v>
      </c>
      <c r="H9" s="174">
        <v>2110</v>
      </c>
    </row>
    <row r="10" spans="2:10" x14ac:dyDescent="0.15">
      <c r="B10" s="179" t="s">
        <v>312</v>
      </c>
      <c r="C10" s="207">
        <v>2110</v>
      </c>
      <c r="D10" s="207">
        <v>1910</v>
      </c>
      <c r="E10" s="207">
        <v>2330</v>
      </c>
      <c r="F10" s="207">
        <v>2380</v>
      </c>
      <c r="G10" s="207">
        <v>2140</v>
      </c>
      <c r="H10" s="207">
        <v>2630</v>
      </c>
    </row>
    <row r="11" spans="2:10" x14ac:dyDescent="0.15">
      <c r="B11" s="208" t="s">
        <v>285</v>
      </c>
      <c r="C11" s="173">
        <v>2380</v>
      </c>
      <c r="D11" s="173">
        <v>2210</v>
      </c>
      <c r="E11" s="173">
        <v>2640</v>
      </c>
      <c r="F11" s="173">
        <v>2630</v>
      </c>
      <c r="G11" s="173">
        <v>2470</v>
      </c>
      <c r="H11" s="173">
        <v>2850</v>
      </c>
    </row>
    <row r="12" spans="2:10" x14ac:dyDescent="0.15">
      <c r="B12" s="208" t="s">
        <v>284</v>
      </c>
      <c r="C12" s="173">
        <v>1810</v>
      </c>
      <c r="D12" s="173">
        <v>1370</v>
      </c>
      <c r="E12" s="173">
        <v>1860</v>
      </c>
      <c r="F12" s="173">
        <v>2530</v>
      </c>
      <c r="G12" s="173">
        <v>2090</v>
      </c>
      <c r="H12" s="173">
        <v>2550</v>
      </c>
    </row>
    <row r="13" spans="2:10" x14ac:dyDescent="0.15">
      <c r="B13" s="208" t="s">
        <v>16</v>
      </c>
      <c r="C13" s="173">
        <v>1390</v>
      </c>
      <c r="D13" s="173">
        <v>1160</v>
      </c>
      <c r="E13" s="173">
        <v>1540</v>
      </c>
      <c r="F13" s="173">
        <v>1750</v>
      </c>
      <c r="G13" s="173">
        <v>1750</v>
      </c>
      <c r="H13" s="173">
        <v>1760</v>
      </c>
    </row>
    <row r="14" spans="2:10" x14ac:dyDescent="0.15">
      <c r="B14" s="208" t="s">
        <v>5</v>
      </c>
      <c r="C14" s="173">
        <v>1580</v>
      </c>
      <c r="D14" s="173">
        <v>1500</v>
      </c>
      <c r="E14" s="173">
        <v>1920</v>
      </c>
      <c r="F14" s="173">
        <v>1700</v>
      </c>
      <c r="G14" s="173">
        <v>1620</v>
      </c>
      <c r="H14" s="173">
        <v>1960</v>
      </c>
    </row>
    <row r="15" spans="2:10" ht="13" x14ac:dyDescent="0.15">
      <c r="B15" s="208" t="s">
        <v>272</v>
      </c>
      <c r="C15" s="173">
        <v>2600</v>
      </c>
      <c r="D15" s="173">
        <v>2170</v>
      </c>
      <c r="E15" s="173">
        <v>2760</v>
      </c>
      <c r="F15" s="173">
        <v>3100</v>
      </c>
      <c r="G15" s="173">
        <v>2850</v>
      </c>
      <c r="H15" s="173">
        <v>3150</v>
      </c>
    </row>
    <row r="16" spans="2:10" x14ac:dyDescent="0.15">
      <c r="B16" s="179" t="s">
        <v>313</v>
      </c>
      <c r="C16" s="174">
        <v>870</v>
      </c>
      <c r="D16" s="174">
        <v>590</v>
      </c>
      <c r="E16" s="174">
        <v>1150</v>
      </c>
      <c r="F16" s="174">
        <v>880</v>
      </c>
      <c r="G16" s="174">
        <v>660</v>
      </c>
      <c r="H16" s="174">
        <v>1060</v>
      </c>
    </row>
    <row r="17" spans="2:8" x14ac:dyDescent="0.15">
      <c r="B17" s="208" t="s">
        <v>17</v>
      </c>
      <c r="C17" s="173">
        <v>730</v>
      </c>
      <c r="D17" s="173">
        <v>540</v>
      </c>
      <c r="E17" s="173">
        <v>940</v>
      </c>
      <c r="F17" s="173">
        <v>820</v>
      </c>
      <c r="G17" s="173">
        <v>640</v>
      </c>
      <c r="H17" s="173">
        <v>970</v>
      </c>
    </row>
    <row r="18" spans="2:8" x14ac:dyDescent="0.15">
      <c r="B18" s="208" t="s">
        <v>6</v>
      </c>
      <c r="C18" s="175">
        <v>2010</v>
      </c>
      <c r="D18" s="175">
        <v>1300</v>
      </c>
      <c r="E18" s="175">
        <v>2320</v>
      </c>
      <c r="F18" s="175">
        <v>2930</v>
      </c>
      <c r="G18" s="175">
        <v>2360</v>
      </c>
      <c r="H18" s="175">
        <v>3030</v>
      </c>
    </row>
    <row r="19" spans="2:8" ht="15" x14ac:dyDescent="0.15">
      <c r="B19" s="177" t="s">
        <v>314</v>
      </c>
      <c r="C19" s="174">
        <v>1610</v>
      </c>
      <c r="D19" s="174">
        <v>1270</v>
      </c>
      <c r="E19" s="174">
        <v>1920</v>
      </c>
      <c r="F19" s="174">
        <v>1790</v>
      </c>
      <c r="G19" s="174">
        <v>1490</v>
      </c>
      <c r="H19" s="174">
        <v>2010</v>
      </c>
    </row>
    <row r="20" spans="2:8" ht="15" x14ac:dyDescent="0.15">
      <c r="B20" s="179" t="s">
        <v>315</v>
      </c>
      <c r="C20" s="174">
        <v>1450</v>
      </c>
      <c r="D20" s="174">
        <v>1060</v>
      </c>
      <c r="E20" s="174">
        <v>1800</v>
      </c>
      <c r="F20" s="174">
        <v>1730</v>
      </c>
      <c r="G20" s="174">
        <v>1390</v>
      </c>
      <c r="H20" s="174">
        <v>1940</v>
      </c>
    </row>
    <row r="21" spans="2:8" x14ac:dyDescent="0.15">
      <c r="B21" s="179" t="s">
        <v>316</v>
      </c>
      <c r="C21" s="207">
        <v>1920</v>
      </c>
      <c r="D21" s="207">
        <v>1630</v>
      </c>
      <c r="E21" s="207">
        <v>2180</v>
      </c>
      <c r="F21" s="207">
        <v>2040</v>
      </c>
      <c r="G21" s="207">
        <v>1770</v>
      </c>
      <c r="H21" s="207">
        <v>2240</v>
      </c>
    </row>
    <row r="22" spans="2:8" x14ac:dyDescent="0.15">
      <c r="B22" s="208" t="s">
        <v>285</v>
      </c>
      <c r="C22" s="173">
        <v>2080</v>
      </c>
      <c r="D22" s="173">
        <v>1830</v>
      </c>
      <c r="E22" s="173">
        <v>2340</v>
      </c>
      <c r="F22" s="173">
        <v>2220</v>
      </c>
      <c r="G22" s="173">
        <v>1980</v>
      </c>
      <c r="H22" s="173">
        <v>2410</v>
      </c>
    </row>
    <row r="23" spans="2:8" x14ac:dyDescent="0.15">
      <c r="B23" s="208" t="s">
        <v>284</v>
      </c>
      <c r="C23" s="173">
        <v>2590</v>
      </c>
      <c r="D23" s="173">
        <v>1610</v>
      </c>
      <c r="E23" s="173">
        <v>2630</v>
      </c>
      <c r="F23" s="173">
        <v>2720</v>
      </c>
      <c r="G23" s="173">
        <v>1830</v>
      </c>
      <c r="H23" s="173">
        <v>2740</v>
      </c>
    </row>
    <row r="24" spans="2:8" x14ac:dyDescent="0.15">
      <c r="B24" s="208" t="s">
        <v>16</v>
      </c>
      <c r="C24" s="173">
        <v>1620</v>
      </c>
      <c r="D24" s="173">
        <v>1420</v>
      </c>
      <c r="E24" s="173">
        <v>1720</v>
      </c>
      <c r="F24" s="173">
        <v>1870</v>
      </c>
      <c r="G24" s="173">
        <v>1880</v>
      </c>
      <c r="H24" s="173">
        <v>1860</v>
      </c>
    </row>
    <row r="25" spans="2:8" x14ac:dyDescent="0.15">
      <c r="B25" s="208" t="s">
        <v>5</v>
      </c>
      <c r="C25" s="173">
        <v>1610</v>
      </c>
      <c r="D25" s="173">
        <v>1520</v>
      </c>
      <c r="E25" s="173">
        <v>1770</v>
      </c>
      <c r="F25" s="173">
        <v>1660</v>
      </c>
      <c r="G25" s="173">
        <v>1580</v>
      </c>
      <c r="H25" s="173">
        <v>1790</v>
      </c>
    </row>
    <row r="26" spans="2:8" ht="13" x14ac:dyDescent="0.15">
      <c r="B26" s="208" t="s">
        <v>272</v>
      </c>
      <c r="C26" s="173">
        <v>2370</v>
      </c>
      <c r="D26" s="173">
        <v>1720</v>
      </c>
      <c r="E26" s="173">
        <v>2550</v>
      </c>
      <c r="F26" s="173">
        <v>2530</v>
      </c>
      <c r="G26" s="173">
        <v>2020</v>
      </c>
      <c r="H26" s="173">
        <v>2650</v>
      </c>
    </row>
    <row r="27" spans="2:8" x14ac:dyDescent="0.15">
      <c r="B27" s="179" t="s">
        <v>317</v>
      </c>
      <c r="C27" s="174">
        <v>1210</v>
      </c>
      <c r="D27" s="174">
        <v>880</v>
      </c>
      <c r="E27" s="174">
        <v>1570</v>
      </c>
      <c r="F27" s="174">
        <v>1240</v>
      </c>
      <c r="G27" s="174">
        <v>960</v>
      </c>
      <c r="H27" s="174">
        <v>1550</v>
      </c>
    </row>
    <row r="28" spans="2:8" x14ac:dyDescent="0.15">
      <c r="B28" s="208" t="s">
        <v>17</v>
      </c>
      <c r="C28" s="173">
        <v>850</v>
      </c>
      <c r="D28" s="173">
        <v>730</v>
      </c>
      <c r="E28" s="173">
        <v>1010</v>
      </c>
      <c r="F28" s="173">
        <v>910</v>
      </c>
      <c r="G28" s="173">
        <v>810</v>
      </c>
      <c r="H28" s="173">
        <v>1050</v>
      </c>
    </row>
    <row r="29" spans="2:8" x14ac:dyDescent="0.15">
      <c r="B29" s="208" t="s">
        <v>6</v>
      </c>
      <c r="C29" s="173">
        <v>2430</v>
      </c>
      <c r="D29" s="173">
        <v>1730</v>
      </c>
      <c r="E29" s="173">
        <v>2810</v>
      </c>
      <c r="F29" s="173">
        <v>2760</v>
      </c>
      <c r="G29" s="173">
        <v>2050</v>
      </c>
      <c r="H29" s="173">
        <v>3140</v>
      </c>
    </row>
    <row r="30" spans="2:8" x14ac:dyDescent="0.15">
      <c r="B30" s="180" t="s">
        <v>305</v>
      </c>
      <c r="C30" s="174">
        <v>1370</v>
      </c>
      <c r="D30" s="174">
        <v>1130</v>
      </c>
      <c r="E30" s="174">
        <v>1490</v>
      </c>
      <c r="F30" s="174">
        <v>1520</v>
      </c>
      <c r="G30" s="174">
        <v>1310</v>
      </c>
      <c r="H30" s="174">
        <v>1610</v>
      </c>
    </row>
    <row r="31" spans="2:8" ht="13" x14ac:dyDescent="0.15">
      <c r="B31" s="180" t="s">
        <v>303</v>
      </c>
      <c r="C31" s="172">
        <v>550</v>
      </c>
      <c r="D31" s="172">
        <v>360</v>
      </c>
      <c r="E31" s="172">
        <v>750</v>
      </c>
      <c r="F31" s="171"/>
      <c r="G31" s="171"/>
      <c r="H31" s="171"/>
    </row>
    <row r="32" spans="2:8" ht="147" customHeight="1" x14ac:dyDescent="0.15">
      <c r="B32" s="341" t="s">
        <v>322</v>
      </c>
      <c r="C32" s="341"/>
      <c r="D32" s="341"/>
      <c r="E32" s="341"/>
      <c r="F32" s="341"/>
      <c r="G32" s="341"/>
      <c r="H32" s="341"/>
    </row>
    <row r="33" spans="2:8" x14ac:dyDescent="0.15">
      <c r="B33" s="170"/>
      <c r="C33" s="1"/>
      <c r="D33" s="170"/>
      <c r="E33" s="170"/>
      <c r="F33" s="170"/>
      <c r="G33" s="170"/>
      <c r="H33" s="170"/>
    </row>
    <row r="34" spans="2:8" x14ac:dyDescent="0.15">
      <c r="B34" s="170"/>
      <c r="C34" s="170"/>
      <c r="D34" s="170"/>
      <c r="E34" s="170"/>
      <c r="F34" s="170"/>
      <c r="G34" s="170"/>
      <c r="H34" s="170"/>
    </row>
    <row r="35" spans="2:8" x14ac:dyDescent="0.15">
      <c r="B35" s="170"/>
      <c r="C35" s="170"/>
      <c r="D35" s="170"/>
      <c r="E35" s="170"/>
      <c r="F35" s="170"/>
      <c r="G35" s="170"/>
      <c r="H35" s="170"/>
    </row>
    <row r="36" spans="2:8" x14ac:dyDescent="0.15">
      <c r="B36" s="170"/>
      <c r="C36" s="170"/>
      <c r="D36" s="170"/>
      <c r="E36" s="170"/>
      <c r="F36" s="170"/>
      <c r="G36" s="170"/>
      <c r="H36" s="170"/>
    </row>
    <row r="37" spans="2:8" x14ac:dyDescent="0.15">
      <c r="B37" s="170"/>
      <c r="C37" s="170"/>
      <c r="D37" s="170"/>
      <c r="E37" s="170"/>
      <c r="F37" s="170"/>
      <c r="G37" s="170"/>
      <c r="H37" s="170"/>
    </row>
    <row r="38" spans="2:8" x14ac:dyDescent="0.15">
      <c r="B38" s="170"/>
      <c r="C38" s="170"/>
      <c r="D38" s="170"/>
      <c r="E38" s="170"/>
      <c r="F38" s="170"/>
      <c r="G38" s="170"/>
      <c r="H38" s="170"/>
    </row>
  </sheetData>
  <mergeCells count="7">
    <mergeCell ref="B32:H32"/>
    <mergeCell ref="F3:H3"/>
    <mergeCell ref="B2:H2"/>
    <mergeCell ref="B4:B5"/>
    <mergeCell ref="C3:E3"/>
    <mergeCell ref="C4:E4"/>
    <mergeCell ref="F4:H4"/>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showGridLines="0" workbookViewId="0"/>
  </sheetViews>
  <sheetFormatPr baseColWidth="10" defaultColWidth="10.83203125" defaultRowHeight="11" x14ac:dyDescent="0.15"/>
  <cols>
    <col min="1" max="1" width="3.5" style="36" customWidth="1"/>
    <col min="2" max="2" width="10.83203125" style="36"/>
    <col min="3" max="6" width="15.6640625" style="36" customWidth="1"/>
    <col min="7" max="16384" width="10.83203125" style="36"/>
  </cols>
  <sheetData>
    <row r="1" spans="2:7" x14ac:dyDescent="0.15">
      <c r="B1" s="350"/>
      <c r="C1" s="350"/>
      <c r="D1" s="350"/>
      <c r="E1" s="350"/>
      <c r="F1" s="350"/>
      <c r="G1" s="350"/>
    </row>
    <row r="2" spans="2:7" ht="16.5" customHeight="1" x14ac:dyDescent="0.15">
      <c r="B2" s="351" t="s">
        <v>288</v>
      </c>
      <c r="C2" s="352"/>
      <c r="D2" s="352"/>
      <c r="E2" s="352"/>
      <c r="F2" s="352"/>
    </row>
    <row r="3" spans="2:7" ht="70.5" customHeight="1" x14ac:dyDescent="0.15">
      <c r="B3" s="41" t="s">
        <v>26</v>
      </c>
      <c r="C3" s="41" t="s">
        <v>342</v>
      </c>
      <c r="D3" s="41" t="s">
        <v>323</v>
      </c>
      <c r="E3" s="41" t="s">
        <v>324</v>
      </c>
      <c r="F3" s="41" t="s">
        <v>343</v>
      </c>
    </row>
    <row r="4" spans="2:7" x14ac:dyDescent="0.15">
      <c r="B4" s="42">
        <v>2004</v>
      </c>
      <c r="C4" s="43">
        <v>-45.800000000000004</v>
      </c>
      <c r="D4" s="43">
        <v>-50.1</v>
      </c>
      <c r="E4" s="43">
        <v>-35.4</v>
      </c>
      <c r="F4" s="43">
        <v>-29.799999999999997</v>
      </c>
    </row>
    <row r="5" spans="2:7" x14ac:dyDescent="0.15">
      <c r="B5" s="42">
        <v>2005</v>
      </c>
      <c r="C5" s="43">
        <v>-45.5</v>
      </c>
      <c r="D5" s="43">
        <v>-49.8</v>
      </c>
      <c r="E5" s="43">
        <v>-35.299999999999997</v>
      </c>
      <c r="F5" s="43">
        <v>-29.799999999999997</v>
      </c>
    </row>
    <row r="6" spans="2:7" x14ac:dyDescent="0.15">
      <c r="B6" s="42">
        <v>2006</v>
      </c>
      <c r="C6" s="43">
        <v>-44.800000000000004</v>
      </c>
      <c r="D6" s="43">
        <v>-49.1</v>
      </c>
      <c r="E6" s="43">
        <v>-35.099999999999994</v>
      </c>
      <c r="F6" s="43">
        <v>-29.7</v>
      </c>
    </row>
    <row r="7" spans="2:7" x14ac:dyDescent="0.15">
      <c r="B7" s="42">
        <v>2007</v>
      </c>
      <c r="C7" s="43">
        <v>-44.2</v>
      </c>
      <c r="D7" s="43">
        <v>-48.4</v>
      </c>
      <c r="E7" s="43">
        <v>-34.599999999999994</v>
      </c>
      <c r="F7" s="43">
        <v>-29.299999999999997</v>
      </c>
    </row>
    <row r="8" spans="2:7" x14ac:dyDescent="0.15">
      <c r="B8" s="42">
        <v>2008</v>
      </c>
      <c r="C8" s="43">
        <v>-43.2</v>
      </c>
      <c r="D8" s="43">
        <v>-47.3</v>
      </c>
      <c r="E8" s="43">
        <v>-33.4</v>
      </c>
      <c r="F8" s="43">
        <v>-28.199999999999996</v>
      </c>
    </row>
    <row r="9" spans="2:7" x14ac:dyDescent="0.15">
      <c r="B9" s="42">
        <v>2009</v>
      </c>
      <c r="C9" s="43">
        <v>-42.8</v>
      </c>
      <c r="D9" s="43">
        <v>-47</v>
      </c>
      <c r="E9" s="43">
        <v>-33.300000000000004</v>
      </c>
      <c r="F9" s="43">
        <v>-28.000000000000004</v>
      </c>
    </row>
    <row r="10" spans="2:7" x14ac:dyDescent="0.15">
      <c r="B10" s="42">
        <v>2010</v>
      </c>
      <c r="C10" s="43">
        <v>-42.4</v>
      </c>
      <c r="D10" s="43">
        <v>-46.6</v>
      </c>
      <c r="E10" s="43">
        <v>-32.9</v>
      </c>
      <c r="F10" s="43">
        <v>-27.6</v>
      </c>
    </row>
    <row r="11" spans="2:7" x14ac:dyDescent="0.15">
      <c r="B11" s="42">
        <v>2011</v>
      </c>
      <c r="C11" s="43">
        <v>-42.199999999999996</v>
      </c>
      <c r="D11" s="43">
        <v>-46.7</v>
      </c>
      <c r="E11" s="43">
        <v>-33.700000000000003</v>
      </c>
      <c r="F11" s="43">
        <v>-28.199999999999996</v>
      </c>
    </row>
    <row r="12" spans="2:7" x14ac:dyDescent="0.15">
      <c r="B12" s="42">
        <v>2012</v>
      </c>
      <c r="C12" s="43">
        <v>-40.400000000000006</v>
      </c>
      <c r="D12" s="43">
        <v>-44.7</v>
      </c>
      <c r="E12" s="43">
        <v>-31.2</v>
      </c>
      <c r="F12" s="43">
        <v>-26</v>
      </c>
    </row>
    <row r="13" spans="2:7" x14ac:dyDescent="0.15">
      <c r="B13" s="42">
        <v>2013</v>
      </c>
      <c r="C13" s="43">
        <v>-39.800000000000004</v>
      </c>
      <c r="D13" s="43">
        <v>-43.9</v>
      </c>
      <c r="E13" s="43">
        <v>-30.2</v>
      </c>
      <c r="F13" s="43">
        <v>-25.2</v>
      </c>
    </row>
    <row r="14" spans="2:7" x14ac:dyDescent="0.15">
      <c r="B14" s="42">
        <v>2014</v>
      </c>
      <c r="C14" s="43">
        <v>-39.6</v>
      </c>
      <c r="D14" s="43">
        <v>-43.5</v>
      </c>
      <c r="E14" s="43">
        <v>-30.099999999999998</v>
      </c>
      <c r="F14" s="43">
        <v>-25.3</v>
      </c>
    </row>
    <row r="15" spans="2:7" x14ac:dyDescent="0.15">
      <c r="B15" s="42">
        <v>2015</v>
      </c>
      <c r="C15" s="43">
        <v>-39.200000000000003</v>
      </c>
      <c r="D15" s="43">
        <v>-43</v>
      </c>
      <c r="E15" s="43">
        <v>-29.7</v>
      </c>
      <c r="F15" s="43">
        <v>-25.1</v>
      </c>
    </row>
    <row r="16" spans="2:7" x14ac:dyDescent="0.15">
      <c r="B16" s="42">
        <v>2016</v>
      </c>
      <c r="C16" s="44">
        <v>-38</v>
      </c>
      <c r="D16" s="44">
        <v>-42.3</v>
      </c>
      <c r="E16" s="43">
        <v>-29.099999999999998</v>
      </c>
      <c r="F16" s="43">
        <v>-23.799999999999997</v>
      </c>
    </row>
    <row r="17" spans="2:6" x14ac:dyDescent="0.15">
      <c r="B17" s="42">
        <v>2017</v>
      </c>
      <c r="C17" s="44">
        <v>-38.1</v>
      </c>
      <c r="D17" s="44">
        <v>-41.8</v>
      </c>
      <c r="E17" s="43">
        <v>-28.999999999999996</v>
      </c>
      <c r="F17" s="43">
        <v>-24.5</v>
      </c>
    </row>
    <row r="18" spans="2:6" x14ac:dyDescent="0.15">
      <c r="B18" s="42">
        <v>2018</v>
      </c>
      <c r="C18" s="44">
        <v>-37.700000000000003</v>
      </c>
      <c r="D18" s="44">
        <v>-41.199999999999996</v>
      </c>
      <c r="E18" s="43">
        <v>-28.599999999999998</v>
      </c>
      <c r="F18" s="43">
        <v>-24.3</v>
      </c>
    </row>
    <row r="19" spans="2:6" x14ac:dyDescent="0.15">
      <c r="B19" s="42">
        <v>2019</v>
      </c>
      <c r="C19" s="44">
        <v>-37.4</v>
      </c>
      <c r="D19" s="44">
        <v>-40.699999999999996</v>
      </c>
      <c r="E19" s="43">
        <v>-28.4</v>
      </c>
      <c r="F19" s="43">
        <v>-24.3</v>
      </c>
    </row>
    <row r="20" spans="2:6" x14ac:dyDescent="0.15">
      <c r="B20" s="42">
        <v>2020</v>
      </c>
      <c r="C20" s="44">
        <v>-37.200000000000003</v>
      </c>
      <c r="D20" s="44">
        <v>-40.200000000000003</v>
      </c>
      <c r="E20" s="44">
        <v>-28.4</v>
      </c>
      <c r="F20" s="44">
        <v>-24.6</v>
      </c>
    </row>
    <row r="21" spans="2:6" x14ac:dyDescent="0.15">
      <c r="B21" s="132"/>
      <c r="C21" s="133"/>
      <c r="D21" s="134"/>
      <c r="E21" s="134"/>
      <c r="F21" s="134"/>
    </row>
    <row r="22" spans="2:6" ht="130.5" customHeight="1" x14ac:dyDescent="0.15">
      <c r="B22" s="316" t="s">
        <v>344</v>
      </c>
      <c r="C22" s="353"/>
      <c r="D22" s="353"/>
      <c r="E22" s="353"/>
      <c r="F22" s="353"/>
    </row>
  </sheetData>
  <mergeCells count="3">
    <mergeCell ref="B1:G1"/>
    <mergeCell ref="B2:F2"/>
    <mergeCell ref="B22:F2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07"/>
  <sheetViews>
    <sheetView showGridLines="0" workbookViewId="0"/>
  </sheetViews>
  <sheetFormatPr baseColWidth="10" defaultColWidth="10.83203125" defaultRowHeight="11" x14ac:dyDescent="0.15"/>
  <cols>
    <col min="1" max="1" width="2.5" style="45" customWidth="1"/>
    <col min="2" max="2" width="10.6640625" style="45" bestFit="1" customWidth="1"/>
    <col min="3" max="3" width="23.6640625" style="45" bestFit="1" customWidth="1"/>
    <col min="4" max="4" width="19" style="45" customWidth="1"/>
    <col min="5" max="5" width="18.1640625" style="45" bestFit="1" customWidth="1"/>
    <col min="6" max="6" width="10.83203125" style="45"/>
    <col min="7" max="7" width="18.33203125" style="45" bestFit="1" customWidth="1"/>
    <col min="8" max="16384" width="10.83203125" style="45"/>
  </cols>
  <sheetData>
    <row r="2" spans="1:8" ht="16" customHeight="1" x14ac:dyDescent="0.15">
      <c r="A2" s="135"/>
      <c r="B2" s="136" t="s">
        <v>277</v>
      </c>
      <c r="C2" s="135"/>
      <c r="D2" s="135"/>
      <c r="E2" s="135"/>
      <c r="F2" s="135"/>
      <c r="G2" s="135"/>
      <c r="H2" s="135"/>
    </row>
    <row r="3" spans="1:8" x14ac:dyDescent="0.15">
      <c r="A3" s="137"/>
      <c r="B3" s="137"/>
      <c r="C3" s="137"/>
      <c r="D3" s="137"/>
    </row>
    <row r="4" spans="1:8" x14ac:dyDescent="0.15">
      <c r="B4" s="138" t="s">
        <v>46</v>
      </c>
      <c r="C4" s="138" t="s">
        <v>47</v>
      </c>
      <c r="D4" s="138" t="s">
        <v>260</v>
      </c>
      <c r="E4" s="138" t="s">
        <v>241</v>
      </c>
      <c r="G4" s="139"/>
    </row>
    <row r="5" spans="1:8" x14ac:dyDescent="0.15">
      <c r="B5" s="140" t="s">
        <v>48</v>
      </c>
      <c r="C5" s="140" t="s">
        <v>49</v>
      </c>
      <c r="D5" s="141">
        <v>1443</v>
      </c>
      <c r="E5" s="142" t="s">
        <v>243</v>
      </c>
      <c r="G5" s="139"/>
    </row>
    <row r="6" spans="1:8" x14ac:dyDescent="0.15">
      <c r="B6" s="140" t="s">
        <v>50</v>
      </c>
      <c r="C6" s="140" t="s">
        <v>51</v>
      </c>
      <c r="D6" s="141">
        <v>1363</v>
      </c>
      <c r="E6" s="142" t="s">
        <v>242</v>
      </c>
      <c r="G6" s="139"/>
    </row>
    <row r="7" spans="1:8" x14ac:dyDescent="0.15">
      <c r="B7" s="140" t="s">
        <v>52</v>
      </c>
      <c r="C7" s="140" t="s">
        <v>53</v>
      </c>
      <c r="D7" s="141">
        <v>1345</v>
      </c>
      <c r="E7" s="142" t="s">
        <v>242</v>
      </c>
      <c r="G7" s="139"/>
    </row>
    <row r="8" spans="1:8" x14ac:dyDescent="0.15">
      <c r="B8" s="140" t="s">
        <v>54</v>
      </c>
      <c r="C8" s="140" t="s">
        <v>55</v>
      </c>
      <c r="D8" s="141">
        <v>1449</v>
      </c>
      <c r="E8" s="142" t="s">
        <v>243</v>
      </c>
    </row>
    <row r="9" spans="1:8" x14ac:dyDescent="0.15">
      <c r="B9" s="140" t="s">
        <v>56</v>
      </c>
      <c r="C9" s="140" t="s">
        <v>57</v>
      </c>
      <c r="D9" s="141">
        <v>1453</v>
      </c>
      <c r="E9" s="142" t="s">
        <v>243</v>
      </c>
    </row>
    <row r="10" spans="1:8" x14ac:dyDescent="0.15">
      <c r="B10" s="140" t="s">
        <v>58</v>
      </c>
      <c r="C10" s="140" t="s">
        <v>59</v>
      </c>
      <c r="D10" s="141">
        <v>1441</v>
      </c>
      <c r="E10" s="142" t="s">
        <v>243</v>
      </c>
    </row>
    <row r="11" spans="1:8" x14ac:dyDescent="0.15">
      <c r="B11" s="140" t="s">
        <v>60</v>
      </c>
      <c r="C11" s="140" t="s">
        <v>61</v>
      </c>
      <c r="D11" s="141">
        <v>1382</v>
      </c>
      <c r="E11" s="142" t="s">
        <v>242</v>
      </c>
    </row>
    <row r="12" spans="1:8" x14ac:dyDescent="0.15">
      <c r="B12" s="140" t="s">
        <v>62</v>
      </c>
      <c r="C12" s="140" t="s">
        <v>63</v>
      </c>
      <c r="D12" s="141">
        <v>1312</v>
      </c>
      <c r="E12" s="142" t="s">
        <v>242</v>
      </c>
    </row>
    <row r="13" spans="1:8" x14ac:dyDescent="0.15">
      <c r="B13" s="140" t="s">
        <v>64</v>
      </c>
      <c r="C13" s="140" t="s">
        <v>65</v>
      </c>
      <c r="D13" s="141">
        <v>1303</v>
      </c>
      <c r="E13" s="142" t="s">
        <v>242</v>
      </c>
    </row>
    <row r="14" spans="1:8" x14ac:dyDescent="0.15">
      <c r="B14" s="140" t="s">
        <v>66</v>
      </c>
      <c r="C14" s="140" t="s">
        <v>67</v>
      </c>
      <c r="D14" s="141">
        <v>1421</v>
      </c>
      <c r="E14" s="142" t="s">
        <v>243</v>
      </c>
    </row>
    <row r="15" spans="1:8" x14ac:dyDescent="0.15">
      <c r="B15" s="140" t="s">
        <v>68</v>
      </c>
      <c r="C15" s="140" t="s">
        <v>69</v>
      </c>
      <c r="D15" s="141">
        <v>1321</v>
      </c>
      <c r="E15" s="142" t="s">
        <v>242</v>
      </c>
    </row>
    <row r="16" spans="1:8" x14ac:dyDescent="0.15">
      <c r="B16" s="140" t="s">
        <v>70</v>
      </c>
      <c r="C16" s="140" t="s">
        <v>71</v>
      </c>
      <c r="D16" s="141">
        <v>1286</v>
      </c>
      <c r="E16" s="142" t="s">
        <v>270</v>
      </c>
    </row>
    <row r="17" spans="2:5" x14ac:dyDescent="0.15">
      <c r="B17" s="140" t="s">
        <v>72</v>
      </c>
      <c r="C17" s="140" t="s">
        <v>73</v>
      </c>
      <c r="D17" s="141">
        <v>1483</v>
      </c>
      <c r="E17" s="142" t="s">
        <v>243</v>
      </c>
    </row>
    <row r="18" spans="2:5" x14ac:dyDescent="0.15">
      <c r="B18" s="140" t="s">
        <v>74</v>
      </c>
      <c r="C18" s="140" t="s">
        <v>75</v>
      </c>
      <c r="D18" s="141">
        <v>1458</v>
      </c>
      <c r="E18" s="142" t="s">
        <v>243</v>
      </c>
    </row>
    <row r="19" spans="2:5" x14ac:dyDescent="0.15">
      <c r="B19" s="140" t="s">
        <v>76</v>
      </c>
      <c r="C19" s="140" t="s">
        <v>77</v>
      </c>
      <c r="D19" s="141">
        <v>1287</v>
      </c>
      <c r="E19" s="142" t="s">
        <v>270</v>
      </c>
    </row>
    <row r="20" spans="2:5" x14ac:dyDescent="0.15">
      <c r="B20" s="140" t="s">
        <v>78</v>
      </c>
      <c r="C20" s="140" t="s">
        <v>79</v>
      </c>
      <c r="D20" s="141">
        <v>1362</v>
      </c>
      <c r="E20" s="142" t="s">
        <v>242</v>
      </c>
    </row>
    <row r="21" spans="2:5" x14ac:dyDescent="0.15">
      <c r="B21" s="140" t="s">
        <v>80</v>
      </c>
      <c r="C21" s="140" t="s">
        <v>81</v>
      </c>
      <c r="D21" s="141">
        <v>1455</v>
      </c>
      <c r="E21" s="142" t="s">
        <v>243</v>
      </c>
    </row>
    <row r="22" spans="2:5" x14ac:dyDescent="0.15">
      <c r="B22" s="140" t="s">
        <v>82</v>
      </c>
      <c r="C22" s="140" t="s">
        <v>83</v>
      </c>
      <c r="D22" s="141">
        <v>1417</v>
      </c>
      <c r="E22" s="142" t="s">
        <v>243</v>
      </c>
    </row>
    <row r="23" spans="2:5" x14ac:dyDescent="0.15">
      <c r="B23" s="140" t="s">
        <v>84</v>
      </c>
      <c r="C23" s="140" t="s">
        <v>85</v>
      </c>
      <c r="D23" s="141">
        <v>1373</v>
      </c>
      <c r="E23" s="142" t="s">
        <v>242</v>
      </c>
    </row>
    <row r="24" spans="2:5" x14ac:dyDescent="0.15">
      <c r="B24" s="140" t="s">
        <v>86</v>
      </c>
      <c r="C24" s="140" t="s">
        <v>87</v>
      </c>
      <c r="D24" s="141">
        <v>1363</v>
      </c>
      <c r="E24" s="142" t="s">
        <v>242</v>
      </c>
    </row>
    <row r="25" spans="2:5" x14ac:dyDescent="0.15">
      <c r="B25" s="140" t="s">
        <v>88</v>
      </c>
      <c r="C25" s="140" t="s">
        <v>89</v>
      </c>
      <c r="D25" s="141">
        <v>1363</v>
      </c>
      <c r="E25" s="142" t="s">
        <v>242</v>
      </c>
    </row>
    <row r="26" spans="2:5" x14ac:dyDescent="0.15">
      <c r="B26" s="140" t="s">
        <v>90</v>
      </c>
      <c r="C26" s="140" t="s">
        <v>91</v>
      </c>
      <c r="D26" s="141">
        <v>1520</v>
      </c>
      <c r="E26" s="142" t="s">
        <v>247</v>
      </c>
    </row>
    <row r="27" spans="2:5" x14ac:dyDescent="0.15">
      <c r="B27" s="140" t="s">
        <v>92</v>
      </c>
      <c r="C27" s="140" t="s">
        <v>93</v>
      </c>
      <c r="D27" s="141">
        <v>1414</v>
      </c>
      <c r="E27" s="142" t="s">
        <v>243</v>
      </c>
    </row>
    <row r="28" spans="2:5" x14ac:dyDescent="0.15">
      <c r="B28" s="140" t="s">
        <v>94</v>
      </c>
      <c r="C28" s="140" t="s">
        <v>95</v>
      </c>
      <c r="D28" s="141">
        <v>1256</v>
      </c>
      <c r="E28" s="142" t="s">
        <v>270</v>
      </c>
    </row>
    <row r="29" spans="2:5" x14ac:dyDescent="0.15">
      <c r="B29" s="140" t="s">
        <v>96</v>
      </c>
      <c r="C29" s="140" t="s">
        <v>97</v>
      </c>
      <c r="D29" s="141">
        <v>1323</v>
      </c>
      <c r="E29" s="142" t="s">
        <v>242</v>
      </c>
    </row>
    <row r="30" spans="2:5" x14ac:dyDescent="0.15">
      <c r="B30" s="140" t="s">
        <v>98</v>
      </c>
      <c r="C30" s="140" t="s">
        <v>99</v>
      </c>
      <c r="D30" s="141">
        <v>1366</v>
      </c>
      <c r="E30" s="142" t="s">
        <v>242</v>
      </c>
    </row>
    <row r="31" spans="2:5" x14ac:dyDescent="0.15">
      <c r="B31" s="140" t="s">
        <v>100</v>
      </c>
      <c r="C31" s="140" t="s">
        <v>101</v>
      </c>
      <c r="D31" s="141">
        <v>1456</v>
      </c>
      <c r="E31" s="142" t="s">
        <v>243</v>
      </c>
    </row>
    <row r="32" spans="2:5" x14ac:dyDescent="0.15">
      <c r="B32" s="140" t="s">
        <v>102</v>
      </c>
      <c r="C32" s="140" t="s">
        <v>103</v>
      </c>
      <c r="D32" s="141">
        <v>1477</v>
      </c>
      <c r="E32" s="142" t="s">
        <v>242</v>
      </c>
    </row>
    <row r="33" spans="2:5" x14ac:dyDescent="0.15">
      <c r="B33" s="140" t="s">
        <v>104</v>
      </c>
      <c r="C33" s="140" t="s">
        <v>105</v>
      </c>
      <c r="D33" s="141">
        <v>1466</v>
      </c>
      <c r="E33" s="142" t="s">
        <v>242</v>
      </c>
    </row>
    <row r="34" spans="2:5" x14ac:dyDescent="0.15">
      <c r="B34" s="140" t="s">
        <v>106</v>
      </c>
      <c r="C34" s="140" t="s">
        <v>105</v>
      </c>
      <c r="D34" s="141">
        <v>1454</v>
      </c>
      <c r="E34" s="142" t="s">
        <v>242</v>
      </c>
    </row>
    <row r="35" spans="2:5" x14ac:dyDescent="0.15">
      <c r="B35" s="140" t="s">
        <v>107</v>
      </c>
      <c r="C35" s="140" t="s">
        <v>108</v>
      </c>
      <c r="D35" s="141">
        <v>1404</v>
      </c>
      <c r="E35" s="142" t="s">
        <v>243</v>
      </c>
    </row>
    <row r="36" spans="2:5" x14ac:dyDescent="0.15">
      <c r="B36" s="140" t="s">
        <v>109</v>
      </c>
      <c r="C36" s="140" t="s">
        <v>110</v>
      </c>
      <c r="D36" s="141">
        <v>1538</v>
      </c>
      <c r="E36" s="142" t="s">
        <v>243</v>
      </c>
    </row>
    <row r="37" spans="2:5" x14ac:dyDescent="0.15">
      <c r="B37" s="140" t="s">
        <v>111</v>
      </c>
      <c r="C37" s="140" t="s">
        <v>112</v>
      </c>
      <c r="D37" s="141">
        <v>1294</v>
      </c>
      <c r="E37" s="142" t="s">
        <v>270</v>
      </c>
    </row>
    <row r="38" spans="2:5" x14ac:dyDescent="0.15">
      <c r="B38" s="140" t="s">
        <v>113</v>
      </c>
      <c r="C38" s="140" t="s">
        <v>114</v>
      </c>
      <c r="D38" s="141">
        <v>1558</v>
      </c>
      <c r="E38" s="142" t="s">
        <v>243</v>
      </c>
    </row>
    <row r="39" spans="2:5" x14ac:dyDescent="0.15">
      <c r="B39" s="140" t="s">
        <v>115</v>
      </c>
      <c r="C39" s="140" t="s">
        <v>116</v>
      </c>
      <c r="D39" s="141">
        <v>1434</v>
      </c>
      <c r="E39" s="142" t="s">
        <v>243</v>
      </c>
    </row>
    <row r="40" spans="2:5" x14ac:dyDescent="0.15">
      <c r="B40" s="140" t="s">
        <v>117</v>
      </c>
      <c r="C40" s="140" t="s">
        <v>118</v>
      </c>
      <c r="D40" s="141">
        <v>1442</v>
      </c>
      <c r="E40" s="142" t="s">
        <v>243</v>
      </c>
    </row>
    <row r="41" spans="2:5" x14ac:dyDescent="0.15">
      <c r="B41" s="140" t="s">
        <v>119</v>
      </c>
      <c r="C41" s="140" t="s">
        <v>120</v>
      </c>
      <c r="D41" s="141">
        <v>1348</v>
      </c>
      <c r="E41" s="142" t="s">
        <v>242</v>
      </c>
    </row>
    <row r="42" spans="2:5" x14ac:dyDescent="0.15">
      <c r="B42" s="140" t="s">
        <v>121</v>
      </c>
      <c r="C42" s="140" t="s">
        <v>122</v>
      </c>
      <c r="D42" s="141">
        <v>1511</v>
      </c>
      <c r="E42" s="142" t="s">
        <v>243</v>
      </c>
    </row>
    <row r="43" spans="2:5" x14ac:dyDescent="0.15">
      <c r="B43" s="140" t="s">
        <v>123</v>
      </c>
      <c r="C43" s="140" t="s">
        <v>124</v>
      </c>
      <c r="D43" s="141">
        <v>1508</v>
      </c>
      <c r="E43" s="142" t="s">
        <v>243</v>
      </c>
    </row>
    <row r="44" spans="2:5" x14ac:dyDescent="0.15">
      <c r="B44" s="140" t="s">
        <v>125</v>
      </c>
      <c r="C44" s="140" t="s">
        <v>126</v>
      </c>
      <c r="D44" s="141">
        <v>1403</v>
      </c>
      <c r="E44" s="142" t="s">
        <v>243</v>
      </c>
    </row>
    <row r="45" spans="2:5" x14ac:dyDescent="0.15">
      <c r="B45" s="140" t="s">
        <v>127</v>
      </c>
      <c r="C45" s="140" t="s">
        <v>128</v>
      </c>
      <c r="D45" s="141">
        <v>1374</v>
      </c>
      <c r="E45" s="142" t="s">
        <v>242</v>
      </c>
    </row>
    <row r="46" spans="2:5" x14ac:dyDescent="0.15">
      <c r="B46" s="140" t="s">
        <v>129</v>
      </c>
      <c r="C46" s="140" t="s">
        <v>130</v>
      </c>
      <c r="D46" s="141">
        <v>1402</v>
      </c>
      <c r="E46" s="142" t="s">
        <v>243</v>
      </c>
    </row>
    <row r="47" spans="2:5" x14ac:dyDescent="0.15">
      <c r="B47" s="140" t="s">
        <v>131</v>
      </c>
      <c r="C47" s="140" t="s">
        <v>132</v>
      </c>
      <c r="D47" s="141">
        <v>1328</v>
      </c>
      <c r="E47" s="142" t="s">
        <v>242</v>
      </c>
    </row>
    <row r="48" spans="2:5" x14ac:dyDescent="0.15">
      <c r="B48" s="140" t="s">
        <v>133</v>
      </c>
      <c r="C48" s="140" t="s">
        <v>134</v>
      </c>
      <c r="D48" s="141">
        <v>1317</v>
      </c>
      <c r="E48" s="142" t="s">
        <v>242</v>
      </c>
    </row>
    <row r="49" spans="2:5" x14ac:dyDescent="0.15">
      <c r="B49" s="140" t="s">
        <v>135</v>
      </c>
      <c r="C49" s="140" t="s">
        <v>136</v>
      </c>
      <c r="D49" s="141">
        <v>1490</v>
      </c>
      <c r="E49" s="142" t="s">
        <v>243</v>
      </c>
    </row>
    <row r="50" spans="2:5" x14ac:dyDescent="0.15">
      <c r="B50" s="140" t="s">
        <v>137</v>
      </c>
      <c r="C50" s="140" t="s">
        <v>138</v>
      </c>
      <c r="D50" s="141">
        <v>1518</v>
      </c>
      <c r="E50" s="142" t="s">
        <v>243</v>
      </c>
    </row>
    <row r="51" spans="2:5" x14ac:dyDescent="0.15">
      <c r="B51" s="140" t="s">
        <v>139</v>
      </c>
      <c r="C51" s="140" t="s">
        <v>140</v>
      </c>
      <c r="D51" s="141">
        <v>1366</v>
      </c>
      <c r="E51" s="142" t="s">
        <v>242</v>
      </c>
    </row>
    <row r="52" spans="2:5" x14ac:dyDescent="0.15">
      <c r="B52" s="140" t="s">
        <v>141</v>
      </c>
      <c r="C52" s="140" t="s">
        <v>142</v>
      </c>
      <c r="D52" s="141">
        <v>1275</v>
      </c>
      <c r="E52" s="142" t="s">
        <v>270</v>
      </c>
    </row>
    <row r="53" spans="2:5" x14ac:dyDescent="0.15">
      <c r="B53" s="140" t="s">
        <v>143</v>
      </c>
      <c r="C53" s="140" t="s">
        <v>144</v>
      </c>
      <c r="D53" s="141">
        <v>1302</v>
      </c>
      <c r="E53" s="142" t="s">
        <v>242</v>
      </c>
    </row>
    <row r="54" spans="2:5" x14ac:dyDescent="0.15">
      <c r="B54" s="140" t="s">
        <v>145</v>
      </c>
      <c r="C54" s="140" t="s">
        <v>146</v>
      </c>
      <c r="D54" s="141">
        <v>1384</v>
      </c>
      <c r="E54" s="142" t="s">
        <v>242</v>
      </c>
    </row>
    <row r="55" spans="2:5" x14ac:dyDescent="0.15">
      <c r="B55" s="140" t="s">
        <v>147</v>
      </c>
      <c r="C55" s="140" t="s">
        <v>148</v>
      </c>
      <c r="D55" s="141">
        <v>1356</v>
      </c>
      <c r="E55" s="142" t="s">
        <v>242</v>
      </c>
    </row>
    <row r="56" spans="2:5" x14ac:dyDescent="0.15">
      <c r="B56" s="140" t="s">
        <v>149</v>
      </c>
      <c r="C56" s="140" t="s">
        <v>150</v>
      </c>
      <c r="D56" s="141">
        <v>1474</v>
      </c>
      <c r="E56" s="142" t="s">
        <v>243</v>
      </c>
    </row>
    <row r="57" spans="2:5" x14ac:dyDescent="0.15">
      <c r="B57" s="140" t="s">
        <v>151</v>
      </c>
      <c r="C57" s="140" t="s">
        <v>152</v>
      </c>
      <c r="D57" s="141">
        <v>1335</v>
      </c>
      <c r="E57" s="142" t="s">
        <v>242</v>
      </c>
    </row>
    <row r="58" spans="2:5" x14ac:dyDescent="0.15">
      <c r="B58" s="140" t="s">
        <v>153</v>
      </c>
      <c r="C58" s="140" t="s">
        <v>154</v>
      </c>
      <c r="D58" s="141">
        <v>1280</v>
      </c>
      <c r="E58" s="142" t="s">
        <v>270</v>
      </c>
    </row>
    <row r="59" spans="2:5" x14ac:dyDescent="0.15">
      <c r="B59" s="140" t="s">
        <v>155</v>
      </c>
      <c r="C59" s="140" t="s">
        <v>156</v>
      </c>
      <c r="D59" s="141">
        <v>1404</v>
      </c>
      <c r="E59" s="142" t="s">
        <v>243</v>
      </c>
    </row>
    <row r="60" spans="2:5" x14ac:dyDescent="0.15">
      <c r="B60" s="140" t="s">
        <v>157</v>
      </c>
      <c r="C60" s="140" t="s">
        <v>158</v>
      </c>
      <c r="D60" s="141">
        <v>1325</v>
      </c>
      <c r="E60" s="142" t="s">
        <v>242</v>
      </c>
    </row>
    <row r="61" spans="2:5" x14ac:dyDescent="0.15">
      <c r="B61" s="140" t="s">
        <v>159</v>
      </c>
      <c r="C61" s="140" t="s">
        <v>160</v>
      </c>
      <c r="D61" s="141">
        <v>1455</v>
      </c>
      <c r="E61" s="142" t="s">
        <v>243</v>
      </c>
    </row>
    <row r="62" spans="2:5" x14ac:dyDescent="0.15">
      <c r="B62" s="140" t="s">
        <v>161</v>
      </c>
      <c r="C62" s="140" t="s">
        <v>162</v>
      </c>
      <c r="D62" s="141">
        <v>1347</v>
      </c>
      <c r="E62" s="142" t="s">
        <v>242</v>
      </c>
    </row>
    <row r="63" spans="2:5" x14ac:dyDescent="0.15">
      <c r="B63" s="140" t="s">
        <v>163</v>
      </c>
      <c r="C63" s="140" t="s">
        <v>164</v>
      </c>
      <c r="D63" s="141">
        <v>1352</v>
      </c>
      <c r="E63" s="142" t="s">
        <v>242</v>
      </c>
    </row>
    <row r="64" spans="2:5" x14ac:dyDescent="0.15">
      <c r="B64" s="140" t="s">
        <v>165</v>
      </c>
      <c r="C64" s="140" t="s">
        <v>166</v>
      </c>
      <c r="D64" s="141">
        <v>1384</v>
      </c>
      <c r="E64" s="142" t="s">
        <v>242</v>
      </c>
    </row>
    <row r="65" spans="2:5" x14ac:dyDescent="0.15">
      <c r="B65" s="140" t="s">
        <v>167</v>
      </c>
      <c r="C65" s="140" t="s">
        <v>168</v>
      </c>
      <c r="D65" s="141">
        <v>1519</v>
      </c>
      <c r="E65" s="142" t="s">
        <v>243</v>
      </c>
    </row>
    <row r="66" spans="2:5" x14ac:dyDescent="0.15">
      <c r="B66" s="140" t="s">
        <v>169</v>
      </c>
      <c r="C66" s="140" t="s">
        <v>170</v>
      </c>
      <c r="D66" s="141">
        <v>1312</v>
      </c>
      <c r="E66" s="142" t="s">
        <v>242</v>
      </c>
    </row>
    <row r="67" spans="2:5" x14ac:dyDescent="0.15">
      <c r="B67" s="140" t="s">
        <v>171</v>
      </c>
      <c r="C67" s="140" t="s">
        <v>172</v>
      </c>
      <c r="D67" s="141">
        <v>1302</v>
      </c>
      <c r="E67" s="142" t="s">
        <v>242</v>
      </c>
    </row>
    <row r="68" spans="2:5" x14ac:dyDescent="0.15">
      <c r="B68" s="140" t="s">
        <v>173</v>
      </c>
      <c r="C68" s="140" t="s">
        <v>174</v>
      </c>
      <c r="D68" s="141">
        <v>1452</v>
      </c>
      <c r="E68" s="142" t="s">
        <v>243</v>
      </c>
    </row>
    <row r="69" spans="2:5" x14ac:dyDescent="0.15">
      <c r="B69" s="140" t="s">
        <v>175</v>
      </c>
      <c r="C69" s="140" t="s">
        <v>176</v>
      </c>
      <c r="D69" s="141">
        <v>1458</v>
      </c>
      <c r="E69" s="142" t="s">
        <v>243</v>
      </c>
    </row>
    <row r="70" spans="2:5" x14ac:dyDescent="0.15">
      <c r="B70" s="140" t="s">
        <v>177</v>
      </c>
      <c r="C70" s="140" t="s">
        <v>178</v>
      </c>
      <c r="D70" s="141">
        <v>1362</v>
      </c>
      <c r="E70" s="142" t="s">
        <v>242</v>
      </c>
    </row>
    <row r="71" spans="2:5" x14ac:dyDescent="0.15">
      <c r="B71" s="140" t="s">
        <v>179</v>
      </c>
      <c r="C71" s="140" t="s">
        <v>180</v>
      </c>
      <c r="D71" s="141">
        <v>1381</v>
      </c>
      <c r="E71" s="142" t="s">
        <v>242</v>
      </c>
    </row>
    <row r="72" spans="2:5" x14ac:dyDescent="0.15">
      <c r="B72" s="140" t="s">
        <v>181</v>
      </c>
      <c r="C72" s="140" t="s">
        <v>182</v>
      </c>
      <c r="D72" s="141">
        <v>1443</v>
      </c>
      <c r="E72" s="142" t="s">
        <v>243</v>
      </c>
    </row>
    <row r="73" spans="2:5" x14ac:dyDescent="0.15">
      <c r="B73" s="140" t="s">
        <v>183</v>
      </c>
      <c r="C73" s="140" t="s">
        <v>184</v>
      </c>
      <c r="D73" s="141">
        <v>1378</v>
      </c>
      <c r="E73" s="142" t="s">
        <v>242</v>
      </c>
    </row>
    <row r="74" spans="2:5" x14ac:dyDescent="0.15">
      <c r="B74" s="140" t="s">
        <v>185</v>
      </c>
      <c r="C74" s="140" t="s">
        <v>186</v>
      </c>
      <c r="D74" s="141">
        <v>1589</v>
      </c>
      <c r="E74" s="142" t="s">
        <v>243</v>
      </c>
    </row>
    <row r="75" spans="2:5" x14ac:dyDescent="0.15">
      <c r="B75" s="140" t="s">
        <v>187</v>
      </c>
      <c r="C75" s="140" t="s">
        <v>188</v>
      </c>
      <c r="D75" s="141">
        <v>1309</v>
      </c>
      <c r="E75" s="142" t="s">
        <v>242</v>
      </c>
    </row>
    <row r="76" spans="2:5" x14ac:dyDescent="0.15">
      <c r="B76" s="140" t="s">
        <v>189</v>
      </c>
      <c r="C76" s="140" t="s">
        <v>190</v>
      </c>
      <c r="D76" s="141">
        <v>1359</v>
      </c>
      <c r="E76" s="142" t="s">
        <v>242</v>
      </c>
    </row>
    <row r="77" spans="2:5" x14ac:dyDescent="0.15">
      <c r="B77" s="140" t="s">
        <v>191</v>
      </c>
      <c r="C77" s="140" t="s">
        <v>192</v>
      </c>
      <c r="D77" s="141">
        <v>1408</v>
      </c>
      <c r="E77" s="142" t="s">
        <v>243</v>
      </c>
    </row>
    <row r="78" spans="2:5" x14ac:dyDescent="0.15">
      <c r="B78" s="140" t="s">
        <v>193</v>
      </c>
      <c r="C78" s="140" t="s">
        <v>194</v>
      </c>
      <c r="D78" s="141">
        <v>1507</v>
      </c>
      <c r="E78" s="142" t="s">
        <v>243</v>
      </c>
    </row>
    <row r="79" spans="2:5" x14ac:dyDescent="0.15">
      <c r="B79" s="140" t="s">
        <v>195</v>
      </c>
      <c r="C79" s="140" t="s">
        <v>196</v>
      </c>
      <c r="D79" s="141">
        <v>1400</v>
      </c>
      <c r="E79" s="142" t="s">
        <v>243</v>
      </c>
    </row>
    <row r="80" spans="2:5" x14ac:dyDescent="0.15">
      <c r="B80" s="140" t="s">
        <v>197</v>
      </c>
      <c r="C80" s="140" t="s">
        <v>198</v>
      </c>
      <c r="D80" s="141">
        <v>2046</v>
      </c>
      <c r="E80" s="142" t="s">
        <v>269</v>
      </c>
    </row>
    <row r="81" spans="2:5" x14ac:dyDescent="0.15">
      <c r="B81" s="140" t="s">
        <v>199</v>
      </c>
      <c r="C81" s="140" t="s">
        <v>200</v>
      </c>
      <c r="D81" s="141">
        <v>1453</v>
      </c>
      <c r="E81" s="142" t="s">
        <v>243</v>
      </c>
    </row>
    <row r="82" spans="2:5" x14ac:dyDescent="0.15">
      <c r="B82" s="140" t="s">
        <v>201</v>
      </c>
      <c r="C82" s="140" t="s">
        <v>202</v>
      </c>
      <c r="D82" s="141">
        <v>1640</v>
      </c>
      <c r="E82" s="142" t="s">
        <v>269</v>
      </c>
    </row>
    <row r="83" spans="2:5" x14ac:dyDescent="0.15">
      <c r="B83" s="140" t="s">
        <v>203</v>
      </c>
      <c r="C83" s="140" t="s">
        <v>204</v>
      </c>
      <c r="D83" s="141">
        <v>2006</v>
      </c>
      <c r="E83" s="142" t="s">
        <v>269</v>
      </c>
    </row>
    <row r="84" spans="2:5" x14ac:dyDescent="0.15">
      <c r="B84" s="140" t="s">
        <v>205</v>
      </c>
      <c r="C84" s="140" t="s">
        <v>206</v>
      </c>
      <c r="D84" s="141">
        <v>1302</v>
      </c>
      <c r="E84" s="142" t="s">
        <v>242</v>
      </c>
    </row>
    <row r="85" spans="2:5" x14ac:dyDescent="0.15">
      <c r="B85" s="140" t="s">
        <v>207</v>
      </c>
      <c r="C85" s="140" t="s">
        <v>208</v>
      </c>
      <c r="D85" s="141">
        <v>1396</v>
      </c>
      <c r="E85" s="142" t="s">
        <v>242</v>
      </c>
    </row>
    <row r="86" spans="2:5" x14ac:dyDescent="0.15">
      <c r="B86" s="140" t="s">
        <v>209</v>
      </c>
      <c r="C86" s="140" t="s">
        <v>210</v>
      </c>
      <c r="D86" s="141">
        <v>1329</v>
      </c>
      <c r="E86" s="142" t="s">
        <v>242</v>
      </c>
    </row>
    <row r="87" spans="2:5" x14ac:dyDescent="0.15">
      <c r="B87" s="140" t="s">
        <v>211</v>
      </c>
      <c r="C87" s="140" t="s">
        <v>212</v>
      </c>
      <c r="D87" s="141">
        <v>1269</v>
      </c>
      <c r="E87" s="142" t="s">
        <v>270</v>
      </c>
    </row>
    <row r="88" spans="2:5" x14ac:dyDescent="0.15">
      <c r="B88" s="140" t="s">
        <v>213</v>
      </c>
      <c r="C88" s="140" t="s">
        <v>214</v>
      </c>
      <c r="D88" s="141">
        <v>1489</v>
      </c>
      <c r="E88" s="142" t="s">
        <v>243</v>
      </c>
    </row>
    <row r="89" spans="2:5" x14ac:dyDescent="0.15">
      <c r="B89" s="140" t="s">
        <v>215</v>
      </c>
      <c r="C89" s="140" t="s">
        <v>216</v>
      </c>
      <c r="D89" s="141">
        <v>1368</v>
      </c>
      <c r="E89" s="142" t="s">
        <v>242</v>
      </c>
    </row>
    <row r="90" spans="2:5" x14ac:dyDescent="0.15">
      <c r="B90" s="140" t="s">
        <v>217</v>
      </c>
      <c r="C90" s="140" t="s">
        <v>218</v>
      </c>
      <c r="D90" s="141">
        <v>1356</v>
      </c>
      <c r="E90" s="142" t="s">
        <v>242</v>
      </c>
    </row>
    <row r="91" spans="2:5" x14ac:dyDescent="0.15">
      <c r="B91" s="140" t="s">
        <v>219</v>
      </c>
      <c r="C91" s="140" t="s">
        <v>220</v>
      </c>
      <c r="D91" s="141">
        <v>1403</v>
      </c>
      <c r="E91" s="142" t="s">
        <v>243</v>
      </c>
    </row>
    <row r="92" spans="2:5" x14ac:dyDescent="0.15">
      <c r="B92" s="140" t="s">
        <v>221</v>
      </c>
      <c r="C92" s="140" t="s">
        <v>222</v>
      </c>
      <c r="D92" s="141">
        <v>1433</v>
      </c>
      <c r="E92" s="142" t="s">
        <v>243</v>
      </c>
    </row>
    <row r="93" spans="2:5" x14ac:dyDescent="0.15">
      <c r="B93" s="140" t="s">
        <v>223</v>
      </c>
      <c r="C93" s="140" t="s">
        <v>224</v>
      </c>
      <c r="D93" s="141">
        <v>1352</v>
      </c>
      <c r="E93" s="142" t="s">
        <v>242</v>
      </c>
    </row>
    <row r="94" spans="2:5" x14ac:dyDescent="0.15">
      <c r="B94" s="140" t="s">
        <v>225</v>
      </c>
      <c r="C94" s="140" t="s">
        <v>226</v>
      </c>
      <c r="D94" s="141">
        <v>1420</v>
      </c>
      <c r="E94" s="142" t="s">
        <v>243</v>
      </c>
    </row>
    <row r="95" spans="2:5" x14ac:dyDescent="0.15">
      <c r="B95" s="140" t="s">
        <v>227</v>
      </c>
      <c r="C95" s="140" t="s">
        <v>228</v>
      </c>
      <c r="D95" s="141">
        <v>1436</v>
      </c>
      <c r="E95" s="142" t="s">
        <v>243</v>
      </c>
    </row>
    <row r="96" spans="2:5" x14ac:dyDescent="0.15">
      <c r="B96" s="140" t="s">
        <v>229</v>
      </c>
      <c r="C96" s="140" t="s">
        <v>230</v>
      </c>
      <c r="D96" s="141">
        <v>1812</v>
      </c>
      <c r="E96" s="142" t="s">
        <v>269</v>
      </c>
    </row>
    <row r="97" spans="2:5" x14ac:dyDescent="0.15">
      <c r="B97" s="140" t="s">
        <v>231</v>
      </c>
      <c r="C97" s="140" t="s">
        <v>232</v>
      </c>
      <c r="D97" s="141">
        <v>1992</v>
      </c>
      <c r="E97" s="142" t="s">
        <v>269</v>
      </c>
    </row>
    <row r="98" spans="2:5" x14ac:dyDescent="0.15">
      <c r="B98" s="140" t="s">
        <v>233</v>
      </c>
      <c r="C98" s="140" t="s">
        <v>234</v>
      </c>
      <c r="D98" s="141">
        <v>1458</v>
      </c>
      <c r="E98" s="142" t="s">
        <v>243</v>
      </c>
    </row>
    <row r="99" spans="2:5" x14ac:dyDescent="0.15">
      <c r="B99" s="140" t="s">
        <v>235</v>
      </c>
      <c r="C99" s="140" t="s">
        <v>236</v>
      </c>
      <c r="D99" s="141">
        <v>1726</v>
      </c>
      <c r="E99" s="142" t="s">
        <v>269</v>
      </c>
    </row>
    <row r="100" spans="2:5" x14ac:dyDescent="0.15">
      <c r="B100" s="140" t="s">
        <v>237</v>
      </c>
      <c r="C100" s="140" t="s">
        <v>238</v>
      </c>
      <c r="D100" s="141">
        <v>1692</v>
      </c>
      <c r="E100" s="142" t="s">
        <v>269</v>
      </c>
    </row>
    <row r="101" spans="2:5" x14ac:dyDescent="0.15">
      <c r="B101" s="140" t="s">
        <v>239</v>
      </c>
      <c r="C101" s="140" t="s">
        <v>240</v>
      </c>
      <c r="D101" s="141">
        <v>1200</v>
      </c>
      <c r="E101" s="142" t="s">
        <v>270</v>
      </c>
    </row>
    <row r="102" spans="2:5" x14ac:dyDescent="0.15">
      <c r="B102" s="140" t="s">
        <v>261</v>
      </c>
      <c r="C102" s="140" t="s">
        <v>262</v>
      </c>
      <c r="D102" s="141">
        <v>1200</v>
      </c>
      <c r="E102" s="142" t="s">
        <v>270</v>
      </c>
    </row>
    <row r="103" spans="2:5" x14ac:dyDescent="0.15">
      <c r="B103" s="140" t="s">
        <v>263</v>
      </c>
      <c r="C103" s="140" t="s">
        <v>264</v>
      </c>
      <c r="D103" s="141">
        <v>1200</v>
      </c>
      <c r="E103" s="142" t="s">
        <v>270</v>
      </c>
    </row>
    <row r="104" spans="2:5" x14ac:dyDescent="0.15">
      <c r="B104" s="140" t="s">
        <v>265</v>
      </c>
      <c r="C104" s="140" t="s">
        <v>266</v>
      </c>
      <c r="D104" s="141">
        <v>1200</v>
      </c>
      <c r="E104" s="142" t="s">
        <v>270</v>
      </c>
    </row>
    <row r="105" spans="2:5" x14ac:dyDescent="0.15">
      <c r="B105" s="140" t="s">
        <v>267</v>
      </c>
      <c r="C105" s="140" t="s">
        <v>268</v>
      </c>
      <c r="D105" s="141">
        <v>1200</v>
      </c>
      <c r="E105" s="142" t="s">
        <v>270</v>
      </c>
    </row>
    <row r="107" spans="2:5" ht="70.5" customHeight="1" x14ac:dyDescent="0.15">
      <c r="B107" s="354" t="s">
        <v>330</v>
      </c>
      <c r="C107" s="354"/>
      <c r="D107" s="354"/>
      <c r="E107" s="354"/>
    </row>
  </sheetData>
  <autoFilter ref="B4:E103">
    <sortState ref="B7:E108">
      <sortCondition ref="B6:B105"/>
    </sortState>
  </autoFilter>
  <mergeCells count="1">
    <mergeCell ref="B107:E10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61"/>
  <sheetViews>
    <sheetView workbookViewId="0"/>
  </sheetViews>
  <sheetFormatPr baseColWidth="10" defaultColWidth="10.83203125" defaultRowHeight="11" x14ac:dyDescent="0.2"/>
  <cols>
    <col min="1" max="1" width="3" style="10" customWidth="1"/>
    <col min="2" max="4" width="13.6640625" style="10" customWidth="1"/>
    <col min="5" max="5" width="11.83203125" style="10" customWidth="1"/>
    <col min="6" max="8" width="4" style="10" bestFit="1" customWidth="1"/>
    <col min="9" max="246" width="10.83203125" style="10"/>
    <col min="247" max="247" width="3.6640625" style="10" customWidth="1"/>
    <col min="248" max="248" width="8" style="10" customWidth="1"/>
    <col min="249" max="249" width="11.83203125" style="10" customWidth="1"/>
    <col min="250" max="250" width="12.1640625" style="10" customWidth="1"/>
    <col min="251" max="251" width="12" style="10" customWidth="1"/>
    <col min="252" max="252" width="10.33203125" style="10" customWidth="1"/>
    <col min="253" max="253" width="17.5" style="10" customWidth="1"/>
    <col min="254" max="254" width="26.33203125" style="10" customWidth="1"/>
    <col min="255" max="16384" width="10.83203125" style="10"/>
  </cols>
  <sheetData>
    <row r="2" spans="2:9" ht="23" customHeight="1" x14ac:dyDescent="0.2">
      <c r="B2" s="358" t="s">
        <v>331</v>
      </c>
      <c r="C2" s="358"/>
      <c r="D2" s="358"/>
      <c r="E2" s="358"/>
    </row>
    <row r="3" spans="2:9" ht="30.75" customHeight="1" x14ac:dyDescent="0.2">
      <c r="B3" s="355" t="s">
        <v>306</v>
      </c>
      <c r="C3" s="356"/>
      <c r="D3" s="356"/>
      <c r="E3" s="356"/>
    </row>
    <row r="4" spans="2:9" ht="46.5" customHeight="1" x14ac:dyDescent="0.2">
      <c r="B4" s="143" t="s">
        <v>41</v>
      </c>
      <c r="C4" s="144" t="s">
        <v>3</v>
      </c>
      <c r="D4" s="144" t="s">
        <v>2</v>
      </c>
      <c r="E4" s="144" t="s">
        <v>1</v>
      </c>
    </row>
    <row r="5" spans="2:9" ht="15" customHeight="1" x14ac:dyDescent="0.2">
      <c r="B5" s="145" t="s">
        <v>42</v>
      </c>
      <c r="C5" s="149">
        <v>1.9361986953295929</v>
      </c>
      <c r="D5" s="149">
        <v>0.76314635156580601</v>
      </c>
      <c r="E5" s="149">
        <v>1.395402462750281</v>
      </c>
      <c r="F5" s="11"/>
      <c r="G5" s="11"/>
      <c r="H5" s="11"/>
      <c r="I5" s="11"/>
    </row>
    <row r="6" spans="2:9" ht="15" customHeight="1" x14ac:dyDescent="0.2">
      <c r="B6" s="146">
        <v>200</v>
      </c>
      <c r="C6" s="150">
        <v>4.8576558059589852</v>
      </c>
      <c r="D6" s="150">
        <v>0.72590884782143716</v>
      </c>
      <c r="E6" s="150">
        <v>2.9528531751522942</v>
      </c>
    </row>
    <row r="7" spans="2:9" ht="15" customHeight="1" x14ac:dyDescent="0.2">
      <c r="B7" s="146">
        <v>300</v>
      </c>
      <c r="C7" s="150">
        <v>5.9447164197763014</v>
      </c>
      <c r="D7" s="150">
        <v>0.73521949649891249</v>
      </c>
      <c r="E7" s="150">
        <v>3.5430535043856786</v>
      </c>
    </row>
    <row r="8" spans="2:9" ht="15" customHeight="1" x14ac:dyDescent="0.2">
      <c r="B8" s="146">
        <v>400</v>
      </c>
      <c r="C8" s="150">
        <v>5.801166519993826</v>
      </c>
      <c r="D8" s="150">
        <v>0.79792637351973672</v>
      </c>
      <c r="E8" s="150">
        <v>3.4945914046056368</v>
      </c>
    </row>
    <row r="9" spans="2:9" ht="15" customHeight="1" x14ac:dyDescent="0.2">
      <c r="B9" s="146">
        <v>500</v>
      </c>
      <c r="C9" s="150">
        <v>5.0712180061546102</v>
      </c>
      <c r="D9" s="150">
        <v>0.87912189187935985</v>
      </c>
      <c r="E9" s="150">
        <v>3.1385934317130286</v>
      </c>
    </row>
    <row r="10" spans="2:9" ht="15" customHeight="1" x14ac:dyDescent="0.2">
      <c r="B10" s="146">
        <v>600</v>
      </c>
      <c r="C10" s="150">
        <v>5.2707906107783549</v>
      </c>
      <c r="D10" s="150">
        <v>1.0135372002626042</v>
      </c>
      <c r="E10" s="150">
        <v>3.3081275288612018</v>
      </c>
    </row>
    <row r="11" spans="2:9" ht="15" customHeight="1" x14ac:dyDescent="0.2">
      <c r="B11" s="146">
        <v>700</v>
      </c>
      <c r="C11" s="150">
        <v>5.596850095927695</v>
      </c>
      <c r="D11" s="150">
        <v>1.33151410734622</v>
      </c>
      <c r="E11" s="150">
        <v>3.6304608141144183</v>
      </c>
    </row>
    <row r="12" spans="2:9" ht="15" customHeight="1" x14ac:dyDescent="0.2">
      <c r="B12" s="146">
        <v>800</v>
      </c>
      <c r="C12" s="150">
        <v>6.2624606285629811</v>
      </c>
      <c r="D12" s="150">
        <v>1.9985104474860085</v>
      </c>
      <c r="E12" s="150">
        <v>4.2967101599661293</v>
      </c>
    </row>
    <row r="13" spans="2:9" ht="15" customHeight="1" x14ac:dyDescent="0.2">
      <c r="B13" s="146">
        <v>900</v>
      </c>
      <c r="C13" s="150">
        <v>7.6384518086345041</v>
      </c>
      <c r="D13" s="150">
        <v>3.8083901491632246</v>
      </c>
      <c r="E13" s="150">
        <v>5.8727309483281802</v>
      </c>
    </row>
    <row r="14" spans="2:9" ht="15" customHeight="1" x14ac:dyDescent="0.2">
      <c r="B14" s="147">
        <v>1000</v>
      </c>
      <c r="C14" s="150">
        <v>5.9149236312129458</v>
      </c>
      <c r="D14" s="150">
        <v>3.978439307148216</v>
      </c>
      <c r="E14" s="150">
        <v>5.0221728257335894</v>
      </c>
    </row>
    <row r="15" spans="2:9" ht="15" customHeight="1" x14ac:dyDescent="0.2">
      <c r="B15" s="147">
        <v>1100</v>
      </c>
      <c r="C15" s="150">
        <v>4.4602433243826693</v>
      </c>
      <c r="D15" s="150">
        <v>3.789799833969941</v>
      </c>
      <c r="E15" s="150">
        <v>4.1511579599809778</v>
      </c>
    </row>
    <row r="16" spans="2:9" ht="15" customHeight="1" x14ac:dyDescent="0.2">
      <c r="B16" s="147">
        <v>1200</v>
      </c>
      <c r="C16" s="150">
        <v>4.5134986664329659</v>
      </c>
      <c r="D16" s="150">
        <v>4.1733208858935162</v>
      </c>
      <c r="E16" s="150">
        <v>4.356671172764675</v>
      </c>
    </row>
    <row r="17" spans="2:5" ht="15" customHeight="1" x14ac:dyDescent="0.2">
      <c r="B17" s="147">
        <v>1300</v>
      </c>
      <c r="C17" s="150">
        <v>4.1098184061090146</v>
      </c>
      <c r="D17" s="150">
        <v>4.6789186366805078</v>
      </c>
      <c r="E17" s="150">
        <v>4.372182883074613</v>
      </c>
    </row>
    <row r="18" spans="2:5" ht="15" customHeight="1" x14ac:dyDescent="0.2">
      <c r="B18" s="147">
        <v>1400</v>
      </c>
      <c r="C18" s="150">
        <v>3.9306177620175493</v>
      </c>
      <c r="D18" s="150">
        <v>5.1198273793807783</v>
      </c>
      <c r="E18" s="150">
        <v>4.4788627647849317</v>
      </c>
    </row>
    <row r="19" spans="2:5" ht="15" customHeight="1" x14ac:dyDescent="0.2">
      <c r="B19" s="147">
        <v>1500</v>
      </c>
      <c r="C19" s="150">
        <v>3.4089685695617065</v>
      </c>
      <c r="D19" s="150">
        <v>5.5980953726297162</v>
      </c>
      <c r="E19" s="150">
        <v>4.4181916113918716</v>
      </c>
    </row>
    <row r="20" spans="2:5" ht="15" customHeight="1" x14ac:dyDescent="0.2">
      <c r="B20" s="147">
        <v>1600</v>
      </c>
      <c r="C20" s="150">
        <v>3.0487985977733048</v>
      </c>
      <c r="D20" s="150">
        <v>5.5675711069483302</v>
      </c>
      <c r="E20" s="150">
        <v>4.2099937452841569</v>
      </c>
    </row>
    <row r="21" spans="2:5" ht="15" customHeight="1" x14ac:dyDescent="0.2">
      <c r="B21" s="147">
        <v>1700</v>
      </c>
      <c r="C21" s="150">
        <v>2.5302181012325518</v>
      </c>
      <c r="D21" s="150">
        <v>5.2796564967880997</v>
      </c>
      <c r="E21" s="150">
        <v>3.7977539114015864</v>
      </c>
    </row>
    <row r="22" spans="2:5" ht="15" customHeight="1" x14ac:dyDescent="0.2">
      <c r="B22" s="147">
        <v>1800</v>
      </c>
      <c r="C22" s="150">
        <v>2.3802184035609959</v>
      </c>
      <c r="D22" s="150">
        <v>4.8619003016786895</v>
      </c>
      <c r="E22" s="150">
        <v>3.5243141748977318</v>
      </c>
    </row>
    <row r="23" spans="2:5" ht="15" customHeight="1" x14ac:dyDescent="0.2">
      <c r="B23" s="147">
        <v>1900</v>
      </c>
      <c r="C23" s="150">
        <v>2.3403944069884801</v>
      </c>
      <c r="D23" s="150">
        <v>4.5846679917664481</v>
      </c>
      <c r="E23" s="150">
        <v>3.3750410796048977</v>
      </c>
    </row>
    <row r="24" spans="2:5" ht="15" customHeight="1" x14ac:dyDescent="0.2">
      <c r="B24" s="147">
        <v>2000</v>
      </c>
      <c r="C24" s="150">
        <v>2.2327873779292919</v>
      </c>
      <c r="D24" s="150">
        <v>4.1328955649890853</v>
      </c>
      <c r="E24" s="150">
        <v>3.1087681973200434</v>
      </c>
    </row>
    <row r="25" spans="2:5" ht="15" customHeight="1" x14ac:dyDescent="0.2">
      <c r="B25" s="147">
        <v>2100</v>
      </c>
      <c r="C25" s="150">
        <v>2.015147725018271</v>
      </c>
      <c r="D25" s="150">
        <v>3.762704115390207</v>
      </c>
      <c r="E25" s="150">
        <v>2.8207996145944279</v>
      </c>
    </row>
    <row r="26" spans="2:5" ht="15" customHeight="1" x14ac:dyDescent="0.2">
      <c r="B26" s="147">
        <v>2200</v>
      </c>
      <c r="C26" s="150">
        <v>1.7858999040038761</v>
      </c>
      <c r="D26" s="150">
        <v>3.5687757108486804</v>
      </c>
      <c r="E26" s="150">
        <v>2.6078346866620334</v>
      </c>
    </row>
    <row r="27" spans="2:5" ht="15" customHeight="1" x14ac:dyDescent="0.2">
      <c r="B27" s="147">
        <v>2300</v>
      </c>
      <c r="C27" s="150">
        <v>1.4937412662226892</v>
      </c>
      <c r="D27" s="150">
        <v>3.1055423570092295</v>
      </c>
      <c r="E27" s="150">
        <v>2.2368078185945675</v>
      </c>
    </row>
    <row r="28" spans="2:5" ht="15" customHeight="1" x14ac:dyDescent="0.2">
      <c r="B28" s="147">
        <v>2400</v>
      </c>
      <c r="C28" s="150">
        <v>1.3214702886659355</v>
      </c>
      <c r="D28" s="150">
        <v>2.7700424920201803</v>
      </c>
      <c r="E28" s="150">
        <v>1.98928566559946</v>
      </c>
    </row>
    <row r="29" spans="2:5" ht="15" customHeight="1" x14ac:dyDescent="0.2">
      <c r="B29" s="147">
        <v>2500</v>
      </c>
      <c r="C29" s="150">
        <v>1.0651901990542916</v>
      </c>
      <c r="D29" s="150">
        <v>2.4270471257500983</v>
      </c>
      <c r="E29" s="150">
        <v>1.6930283540423596</v>
      </c>
    </row>
    <row r="30" spans="2:5" ht="15" customHeight="1" x14ac:dyDescent="0.2">
      <c r="B30" s="147">
        <v>2600</v>
      </c>
      <c r="C30" s="150">
        <v>0.83073436624157304</v>
      </c>
      <c r="D30" s="150">
        <v>2.2457130426542706</v>
      </c>
      <c r="E30" s="150">
        <v>1.483062579848361</v>
      </c>
    </row>
    <row r="31" spans="2:5" ht="15" customHeight="1" x14ac:dyDescent="0.2">
      <c r="B31" s="147">
        <v>2700</v>
      </c>
      <c r="C31" s="150">
        <v>0.74140638862552311</v>
      </c>
      <c r="D31" s="150">
        <v>1.9569843143773733</v>
      </c>
      <c r="E31" s="150">
        <v>1.3018076088348616</v>
      </c>
    </row>
    <row r="32" spans="2:5" ht="15" customHeight="1" x14ac:dyDescent="0.2">
      <c r="B32" s="147">
        <v>2800</v>
      </c>
      <c r="C32" s="150">
        <v>0.64472523582302921</v>
      </c>
      <c r="D32" s="150">
        <v>1.6918714115547617</v>
      </c>
      <c r="E32" s="150">
        <v>1.1274767433196693</v>
      </c>
    </row>
    <row r="33" spans="2:9" ht="15" customHeight="1" x14ac:dyDescent="0.2">
      <c r="B33" s="147">
        <v>2900</v>
      </c>
      <c r="C33" s="150">
        <v>0.48462639955363884</v>
      </c>
      <c r="D33" s="150">
        <v>1.5255057853165028</v>
      </c>
      <c r="E33" s="150">
        <v>0.96448868059597226</v>
      </c>
    </row>
    <row r="34" spans="2:9" ht="15" customHeight="1" x14ac:dyDescent="0.2">
      <c r="B34" s="147">
        <v>3000</v>
      </c>
      <c r="C34" s="150">
        <v>0.40615188866569668</v>
      </c>
      <c r="D34" s="150">
        <v>1.3116590508585972</v>
      </c>
      <c r="E34" s="150">
        <v>0.82360537002470136</v>
      </c>
      <c r="F34" s="11"/>
      <c r="G34" s="11"/>
      <c r="H34" s="11"/>
      <c r="I34" s="11"/>
    </row>
    <row r="35" spans="2:9" ht="15" customHeight="1" x14ac:dyDescent="0.2">
      <c r="B35" s="147">
        <v>3100</v>
      </c>
      <c r="C35" s="150">
        <v>0.31654621677506822</v>
      </c>
      <c r="D35" s="150">
        <v>1.1711091290091364</v>
      </c>
      <c r="E35" s="150">
        <v>0.7105136362628639</v>
      </c>
    </row>
    <row r="36" spans="2:9" ht="15" customHeight="1" x14ac:dyDescent="0.2">
      <c r="B36" s="147">
        <v>3200</v>
      </c>
      <c r="C36" s="150">
        <v>0.27272775229053609</v>
      </c>
      <c r="D36" s="150">
        <v>1.0483730773812303</v>
      </c>
      <c r="E36" s="150">
        <v>0.63031287888645304</v>
      </c>
    </row>
    <row r="37" spans="2:9" ht="15" customHeight="1" x14ac:dyDescent="0.2">
      <c r="B37" s="147">
        <v>3300</v>
      </c>
      <c r="C37" s="150">
        <v>0.201580289439548</v>
      </c>
      <c r="D37" s="150">
        <v>0.92925990228214572</v>
      </c>
      <c r="E37" s="150">
        <v>0.53705250856739195</v>
      </c>
    </row>
    <row r="38" spans="2:9" ht="15" customHeight="1" x14ac:dyDescent="0.2">
      <c r="B38" s="147">
        <v>3400</v>
      </c>
      <c r="C38" s="150">
        <v>0.16125402952183757</v>
      </c>
      <c r="D38" s="150">
        <v>0.83152878241800676</v>
      </c>
      <c r="E38" s="150">
        <v>0.470261606279537</v>
      </c>
    </row>
    <row r="39" spans="2:9" ht="15" customHeight="1" x14ac:dyDescent="0.2">
      <c r="B39" s="147">
        <v>3500</v>
      </c>
      <c r="C39" s="150">
        <v>0.1158115760740106</v>
      </c>
      <c r="D39" s="150">
        <v>0.70128850213958305</v>
      </c>
      <c r="E39" s="150">
        <v>0.38572597368200046</v>
      </c>
    </row>
    <row r="40" spans="2:9" ht="15" customHeight="1" x14ac:dyDescent="0.2">
      <c r="B40" s="147">
        <v>3600</v>
      </c>
      <c r="C40" s="150">
        <v>0.11945606459785926</v>
      </c>
      <c r="D40" s="150">
        <v>0.61759913795000643</v>
      </c>
      <c r="E40" s="150">
        <v>0.34910813385736056</v>
      </c>
    </row>
    <row r="41" spans="2:9" ht="15" customHeight="1" x14ac:dyDescent="0.2">
      <c r="B41" s="147">
        <v>3700</v>
      </c>
      <c r="C41" s="150">
        <v>0.10287913473649066</v>
      </c>
      <c r="D41" s="150">
        <v>0.56444567593446104</v>
      </c>
      <c r="E41" s="150">
        <v>0.31566882700533005</v>
      </c>
    </row>
    <row r="42" spans="2:9" ht="15" customHeight="1" x14ac:dyDescent="0.2">
      <c r="B42" s="147">
        <v>3800</v>
      </c>
      <c r="C42" s="150">
        <v>0.10764136759851756</v>
      </c>
      <c r="D42" s="150">
        <v>0.53887215604883409</v>
      </c>
      <c r="E42" s="150">
        <v>0.30644578382980853</v>
      </c>
    </row>
    <row r="43" spans="2:9" ht="15" customHeight="1" x14ac:dyDescent="0.2">
      <c r="B43" s="147">
        <v>3900</v>
      </c>
      <c r="C43" s="150">
        <v>8.048505724869022E-2</v>
      </c>
      <c r="D43" s="150">
        <v>0.45996524488014034</v>
      </c>
      <c r="E43" s="150">
        <v>0.25543160371492363</v>
      </c>
    </row>
    <row r="44" spans="2:9" ht="15" customHeight="1" x14ac:dyDescent="0.2">
      <c r="B44" s="147">
        <v>4000</v>
      </c>
      <c r="C44" s="150">
        <v>6.8043806321580774E-2</v>
      </c>
      <c r="D44" s="150">
        <v>0.41287046821630358</v>
      </c>
      <c r="E44" s="150">
        <v>0.22701451307493123</v>
      </c>
    </row>
    <row r="45" spans="2:9" ht="15" customHeight="1" x14ac:dyDescent="0.2">
      <c r="B45" s="147">
        <v>4100</v>
      </c>
      <c r="C45" s="150">
        <v>4.8442596699255186E-2</v>
      </c>
      <c r="D45" s="150">
        <v>0.37676650431170305</v>
      </c>
      <c r="E45" s="150">
        <v>0.19980519790687273</v>
      </c>
    </row>
    <row r="46" spans="2:9" ht="15" customHeight="1" x14ac:dyDescent="0.2">
      <c r="B46" s="147">
        <v>4200</v>
      </c>
      <c r="C46" s="150">
        <v>4.2769023980020346E-2</v>
      </c>
      <c r="D46" s="150">
        <v>0.3287061896706584</v>
      </c>
      <c r="E46" s="150">
        <v>0.174590713938586</v>
      </c>
    </row>
    <row r="47" spans="2:9" ht="15" customHeight="1" x14ac:dyDescent="0.2">
      <c r="B47" s="147">
        <v>4300</v>
      </c>
      <c r="C47" s="150">
        <v>3.8708118459301402E-2</v>
      </c>
      <c r="D47" s="150">
        <v>0.27142264550313311</v>
      </c>
      <c r="E47" s="150">
        <v>0.14599330525717277</v>
      </c>
    </row>
    <row r="48" spans="2:9" ht="15" customHeight="1" x14ac:dyDescent="0.2">
      <c r="B48" s="147">
        <v>4400</v>
      </c>
      <c r="C48" s="150">
        <v>3.9052250342582917E-2</v>
      </c>
      <c r="D48" s="150">
        <v>0.29054271202407428</v>
      </c>
      <c r="E48" s="150">
        <v>0.15499344877866569</v>
      </c>
    </row>
    <row r="49" spans="2:13" ht="15" customHeight="1" x14ac:dyDescent="0.2">
      <c r="B49" s="147">
        <v>4500</v>
      </c>
      <c r="C49" s="150">
        <v>2.6989843083077295E-2</v>
      </c>
      <c r="D49" s="150">
        <v>0.24918908991889946</v>
      </c>
      <c r="E49" s="150">
        <v>0.12942731445366246</v>
      </c>
    </row>
    <row r="50" spans="2:13" ht="15" customHeight="1" x14ac:dyDescent="0.2">
      <c r="B50" s="146" t="s">
        <v>43</v>
      </c>
      <c r="C50" s="150">
        <v>0.21852324822377064</v>
      </c>
      <c r="D50" s="150">
        <v>3.0238479240274572</v>
      </c>
      <c r="E50" s="150">
        <v>1.5118236092144399</v>
      </c>
    </row>
    <row r="51" spans="2:13" ht="15" customHeight="1" x14ac:dyDescent="0.2">
      <c r="B51" s="148" t="s">
        <v>35</v>
      </c>
      <c r="C51" s="151">
        <v>100.00000000000006</v>
      </c>
      <c r="D51" s="151">
        <v>100.00000000000007</v>
      </c>
      <c r="E51" s="151">
        <v>100.00000000000006</v>
      </c>
    </row>
    <row r="52" spans="2:13" x14ac:dyDescent="0.15">
      <c r="B52" s="78"/>
      <c r="C52" s="75"/>
      <c r="D52" s="75"/>
    </row>
    <row r="53" spans="2:13" ht="82" customHeight="1" x14ac:dyDescent="0.2">
      <c r="B53" s="357" t="s">
        <v>332</v>
      </c>
      <c r="C53" s="357"/>
      <c r="D53" s="357"/>
      <c r="E53" s="357"/>
      <c r="F53" s="152"/>
      <c r="G53" s="152"/>
      <c r="H53" s="152"/>
      <c r="I53" s="152"/>
      <c r="J53" s="206"/>
      <c r="K53" s="152"/>
      <c r="L53" s="152"/>
      <c r="M53" s="152"/>
    </row>
    <row r="54" spans="2:13" ht="13" customHeight="1" x14ac:dyDescent="0.2">
      <c r="B54" s="152"/>
      <c r="C54" s="152"/>
      <c r="D54" s="152"/>
      <c r="E54" s="152"/>
      <c r="F54" s="152"/>
      <c r="G54" s="152"/>
      <c r="H54" s="152"/>
      <c r="I54" s="152"/>
      <c r="J54" s="152"/>
      <c r="K54" s="152"/>
      <c r="L54" s="152"/>
      <c r="M54" s="152"/>
    </row>
    <row r="55" spans="2:13" x14ac:dyDescent="0.2">
      <c r="B55" s="152"/>
      <c r="C55" s="152"/>
      <c r="D55" s="152"/>
      <c r="E55" s="152"/>
      <c r="F55" s="152"/>
      <c r="G55" s="152"/>
      <c r="H55" s="152"/>
      <c r="I55" s="152"/>
      <c r="J55" s="152"/>
      <c r="K55" s="152"/>
      <c r="L55" s="152"/>
      <c r="M55" s="152"/>
    </row>
    <row r="56" spans="2:13" x14ac:dyDescent="0.2">
      <c r="B56" s="152"/>
      <c r="C56" s="152"/>
      <c r="D56" s="152"/>
      <c r="E56" s="152"/>
      <c r="F56" s="152"/>
      <c r="G56" s="152"/>
      <c r="H56" s="152"/>
      <c r="I56" s="152"/>
      <c r="J56" s="152"/>
      <c r="K56" s="152"/>
      <c r="L56" s="152"/>
      <c r="M56" s="152"/>
    </row>
    <row r="57" spans="2:13" x14ac:dyDescent="0.2">
      <c r="B57" s="152"/>
      <c r="C57" s="152"/>
      <c r="D57" s="152"/>
      <c r="E57" s="152"/>
      <c r="F57" s="152"/>
      <c r="G57" s="152"/>
      <c r="H57" s="152"/>
      <c r="I57" s="152"/>
      <c r="J57" s="152"/>
      <c r="K57" s="152"/>
      <c r="L57" s="152"/>
      <c r="M57" s="152"/>
    </row>
    <row r="58" spans="2:13" x14ac:dyDescent="0.2">
      <c r="B58" s="152"/>
      <c r="C58" s="152"/>
      <c r="D58" s="152"/>
      <c r="E58" s="152"/>
      <c r="F58" s="152"/>
      <c r="G58" s="152"/>
      <c r="H58" s="152"/>
      <c r="I58" s="152"/>
      <c r="J58" s="152"/>
      <c r="K58" s="152"/>
      <c r="L58" s="152"/>
      <c r="M58" s="152"/>
    </row>
    <row r="59" spans="2:13" x14ac:dyDescent="0.2">
      <c r="B59" s="152"/>
      <c r="C59" s="152"/>
      <c r="D59" s="152"/>
      <c r="E59" s="152"/>
      <c r="F59" s="152"/>
      <c r="G59" s="152"/>
      <c r="H59" s="152"/>
      <c r="I59" s="152"/>
      <c r="J59" s="152"/>
      <c r="K59" s="152"/>
      <c r="L59" s="152"/>
      <c r="M59" s="152"/>
    </row>
    <row r="60" spans="2:13" x14ac:dyDescent="0.2">
      <c r="B60" s="152"/>
      <c r="C60" s="152"/>
      <c r="D60" s="152"/>
      <c r="E60" s="152"/>
      <c r="F60" s="152"/>
      <c r="G60" s="152"/>
      <c r="H60" s="152"/>
      <c r="I60" s="152"/>
      <c r="J60" s="152"/>
      <c r="K60" s="152"/>
      <c r="L60" s="152"/>
      <c r="M60" s="152"/>
    </row>
    <row r="61" spans="2:13" x14ac:dyDescent="0.2">
      <c r="B61" s="152"/>
      <c r="C61" s="152"/>
      <c r="D61" s="152"/>
      <c r="E61" s="152"/>
      <c r="F61" s="152"/>
      <c r="G61" s="152"/>
      <c r="H61" s="152"/>
      <c r="I61" s="152"/>
      <c r="J61" s="152"/>
      <c r="K61" s="152"/>
      <c r="L61" s="152"/>
      <c r="M61" s="152"/>
    </row>
  </sheetData>
  <mergeCells count="3">
    <mergeCell ref="B3:E3"/>
    <mergeCell ref="B53:E53"/>
    <mergeCell ref="B2:E2"/>
  </mergeCells>
  <pageMargins left="0.7" right="0.7" top="0.75" bottom="0.75" header="0.3" footer="0.3"/>
  <pageSetup paperSize="9"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workbookViewId="0"/>
  </sheetViews>
  <sheetFormatPr baseColWidth="10" defaultColWidth="10.83203125" defaultRowHeight="11" x14ac:dyDescent="0.2"/>
  <cols>
    <col min="1" max="1" width="2.83203125" style="10" customWidth="1"/>
    <col min="2" max="5" width="13.6640625" style="10" customWidth="1"/>
    <col min="6" max="8" width="4" style="10" bestFit="1" customWidth="1"/>
    <col min="9" max="239" width="10.83203125" style="10"/>
    <col min="240" max="240" width="3.6640625" style="10" customWidth="1"/>
    <col min="241" max="241" width="8" style="10" customWidth="1"/>
    <col min="242" max="242" width="11.83203125" style="10" customWidth="1"/>
    <col min="243" max="243" width="12.1640625" style="10" customWidth="1"/>
    <col min="244" max="244" width="12" style="10" customWidth="1"/>
    <col min="245" max="245" width="10.33203125" style="10" customWidth="1"/>
    <col min="246" max="246" width="17.5" style="10" customWidth="1"/>
    <col min="247" max="247" width="26.33203125" style="10" customWidth="1"/>
    <col min="248" max="16384" width="10.83203125" style="10"/>
  </cols>
  <sheetData>
    <row r="1" spans="1:8" x14ac:dyDescent="0.15">
      <c r="A1" s="9"/>
    </row>
    <row r="2" spans="1:8" ht="41" customHeight="1" x14ac:dyDescent="0.2">
      <c r="B2" s="358" t="s">
        <v>331</v>
      </c>
      <c r="C2" s="358"/>
      <c r="D2" s="358"/>
      <c r="E2" s="358"/>
    </row>
    <row r="3" spans="1:8" ht="18" customHeight="1" x14ac:dyDescent="0.2">
      <c r="B3" s="359" t="s">
        <v>307</v>
      </c>
      <c r="C3" s="359"/>
      <c r="D3" s="359"/>
      <c r="E3" s="359"/>
    </row>
    <row r="4" spans="1:8" ht="22" x14ac:dyDescent="0.15">
      <c r="A4" s="79"/>
      <c r="B4" s="47" t="s">
        <v>44</v>
      </c>
      <c r="C4" s="48" t="s">
        <v>3</v>
      </c>
      <c r="D4" s="48" t="s">
        <v>2</v>
      </c>
      <c r="E4" s="49" t="s">
        <v>1</v>
      </c>
    </row>
    <row r="5" spans="1:8" ht="15" customHeight="1" x14ac:dyDescent="0.15">
      <c r="A5" s="79"/>
      <c r="B5" s="50" t="s">
        <v>42</v>
      </c>
      <c r="C5" s="51">
        <v>0</v>
      </c>
      <c r="D5" s="51">
        <v>5.8157902627732432E-4</v>
      </c>
      <c r="E5" s="52">
        <v>3.3212261452149068E-4</v>
      </c>
      <c r="F5" s="11"/>
      <c r="G5" s="11"/>
      <c r="H5" s="11"/>
    </row>
    <row r="6" spans="1:8" ht="15" customHeight="1" x14ac:dyDescent="0.15">
      <c r="A6" s="79"/>
      <c r="B6" s="50">
        <v>200</v>
      </c>
      <c r="C6" s="51">
        <v>5.3384054821588641E-3</v>
      </c>
      <c r="D6" s="51">
        <v>1.4408610753601347E-3</v>
      </c>
      <c r="E6" s="52">
        <v>3.1126329214022702E-3</v>
      </c>
    </row>
    <row r="7" spans="1:8" ht="15" customHeight="1" x14ac:dyDescent="0.15">
      <c r="A7" s="79"/>
      <c r="B7" s="50">
        <v>300</v>
      </c>
      <c r="C7" s="51">
        <v>4.5945902138743826E-2</v>
      </c>
      <c r="D7" s="51">
        <v>8.1424912646570462E-4</v>
      </c>
      <c r="E7" s="52">
        <v>2.0172547325623475E-2</v>
      </c>
    </row>
    <row r="8" spans="1:8" ht="15" customHeight="1" x14ac:dyDescent="0.15">
      <c r="A8" s="79"/>
      <c r="B8" s="50">
        <v>400</v>
      </c>
      <c r="C8" s="51">
        <v>0.40232693702934758</v>
      </c>
      <c r="D8" s="51">
        <v>4.6066370456652253E-2</v>
      </c>
      <c r="E8" s="52">
        <v>0.19887704376478271</v>
      </c>
    </row>
    <row r="9" spans="1:8" ht="15" customHeight="1" x14ac:dyDescent="0.15">
      <c r="A9" s="79"/>
      <c r="B9" s="50">
        <v>500</v>
      </c>
      <c r="C9" s="51">
        <v>0.41810053521954027</v>
      </c>
      <c r="D9" s="51">
        <v>5.1155668057546969E-2</v>
      </c>
      <c r="E9" s="52">
        <v>0.20854915327378104</v>
      </c>
    </row>
    <row r="10" spans="1:8" ht="15" customHeight="1" x14ac:dyDescent="0.15">
      <c r="A10" s="79"/>
      <c r="B10" s="50">
        <v>600</v>
      </c>
      <c r="C10" s="51">
        <v>1.516870957592696</v>
      </c>
      <c r="D10" s="51">
        <v>7.8070537256757819E-2</v>
      </c>
      <c r="E10" s="52">
        <v>0.69521450888038239</v>
      </c>
    </row>
    <row r="11" spans="1:8" ht="15" customHeight="1" x14ac:dyDescent="0.15">
      <c r="A11" s="79"/>
      <c r="B11" s="50">
        <v>700</v>
      </c>
      <c r="C11" s="51">
        <v>3.3113951130870545</v>
      </c>
      <c r="D11" s="51">
        <v>0.3070692995615204</v>
      </c>
      <c r="E11" s="52">
        <v>1.5957133244066204</v>
      </c>
    </row>
    <row r="12" spans="1:8" ht="15" customHeight="1" x14ac:dyDescent="0.15">
      <c r="A12" s="79"/>
      <c r="B12" s="50">
        <v>800</v>
      </c>
      <c r="C12" s="51">
        <v>6.2095986667468743</v>
      </c>
      <c r="D12" s="51">
        <v>0.85039131848851524</v>
      </c>
      <c r="E12" s="52">
        <v>3.1491134364317324</v>
      </c>
    </row>
    <row r="13" spans="1:8" ht="15" customHeight="1" x14ac:dyDescent="0.15">
      <c r="A13" s="79"/>
      <c r="B13" s="50">
        <v>900</v>
      </c>
      <c r="C13" s="51">
        <v>11.106395412842302</v>
      </c>
      <c r="D13" s="51">
        <v>2.9884238118937567</v>
      </c>
      <c r="E13" s="52">
        <v>6.4704614625134509</v>
      </c>
    </row>
    <row r="14" spans="1:8" ht="15" customHeight="1" x14ac:dyDescent="0.15">
      <c r="A14" s="79"/>
      <c r="B14" s="53">
        <v>1000</v>
      </c>
      <c r="C14" s="51">
        <v>8.8109553601739297</v>
      </c>
      <c r="D14" s="51">
        <v>3.6077904639049017</v>
      </c>
      <c r="E14" s="52">
        <v>5.8395814779402935</v>
      </c>
    </row>
    <row r="15" spans="1:8" ht="15" customHeight="1" x14ac:dyDescent="0.15">
      <c r="A15" s="79"/>
      <c r="B15" s="53">
        <v>1100</v>
      </c>
      <c r="C15" s="51">
        <v>6.2337720224087079</v>
      </c>
      <c r="D15" s="51">
        <v>3.5550324705750898</v>
      </c>
      <c r="E15" s="52">
        <v>4.7040230468388602</v>
      </c>
    </row>
    <row r="16" spans="1:8" ht="15" customHeight="1" x14ac:dyDescent="0.15">
      <c r="A16" s="79"/>
      <c r="B16" s="53">
        <v>1200</v>
      </c>
      <c r="C16" s="51">
        <v>5.7308432376192462</v>
      </c>
      <c r="D16" s="51">
        <v>3.9974751618365363</v>
      </c>
      <c r="E16" s="52">
        <v>4.7409678960994119</v>
      </c>
    </row>
    <row r="17" spans="1:5" ht="15" customHeight="1" x14ac:dyDescent="0.15">
      <c r="A17" s="79"/>
      <c r="B17" s="53">
        <v>1300</v>
      </c>
      <c r="C17" s="51">
        <v>5.4087709702291011</v>
      </c>
      <c r="D17" s="51">
        <v>4.695631530727602</v>
      </c>
      <c r="E17" s="52">
        <v>5.0015180871915224</v>
      </c>
    </row>
    <row r="18" spans="1:5" ht="15" customHeight="1" x14ac:dyDescent="0.15">
      <c r="A18" s="79"/>
      <c r="B18" s="53">
        <v>1400</v>
      </c>
      <c r="C18" s="51">
        <v>5.7985734724913067</v>
      </c>
      <c r="D18" s="51">
        <v>5.4380240859125486</v>
      </c>
      <c r="E18" s="52">
        <v>5.5926743607211433</v>
      </c>
    </row>
    <row r="19" spans="1:5" ht="15" customHeight="1" x14ac:dyDescent="0.15">
      <c r="A19" s="79"/>
      <c r="B19" s="53">
        <v>1500</v>
      </c>
      <c r="C19" s="51">
        <v>5.3038071827076108</v>
      </c>
      <c r="D19" s="51">
        <v>6.2002522963716178</v>
      </c>
      <c r="E19" s="52">
        <v>5.8157404154350774</v>
      </c>
    </row>
    <row r="20" spans="1:5" ht="15" customHeight="1" x14ac:dyDescent="0.15">
      <c r="A20" s="79"/>
      <c r="B20" s="53">
        <v>1600</v>
      </c>
      <c r="C20" s="51">
        <v>4.9666308277356181</v>
      </c>
      <c r="D20" s="51">
        <v>6.3136846474408772</v>
      </c>
      <c r="E20" s="52">
        <v>5.7358935010568803</v>
      </c>
    </row>
    <row r="21" spans="1:5" ht="15" customHeight="1" x14ac:dyDescent="0.15">
      <c r="A21" s="79"/>
      <c r="B21" s="53">
        <v>1700</v>
      </c>
      <c r="C21" s="51">
        <v>4.0154294600010303</v>
      </c>
      <c r="D21" s="51">
        <v>5.9734299328782949</v>
      </c>
      <c r="E21" s="52">
        <v>5.1335857326727696</v>
      </c>
    </row>
    <row r="22" spans="1:5" ht="15" customHeight="1" x14ac:dyDescent="0.15">
      <c r="A22" s="79"/>
      <c r="B22" s="53">
        <v>1800</v>
      </c>
      <c r="C22" s="51">
        <v>3.7392997638510796</v>
      </c>
      <c r="D22" s="51">
        <v>5.4441354768981407</v>
      </c>
      <c r="E22" s="52">
        <v>4.7128811152473418</v>
      </c>
    </row>
    <row r="23" spans="1:5" ht="15" customHeight="1" x14ac:dyDescent="0.15">
      <c r="A23" s="79"/>
      <c r="B23" s="53">
        <v>1900</v>
      </c>
      <c r="C23" s="51">
        <v>3.5487426449852641</v>
      </c>
      <c r="D23" s="51">
        <v>5.1333559648787777</v>
      </c>
      <c r="E23" s="52">
        <v>4.4536685364455497</v>
      </c>
    </row>
    <row r="24" spans="1:5" ht="15" customHeight="1" x14ac:dyDescent="0.15">
      <c r="A24" s="79"/>
      <c r="B24" s="53">
        <v>2000</v>
      </c>
      <c r="C24" s="51">
        <v>3.4280593223192617</v>
      </c>
      <c r="D24" s="51">
        <v>4.6015273485352814</v>
      </c>
      <c r="E24" s="52">
        <v>4.0981922729844973</v>
      </c>
    </row>
    <row r="25" spans="1:5" ht="15" customHeight="1" x14ac:dyDescent="0.15">
      <c r="A25" s="79"/>
      <c r="B25" s="53">
        <v>2100</v>
      </c>
      <c r="C25" s="51">
        <v>3.1179921257455816</v>
      </c>
      <c r="D25" s="51">
        <v>4.1873068283676522</v>
      </c>
      <c r="E25" s="52">
        <v>3.7286461877642534</v>
      </c>
    </row>
    <row r="26" spans="1:5" ht="15" customHeight="1" x14ac:dyDescent="0.15">
      <c r="A26" s="79"/>
      <c r="B26" s="53">
        <v>2200</v>
      </c>
      <c r="C26" s="51">
        <v>2.6088612078579136</v>
      </c>
      <c r="D26" s="51">
        <v>3.9760712446546909</v>
      </c>
      <c r="E26" s="52">
        <v>3.3896345017772891</v>
      </c>
    </row>
    <row r="27" spans="1:5" ht="15" customHeight="1" x14ac:dyDescent="0.15">
      <c r="A27" s="79"/>
      <c r="B27" s="53">
        <v>2300</v>
      </c>
      <c r="C27" s="51">
        <v>2.201879980663775</v>
      </c>
      <c r="D27" s="51">
        <v>3.453825210857663</v>
      </c>
      <c r="E27" s="52">
        <v>2.9168289459853529</v>
      </c>
    </row>
    <row r="28" spans="1:5" ht="15" customHeight="1" x14ac:dyDescent="0.15">
      <c r="A28" s="79"/>
      <c r="B28" s="53">
        <v>2400</v>
      </c>
      <c r="C28" s="51">
        <v>2.0171040205641684</v>
      </c>
      <c r="D28" s="51">
        <v>3.0722995547519885</v>
      </c>
      <c r="E28" s="52">
        <v>2.6196950422678067</v>
      </c>
    </row>
    <row r="29" spans="1:5" ht="15" customHeight="1" x14ac:dyDescent="0.15">
      <c r="A29" s="79"/>
      <c r="B29" s="53">
        <v>2500</v>
      </c>
      <c r="C29" s="51">
        <v>1.7046460075012142</v>
      </c>
      <c r="D29" s="51">
        <v>2.709436773448521</v>
      </c>
      <c r="E29" s="52">
        <v>2.278452353939747</v>
      </c>
    </row>
    <row r="30" spans="1:5" ht="15" customHeight="1" x14ac:dyDescent="0.15">
      <c r="A30" s="79"/>
      <c r="B30" s="53">
        <v>2600</v>
      </c>
      <c r="C30" s="51">
        <v>1.3188943903205033</v>
      </c>
      <c r="D30" s="51">
        <v>2.4879325286885363</v>
      </c>
      <c r="E30" s="52">
        <v>1.9864975627997403</v>
      </c>
    </row>
    <row r="31" spans="1:5" ht="15" customHeight="1" x14ac:dyDescent="0.15">
      <c r="A31" s="79"/>
      <c r="B31" s="53">
        <v>2700</v>
      </c>
      <c r="C31" s="51">
        <v>1.1954069635221873</v>
      </c>
      <c r="D31" s="51">
        <v>2.1942560972926977</v>
      </c>
      <c r="E31" s="52">
        <v>1.765820219213081</v>
      </c>
    </row>
    <row r="32" spans="1:5" ht="15" customHeight="1" x14ac:dyDescent="0.15">
      <c r="A32" s="79"/>
      <c r="B32" s="53">
        <v>2800</v>
      </c>
      <c r="C32" s="51">
        <v>1.0146444799511398</v>
      </c>
      <c r="D32" s="51">
        <v>1.8812091583747248</v>
      </c>
      <c r="E32" s="52">
        <v>1.5095139880423352</v>
      </c>
    </row>
    <row r="33" spans="1:9" ht="15" customHeight="1" x14ac:dyDescent="0.15">
      <c r="A33" s="79"/>
      <c r="B33" s="53">
        <v>2900</v>
      </c>
      <c r="C33" s="51">
        <v>0.75393376940739709</v>
      </c>
      <c r="D33" s="51">
        <v>1.7178826384263595</v>
      </c>
      <c r="E33" s="52">
        <v>1.3044165141048467</v>
      </c>
    </row>
    <row r="34" spans="1:9" ht="15" customHeight="1" x14ac:dyDescent="0.15">
      <c r="A34" s="79"/>
      <c r="B34" s="53">
        <v>3000</v>
      </c>
      <c r="C34" s="51">
        <v>0.677480936127412</v>
      </c>
      <c r="D34" s="51">
        <v>1.4697389181093221</v>
      </c>
      <c r="E34" s="52">
        <v>1.1299160833087354</v>
      </c>
      <c r="F34" s="11"/>
      <c r="G34" s="11"/>
      <c r="H34" s="11"/>
      <c r="I34" s="11"/>
    </row>
    <row r="35" spans="1:9" ht="15" customHeight="1" x14ac:dyDescent="0.15">
      <c r="A35" s="79"/>
      <c r="B35" s="53">
        <v>3100</v>
      </c>
      <c r="C35" s="51">
        <v>0.53535764439346556</v>
      </c>
      <c r="D35" s="51">
        <v>1.3044900312206902</v>
      </c>
      <c r="E35" s="52">
        <v>0.97458644681661843</v>
      </c>
    </row>
    <row r="36" spans="1:9" ht="15" customHeight="1" x14ac:dyDescent="0.15">
      <c r="A36" s="79"/>
      <c r="B36" s="53">
        <v>3200</v>
      </c>
      <c r="C36" s="51">
        <v>0.43645967935263974</v>
      </c>
      <c r="D36" s="51">
        <v>1.1835312161743694</v>
      </c>
      <c r="E36" s="52">
        <v>0.86309018154256223</v>
      </c>
    </row>
    <row r="37" spans="1:9" ht="15" customHeight="1" x14ac:dyDescent="0.15">
      <c r="A37" s="79"/>
      <c r="B37" s="53">
        <v>3300</v>
      </c>
      <c r="C37" s="51">
        <v>0.33975011465849586</v>
      </c>
      <c r="D37" s="51">
        <v>1.058108753234112</v>
      </c>
      <c r="E37" s="52">
        <v>0.74998352822397152</v>
      </c>
    </row>
    <row r="38" spans="1:9" ht="15" customHeight="1" x14ac:dyDescent="0.15">
      <c r="A38" s="79"/>
      <c r="B38" s="53">
        <v>3400</v>
      </c>
      <c r="C38" s="51">
        <v>0.27415344841854289</v>
      </c>
      <c r="D38" s="51">
        <v>0.94009324382243242</v>
      </c>
      <c r="E38" s="52">
        <v>0.65445200797832381</v>
      </c>
    </row>
    <row r="39" spans="1:9" ht="15" customHeight="1" x14ac:dyDescent="0.15">
      <c r="A39" s="79"/>
      <c r="B39" s="53">
        <v>3500</v>
      </c>
      <c r="C39" s="51">
        <v>0.1900959175282638</v>
      </c>
      <c r="D39" s="51">
        <v>0.80912249387768287</v>
      </c>
      <c r="E39" s="52">
        <v>0.54360372249752331</v>
      </c>
    </row>
    <row r="40" spans="1:9" ht="15" customHeight="1" x14ac:dyDescent="0.15">
      <c r="A40" s="79"/>
      <c r="B40" s="53">
        <v>3600</v>
      </c>
      <c r="C40" s="51">
        <v>0.2054798005882254</v>
      </c>
      <c r="D40" s="51">
        <v>0.71873102597223981</v>
      </c>
      <c r="E40" s="52">
        <v>0.49858242495902461</v>
      </c>
    </row>
    <row r="41" spans="1:9" ht="15" customHeight="1" x14ac:dyDescent="0.15">
      <c r="A41" s="79"/>
      <c r="B41" s="53">
        <v>3700</v>
      </c>
      <c r="C41" s="51">
        <v>0.18439136942868209</v>
      </c>
      <c r="D41" s="51">
        <v>0.64031831548294671</v>
      </c>
      <c r="E41" s="52">
        <v>0.44475779000543636</v>
      </c>
    </row>
    <row r="42" spans="1:9" ht="15" customHeight="1" x14ac:dyDescent="0.15">
      <c r="A42" s="79"/>
      <c r="B42" s="53">
        <v>3800</v>
      </c>
      <c r="C42" s="51">
        <v>0.19774084214411089</v>
      </c>
      <c r="D42" s="51">
        <v>0.61071378762349382</v>
      </c>
      <c r="E42" s="52">
        <v>0.43357750093353986</v>
      </c>
    </row>
    <row r="43" spans="1:9" ht="15" customHeight="1" x14ac:dyDescent="0.15">
      <c r="A43" s="79"/>
      <c r="B43" s="53">
        <v>3900</v>
      </c>
      <c r="C43" s="51">
        <v>0.14140202408660882</v>
      </c>
      <c r="D43" s="51">
        <v>0.52799658405652217</v>
      </c>
      <c r="E43" s="52">
        <v>0.36217476556399353</v>
      </c>
    </row>
    <row r="44" spans="1:9" ht="15" customHeight="1" x14ac:dyDescent="0.15">
      <c r="A44" s="79"/>
      <c r="B44" s="53">
        <v>4000</v>
      </c>
      <c r="C44" s="51">
        <v>0.12148478810148104</v>
      </c>
      <c r="D44" s="51">
        <v>0.47222292449846209</v>
      </c>
      <c r="E44" s="52">
        <v>0.3217809845069779</v>
      </c>
    </row>
    <row r="45" spans="1:9" ht="15" customHeight="1" x14ac:dyDescent="0.15">
      <c r="A45" s="79"/>
      <c r="B45" s="53">
        <v>4100</v>
      </c>
      <c r="C45" s="51">
        <v>8.9109991543156047E-2</v>
      </c>
      <c r="D45" s="51">
        <v>0.44249311273890757</v>
      </c>
      <c r="E45" s="52">
        <v>0.29091666069104233</v>
      </c>
    </row>
    <row r="46" spans="1:9" ht="15" customHeight="1" x14ac:dyDescent="0.15">
      <c r="A46" s="79"/>
      <c r="B46" s="53">
        <v>4200</v>
      </c>
      <c r="C46" s="51">
        <v>7.3595947216818794E-2</v>
      </c>
      <c r="D46" s="51">
        <v>0.38411909057229049</v>
      </c>
      <c r="E46" s="52">
        <v>0.25092654818569354</v>
      </c>
    </row>
    <row r="47" spans="1:9" ht="15" customHeight="1" x14ac:dyDescent="0.15">
      <c r="A47" s="79"/>
      <c r="B47" s="53">
        <v>4300</v>
      </c>
      <c r="C47" s="51">
        <v>6.3850762954355128E-2</v>
      </c>
      <c r="D47" s="51">
        <v>0.31552047803933059</v>
      </c>
      <c r="E47" s="52">
        <v>0.20757190830742595</v>
      </c>
    </row>
    <row r="48" spans="1:9" ht="15" customHeight="1" x14ac:dyDescent="0.15">
      <c r="A48" s="79"/>
      <c r="B48" s="53">
        <v>4400</v>
      </c>
      <c r="C48" s="51">
        <v>7.4588042538485166E-2</v>
      </c>
      <c r="D48" s="51">
        <v>0.3306755960870848</v>
      </c>
      <c r="E48" s="52">
        <v>0.22083197512823199</v>
      </c>
    </row>
    <row r="49" spans="1:13" ht="15" customHeight="1" x14ac:dyDescent="0.15">
      <c r="A49" s="79"/>
      <c r="B49" s="53">
        <v>4500</v>
      </c>
      <c r="C49" s="51">
        <v>4.738664387266172E-2</v>
      </c>
      <c r="D49" s="51">
        <v>0.29220920489142449</v>
      </c>
      <c r="E49" s="52">
        <v>0.18719758165676559</v>
      </c>
    </row>
    <row r="50" spans="1:13" ht="15" customHeight="1" x14ac:dyDescent="0.15">
      <c r="A50" s="79"/>
      <c r="B50" s="50" t="s">
        <v>43</v>
      </c>
      <c r="C50" s="51">
        <v>0.41345316307481267</v>
      </c>
      <c r="D50" s="51">
        <v>3.5353428836268894</v>
      </c>
      <c r="E50" s="52">
        <v>2.196272228738819</v>
      </c>
    </row>
    <row r="51" spans="1:13" ht="15" customHeight="1" x14ac:dyDescent="0.15">
      <c r="A51" s="79"/>
      <c r="B51" s="76" t="s">
        <v>35</v>
      </c>
      <c r="C51" s="77">
        <f>SUM(C5:C50)</f>
        <v>100.00000025622296</v>
      </c>
      <c r="D51" s="77">
        <f t="shared" ref="D51:E51" si="0">SUM(D5:D50)</f>
        <v>100.00000076979357</v>
      </c>
      <c r="E51" s="77">
        <f t="shared" si="0"/>
        <v>100.00000032970476</v>
      </c>
    </row>
    <row r="52" spans="1:13" x14ac:dyDescent="0.15">
      <c r="B52" s="80"/>
      <c r="C52" s="75"/>
      <c r="D52" s="75"/>
      <c r="E52" s="75"/>
    </row>
    <row r="53" spans="1:13" ht="98" customHeight="1" x14ac:dyDescent="0.2">
      <c r="B53" s="357" t="s">
        <v>333</v>
      </c>
      <c r="C53" s="357"/>
      <c r="D53" s="357"/>
      <c r="E53" s="357"/>
      <c r="F53" s="165"/>
      <c r="G53" s="165"/>
      <c r="H53" s="165"/>
      <c r="I53" s="165"/>
      <c r="J53" s="165"/>
      <c r="K53" s="165"/>
      <c r="L53" s="165"/>
      <c r="M53" s="165"/>
    </row>
    <row r="54" spans="1:13" ht="13" customHeight="1" x14ac:dyDescent="0.2">
      <c r="B54" s="165"/>
      <c r="C54" s="165"/>
      <c r="D54" s="165"/>
      <c r="E54" s="165"/>
      <c r="F54" s="165"/>
      <c r="G54" s="165"/>
      <c r="H54" s="165"/>
      <c r="I54" s="165"/>
      <c r="J54" s="165"/>
      <c r="K54" s="165"/>
      <c r="L54" s="165"/>
      <c r="M54" s="165"/>
    </row>
    <row r="55" spans="1:13" x14ac:dyDescent="0.2">
      <c r="B55" s="165"/>
      <c r="C55" s="165"/>
      <c r="D55" s="165"/>
      <c r="E55" s="165"/>
      <c r="F55" s="165"/>
      <c r="G55" s="165"/>
      <c r="H55" s="165"/>
      <c r="I55" s="165"/>
      <c r="J55" s="165"/>
      <c r="K55" s="165"/>
      <c r="L55" s="165"/>
      <c r="M55" s="165"/>
    </row>
    <row r="56" spans="1:13" x14ac:dyDescent="0.2">
      <c r="B56" s="165"/>
      <c r="C56" s="165"/>
      <c r="D56" s="165"/>
      <c r="E56" s="165"/>
      <c r="F56" s="165"/>
      <c r="G56" s="165"/>
      <c r="H56" s="165"/>
      <c r="I56" s="165"/>
      <c r="J56" s="165"/>
      <c r="K56" s="165"/>
      <c r="L56" s="165"/>
      <c r="M56" s="165"/>
    </row>
    <row r="57" spans="1:13" x14ac:dyDescent="0.2">
      <c r="B57" s="165"/>
      <c r="C57" s="165"/>
      <c r="D57" s="165"/>
      <c r="E57" s="165"/>
      <c r="F57" s="165"/>
      <c r="G57" s="165"/>
      <c r="H57" s="165"/>
      <c r="I57" s="165"/>
      <c r="J57" s="165"/>
      <c r="K57" s="165"/>
      <c r="L57" s="165"/>
      <c r="M57" s="165"/>
    </row>
    <row r="58" spans="1:13" x14ac:dyDescent="0.2">
      <c r="B58" s="165"/>
      <c r="C58" s="165"/>
      <c r="D58" s="165"/>
      <c r="E58" s="165"/>
      <c r="F58" s="165"/>
      <c r="G58" s="165"/>
      <c r="H58" s="165"/>
      <c r="I58" s="165"/>
      <c r="J58" s="165"/>
      <c r="K58" s="165"/>
      <c r="L58" s="165"/>
      <c r="M58" s="165"/>
    </row>
    <row r="59" spans="1:13" x14ac:dyDescent="0.2">
      <c r="B59" s="165"/>
      <c r="C59" s="165"/>
      <c r="D59" s="165"/>
      <c r="E59" s="165"/>
      <c r="F59" s="165"/>
      <c r="G59" s="165"/>
      <c r="H59" s="165"/>
      <c r="I59" s="165"/>
      <c r="J59" s="165"/>
      <c r="K59" s="165"/>
      <c r="L59" s="165"/>
      <c r="M59" s="165"/>
    </row>
    <row r="60" spans="1:13" x14ac:dyDescent="0.2">
      <c r="B60" s="165"/>
      <c r="C60" s="165"/>
      <c r="D60" s="165"/>
      <c r="E60" s="165"/>
      <c r="F60" s="165"/>
      <c r="G60" s="165"/>
      <c r="H60" s="165"/>
      <c r="I60" s="165"/>
      <c r="J60" s="165"/>
      <c r="K60" s="165"/>
      <c r="L60" s="165"/>
      <c r="M60" s="165"/>
    </row>
  </sheetData>
  <mergeCells count="3">
    <mergeCell ref="B2:E2"/>
    <mergeCell ref="B3:E3"/>
    <mergeCell ref="B53:E5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0"/>
  <sheetViews>
    <sheetView showGridLines="0" workbookViewId="0"/>
  </sheetViews>
  <sheetFormatPr baseColWidth="10" defaultColWidth="10.83203125" defaultRowHeight="11" x14ac:dyDescent="0.15"/>
  <cols>
    <col min="1" max="1" width="2.33203125" style="31" customWidth="1"/>
    <col min="2" max="2" width="10.83203125" style="31"/>
    <col min="3" max="3" width="18" style="31" customWidth="1"/>
    <col min="4" max="11" width="9.6640625" style="31" customWidth="1"/>
    <col min="12" max="13" width="10.83203125" style="31"/>
    <col min="14" max="14" width="13.5" style="31" customWidth="1"/>
    <col min="15" max="16384" width="10.83203125" style="31"/>
  </cols>
  <sheetData>
    <row r="2" spans="2:16" ht="25.5" customHeight="1" x14ac:dyDescent="0.15">
      <c r="B2" s="309" t="s">
        <v>319</v>
      </c>
      <c r="C2" s="309"/>
      <c r="D2" s="309"/>
      <c r="E2" s="309"/>
      <c r="F2" s="309"/>
      <c r="G2" s="309"/>
      <c r="H2" s="309"/>
      <c r="I2" s="309"/>
      <c r="J2" s="309"/>
      <c r="K2" s="309"/>
      <c r="L2" s="309"/>
      <c r="M2" s="309"/>
      <c r="N2" s="309"/>
    </row>
    <row r="3" spans="2:16" ht="24.75" customHeight="1" x14ac:dyDescent="0.15">
      <c r="B3" s="305"/>
      <c r="C3" s="306" t="s">
        <v>14</v>
      </c>
      <c r="D3" s="307"/>
      <c r="E3" s="307"/>
      <c r="F3" s="307"/>
      <c r="G3" s="307"/>
      <c r="H3" s="307"/>
      <c r="I3" s="307"/>
      <c r="J3" s="307"/>
      <c r="K3" s="308"/>
      <c r="L3" s="293" t="s">
        <v>255</v>
      </c>
      <c r="M3" s="294"/>
      <c r="N3" s="295"/>
    </row>
    <row r="4" spans="2:16" ht="33" x14ac:dyDescent="0.15">
      <c r="B4" s="305"/>
      <c r="C4" s="215" t="s">
        <v>256</v>
      </c>
      <c r="D4" s="299" t="s">
        <v>257</v>
      </c>
      <c r="E4" s="300"/>
      <c r="F4" s="300"/>
      <c r="G4" s="301"/>
      <c r="H4" s="299" t="s">
        <v>258</v>
      </c>
      <c r="I4" s="300"/>
      <c r="J4" s="300"/>
      <c r="K4" s="302"/>
      <c r="L4" s="296"/>
      <c r="M4" s="297"/>
      <c r="N4" s="298"/>
      <c r="P4" s="216"/>
    </row>
    <row r="5" spans="2:16" ht="25.5" customHeight="1" x14ac:dyDescent="0.15">
      <c r="B5" s="305"/>
      <c r="C5" s="20" t="s">
        <v>27</v>
      </c>
      <c r="D5" s="21" t="s">
        <v>27</v>
      </c>
      <c r="E5" s="22" t="s">
        <v>27</v>
      </c>
      <c r="F5" s="23" t="s">
        <v>27</v>
      </c>
      <c r="G5" s="20" t="s">
        <v>28</v>
      </c>
      <c r="H5" s="20" t="s">
        <v>27</v>
      </c>
      <c r="I5" s="20" t="s">
        <v>27</v>
      </c>
      <c r="J5" s="20" t="s">
        <v>27</v>
      </c>
      <c r="K5" s="20" t="s">
        <v>28</v>
      </c>
      <c r="L5" s="20" t="s">
        <v>27</v>
      </c>
      <c r="M5" s="20" t="s">
        <v>27</v>
      </c>
      <c r="N5" s="20" t="s">
        <v>24</v>
      </c>
    </row>
    <row r="6" spans="2:16" ht="57.75" customHeight="1" x14ac:dyDescent="0.15">
      <c r="B6" s="310"/>
      <c r="C6" s="24" t="s">
        <v>1</v>
      </c>
      <c r="D6" s="24" t="s">
        <v>1</v>
      </c>
      <c r="E6" s="24" t="s">
        <v>3</v>
      </c>
      <c r="F6" s="24" t="s">
        <v>2</v>
      </c>
      <c r="G6" s="24" t="s">
        <v>1</v>
      </c>
      <c r="H6" s="24" t="s">
        <v>1</v>
      </c>
      <c r="I6" s="24" t="s">
        <v>3</v>
      </c>
      <c r="J6" s="24" t="s">
        <v>2</v>
      </c>
      <c r="K6" s="24" t="s">
        <v>1</v>
      </c>
      <c r="L6" s="25"/>
      <c r="M6" s="24" t="s">
        <v>250</v>
      </c>
      <c r="N6" s="24" t="s">
        <v>251</v>
      </c>
    </row>
    <row r="7" spans="2:16" ht="15" customHeight="1" x14ac:dyDescent="0.15">
      <c r="B7" s="26">
        <v>2004</v>
      </c>
      <c r="C7" s="27">
        <v>1029</v>
      </c>
      <c r="D7" s="27">
        <v>1066</v>
      </c>
      <c r="E7" s="27">
        <v>753</v>
      </c>
      <c r="F7" s="27">
        <v>1389</v>
      </c>
      <c r="G7" s="27" t="s">
        <v>8</v>
      </c>
      <c r="H7" s="27">
        <v>1188</v>
      </c>
      <c r="I7" s="27">
        <v>983</v>
      </c>
      <c r="J7" s="27">
        <v>1400</v>
      </c>
      <c r="K7" s="27" t="s">
        <v>8</v>
      </c>
      <c r="L7" s="28"/>
      <c r="M7" s="28"/>
      <c r="N7" s="28"/>
    </row>
    <row r="8" spans="2:16" ht="15" customHeight="1" x14ac:dyDescent="0.15">
      <c r="B8" s="26">
        <v>2005</v>
      </c>
      <c r="C8" s="27">
        <v>1062</v>
      </c>
      <c r="D8" s="27">
        <v>1100</v>
      </c>
      <c r="E8" s="27">
        <v>780</v>
      </c>
      <c r="F8" s="27">
        <v>1430</v>
      </c>
      <c r="G8" s="27" t="s">
        <v>8</v>
      </c>
      <c r="H8" s="27">
        <v>1224</v>
      </c>
      <c r="I8" s="27">
        <v>1013</v>
      </c>
      <c r="J8" s="27">
        <v>1442</v>
      </c>
      <c r="K8" s="27" t="s">
        <v>8</v>
      </c>
      <c r="L8" s="28">
        <v>3.2</v>
      </c>
      <c r="M8" s="28">
        <v>1.6</v>
      </c>
      <c r="N8" s="166">
        <v>1.2</v>
      </c>
    </row>
    <row r="9" spans="2:16" ht="15" customHeight="1" x14ac:dyDescent="0.15">
      <c r="B9" s="26">
        <v>2006</v>
      </c>
      <c r="C9" s="27">
        <v>1100</v>
      </c>
      <c r="D9" s="27">
        <v>1138</v>
      </c>
      <c r="E9" s="27">
        <v>813</v>
      </c>
      <c r="F9" s="27">
        <v>1473</v>
      </c>
      <c r="G9" s="27" t="s">
        <v>8</v>
      </c>
      <c r="H9" s="27">
        <v>1262</v>
      </c>
      <c r="I9" s="27">
        <v>1045</v>
      </c>
      <c r="J9" s="27">
        <v>1486</v>
      </c>
      <c r="K9" s="27" t="s">
        <v>8</v>
      </c>
      <c r="L9" s="28">
        <v>3.4000000000000004</v>
      </c>
      <c r="M9" s="28">
        <v>1.9</v>
      </c>
      <c r="N9" s="166">
        <v>1.6</v>
      </c>
    </row>
    <row r="10" spans="2:16" ht="15" customHeight="1" x14ac:dyDescent="0.15">
      <c r="B10" s="26">
        <v>2007</v>
      </c>
      <c r="C10" s="27">
        <v>1135</v>
      </c>
      <c r="D10" s="27">
        <v>1174</v>
      </c>
      <c r="E10" s="27">
        <v>845</v>
      </c>
      <c r="F10" s="27">
        <v>1514</v>
      </c>
      <c r="G10" s="27" t="s">
        <v>8</v>
      </c>
      <c r="H10" s="27">
        <v>1300</v>
      </c>
      <c r="I10" s="27">
        <v>1080</v>
      </c>
      <c r="J10" s="27">
        <v>1528</v>
      </c>
      <c r="K10" s="27" t="s">
        <v>8</v>
      </c>
      <c r="L10" s="28">
        <v>3.2</v>
      </c>
      <c r="M10" s="28">
        <v>0.6</v>
      </c>
      <c r="N10" s="166">
        <v>1.4000000000000001</v>
      </c>
    </row>
    <row r="11" spans="2:16" ht="15" customHeight="1" x14ac:dyDescent="0.15">
      <c r="B11" s="26">
        <v>2008</v>
      </c>
      <c r="C11" s="27">
        <v>1174</v>
      </c>
      <c r="D11" s="27">
        <v>1214</v>
      </c>
      <c r="E11" s="27">
        <v>883</v>
      </c>
      <c r="F11" s="27">
        <v>1554</v>
      </c>
      <c r="G11" s="167">
        <v>1138</v>
      </c>
      <c r="H11" s="167">
        <v>1343</v>
      </c>
      <c r="I11" s="167">
        <v>1125</v>
      </c>
      <c r="J11" s="167">
        <v>1568</v>
      </c>
      <c r="K11" s="167">
        <v>1260</v>
      </c>
      <c r="L11" s="28">
        <v>3.3000000000000003</v>
      </c>
      <c r="M11" s="28">
        <v>2.2999999999999998</v>
      </c>
      <c r="N11" s="166">
        <v>1.4000000000000001</v>
      </c>
    </row>
    <row r="12" spans="2:16" ht="15" customHeight="1" x14ac:dyDescent="0.15">
      <c r="B12" s="26">
        <v>2009</v>
      </c>
      <c r="C12" s="27">
        <v>1194</v>
      </c>
      <c r="D12" s="27">
        <v>1234</v>
      </c>
      <c r="E12" s="27">
        <v>903</v>
      </c>
      <c r="F12" s="27">
        <v>1579</v>
      </c>
      <c r="G12" s="167">
        <v>1157</v>
      </c>
      <c r="H12" s="167">
        <v>1366</v>
      </c>
      <c r="I12" s="167">
        <v>1148</v>
      </c>
      <c r="J12" s="167">
        <v>1594</v>
      </c>
      <c r="K12" s="167">
        <v>1282</v>
      </c>
      <c r="L12" s="28">
        <v>1.7000000000000002</v>
      </c>
      <c r="M12" s="28">
        <v>0.8</v>
      </c>
      <c r="N12" s="166">
        <v>0.70000000000000007</v>
      </c>
    </row>
    <row r="13" spans="2:16" ht="15" customHeight="1" x14ac:dyDescent="0.15">
      <c r="B13" s="26">
        <v>2010</v>
      </c>
      <c r="C13" s="27">
        <v>1216</v>
      </c>
      <c r="D13" s="27">
        <v>1257</v>
      </c>
      <c r="E13" s="27">
        <v>926</v>
      </c>
      <c r="F13" s="27">
        <v>1608</v>
      </c>
      <c r="G13" s="167">
        <v>1178</v>
      </c>
      <c r="H13" s="167">
        <v>1392</v>
      </c>
      <c r="I13" s="167">
        <v>1174</v>
      </c>
      <c r="J13" s="167">
        <v>1623</v>
      </c>
      <c r="K13" s="167">
        <v>1306</v>
      </c>
      <c r="L13" s="28">
        <v>1.9</v>
      </c>
      <c r="M13" s="28">
        <v>0.1</v>
      </c>
      <c r="N13" s="166">
        <v>1</v>
      </c>
    </row>
    <row r="14" spans="2:16" ht="15" customHeight="1" x14ac:dyDescent="0.15">
      <c r="B14" s="26">
        <v>2011</v>
      </c>
      <c r="C14" s="27">
        <v>1256</v>
      </c>
      <c r="D14" s="27">
        <v>1299</v>
      </c>
      <c r="E14" s="27">
        <v>960</v>
      </c>
      <c r="F14" s="27">
        <v>1662</v>
      </c>
      <c r="G14" s="167">
        <v>1218</v>
      </c>
      <c r="H14" s="167">
        <v>1432</v>
      </c>
      <c r="I14" s="167">
        <v>1204</v>
      </c>
      <c r="J14" s="167">
        <v>1677</v>
      </c>
      <c r="K14" s="167">
        <v>1344</v>
      </c>
      <c r="L14" s="28">
        <v>3.3000000000000003</v>
      </c>
      <c r="M14" s="28">
        <v>0.8</v>
      </c>
      <c r="N14" s="166">
        <v>1.2</v>
      </c>
    </row>
    <row r="15" spans="2:16" ht="15" customHeight="1" x14ac:dyDescent="0.15">
      <c r="B15" s="26">
        <v>2012</v>
      </c>
      <c r="C15" s="27">
        <v>1282</v>
      </c>
      <c r="D15" s="27">
        <v>1323</v>
      </c>
      <c r="E15" s="27">
        <v>995</v>
      </c>
      <c r="F15" s="27">
        <v>1671</v>
      </c>
      <c r="G15" s="27">
        <v>1240</v>
      </c>
      <c r="H15" s="27">
        <v>1462</v>
      </c>
      <c r="I15" s="27">
        <v>1250</v>
      </c>
      <c r="J15" s="27">
        <v>1688</v>
      </c>
      <c r="K15" s="27">
        <v>1372</v>
      </c>
      <c r="L15" s="28">
        <v>1.9</v>
      </c>
      <c r="M15" s="28">
        <v>0.5</v>
      </c>
      <c r="N15" s="166">
        <v>-0.2</v>
      </c>
    </row>
    <row r="16" spans="2:16" ht="15" customHeight="1" x14ac:dyDescent="0.15">
      <c r="B16" s="26">
        <v>2013</v>
      </c>
      <c r="C16" s="27">
        <v>1306</v>
      </c>
      <c r="D16" s="27">
        <v>1348</v>
      </c>
      <c r="E16" s="27">
        <v>1021</v>
      </c>
      <c r="F16" s="27">
        <v>1697</v>
      </c>
      <c r="G16" s="27">
        <v>1259</v>
      </c>
      <c r="H16" s="27">
        <v>1492</v>
      </c>
      <c r="I16" s="27">
        <v>1284</v>
      </c>
      <c r="J16" s="27">
        <v>1715</v>
      </c>
      <c r="K16" s="27">
        <v>1396</v>
      </c>
      <c r="L16" s="28">
        <v>1.9</v>
      </c>
      <c r="M16" s="28">
        <v>1.0999999999999999</v>
      </c>
      <c r="N16" s="166">
        <v>0.5</v>
      </c>
    </row>
    <row r="17" spans="2:14" ht="15" customHeight="1" x14ac:dyDescent="0.15">
      <c r="B17" s="26">
        <v>2014</v>
      </c>
      <c r="C17" s="27">
        <v>1322</v>
      </c>
      <c r="D17" s="27">
        <v>1364</v>
      </c>
      <c r="E17" s="27">
        <v>1036</v>
      </c>
      <c r="F17" s="27">
        <v>1716</v>
      </c>
      <c r="G17" s="27">
        <v>1274</v>
      </c>
      <c r="H17" s="27">
        <v>1508</v>
      </c>
      <c r="I17" s="27">
        <v>1297</v>
      </c>
      <c r="J17" s="27">
        <v>1735</v>
      </c>
      <c r="K17" s="27">
        <v>1410</v>
      </c>
      <c r="L17" s="28">
        <v>1.2</v>
      </c>
      <c r="M17" s="28">
        <v>1.0999999999999999</v>
      </c>
      <c r="N17" s="166">
        <v>1.2</v>
      </c>
    </row>
    <row r="18" spans="2:14" ht="15" customHeight="1" x14ac:dyDescent="0.15">
      <c r="B18" s="29">
        <v>2015</v>
      </c>
      <c r="C18" s="30">
        <v>1334</v>
      </c>
      <c r="D18" s="30">
        <v>1376</v>
      </c>
      <c r="E18" s="30">
        <v>1050</v>
      </c>
      <c r="F18" s="30">
        <v>1728</v>
      </c>
      <c r="G18" s="27">
        <v>1284</v>
      </c>
      <c r="H18" s="30">
        <v>1520</v>
      </c>
      <c r="I18" s="30">
        <v>1309</v>
      </c>
      <c r="J18" s="30">
        <v>1747</v>
      </c>
      <c r="K18" s="27">
        <v>1421</v>
      </c>
      <c r="L18" s="28">
        <v>0.89999999999999991</v>
      </c>
      <c r="M18" s="28">
        <v>0.70000000000000007</v>
      </c>
      <c r="N18" s="166">
        <v>0.8</v>
      </c>
    </row>
    <row r="19" spans="2:14" ht="15" customHeight="1" x14ac:dyDescent="0.15">
      <c r="B19" s="29">
        <v>2016</v>
      </c>
      <c r="C19" s="30">
        <v>1345</v>
      </c>
      <c r="D19" s="30">
        <v>1386</v>
      </c>
      <c r="E19" s="30">
        <v>1069</v>
      </c>
      <c r="F19" s="30">
        <v>1725</v>
      </c>
      <c r="G19" s="27">
        <v>1295</v>
      </c>
      <c r="H19" s="30">
        <v>1529</v>
      </c>
      <c r="I19" s="30">
        <v>1329</v>
      </c>
      <c r="J19" s="30">
        <v>1744</v>
      </c>
      <c r="K19" s="30">
        <v>1430</v>
      </c>
      <c r="L19" s="28">
        <v>0.70000000000000007</v>
      </c>
      <c r="M19" s="28">
        <v>0.1</v>
      </c>
      <c r="N19" s="166">
        <v>0.70000000000000007</v>
      </c>
    </row>
    <row r="20" spans="2:14" ht="15" customHeight="1" x14ac:dyDescent="0.15">
      <c r="B20" s="29">
        <v>2017</v>
      </c>
      <c r="C20" s="30">
        <v>1372</v>
      </c>
      <c r="D20" s="30">
        <v>1413</v>
      </c>
      <c r="E20" s="30">
        <v>1091</v>
      </c>
      <c r="F20" s="30">
        <v>1764</v>
      </c>
      <c r="G20" s="30">
        <v>1323</v>
      </c>
      <c r="H20" s="30">
        <v>1557</v>
      </c>
      <c r="I20" s="30">
        <v>1347</v>
      </c>
      <c r="J20" s="30">
        <v>1784</v>
      </c>
      <c r="K20" s="30">
        <v>1458</v>
      </c>
      <c r="L20" s="28">
        <v>2</v>
      </c>
      <c r="M20" s="28">
        <v>0.8</v>
      </c>
      <c r="N20" s="166">
        <v>1.2</v>
      </c>
    </row>
    <row r="21" spans="2:14" ht="15" customHeight="1" x14ac:dyDescent="0.15">
      <c r="B21" s="29">
        <v>2018</v>
      </c>
      <c r="C21" s="30">
        <v>1379</v>
      </c>
      <c r="D21" s="30">
        <v>1420</v>
      </c>
      <c r="E21" s="30">
        <v>1102</v>
      </c>
      <c r="F21" s="30">
        <v>1769</v>
      </c>
      <c r="G21" s="30">
        <v>1312</v>
      </c>
      <c r="H21" s="30">
        <v>1563</v>
      </c>
      <c r="I21" s="30">
        <v>1355</v>
      </c>
      <c r="J21" s="30">
        <v>1791</v>
      </c>
      <c r="K21" s="30">
        <v>1445</v>
      </c>
      <c r="L21" s="28">
        <v>0.5</v>
      </c>
      <c r="M21" s="28">
        <v>-1.0999999999999999</v>
      </c>
      <c r="N21" s="166">
        <v>0.5</v>
      </c>
    </row>
    <row r="22" spans="2:14" ht="15" customHeight="1" x14ac:dyDescent="0.15">
      <c r="B22" s="29">
        <v>2019</v>
      </c>
      <c r="C22" s="30">
        <v>1393</v>
      </c>
      <c r="D22" s="30">
        <v>1434</v>
      </c>
      <c r="E22" s="30">
        <v>1117</v>
      </c>
      <c r="F22" s="30">
        <v>1784</v>
      </c>
      <c r="G22" s="30">
        <v>1330</v>
      </c>
      <c r="H22" s="30">
        <v>1576</v>
      </c>
      <c r="I22" s="30">
        <v>1367</v>
      </c>
      <c r="J22" s="30">
        <v>1806</v>
      </c>
      <c r="K22" s="30">
        <v>1463</v>
      </c>
      <c r="L22" s="28">
        <v>1</v>
      </c>
      <c r="M22" s="28">
        <v>-0.5</v>
      </c>
      <c r="N22" s="28">
        <v>0.70000000000000007</v>
      </c>
    </row>
    <row r="23" spans="2:14" ht="15" customHeight="1" x14ac:dyDescent="0.15">
      <c r="B23" s="29">
        <v>2020</v>
      </c>
      <c r="C23" s="30">
        <v>1402</v>
      </c>
      <c r="D23" s="30">
        <v>1444</v>
      </c>
      <c r="E23" s="30">
        <v>1128</v>
      </c>
      <c r="F23" s="30">
        <v>1797</v>
      </c>
      <c r="G23" s="30">
        <v>1341</v>
      </c>
      <c r="H23" s="30">
        <v>1583</v>
      </c>
      <c r="I23" s="30">
        <v>1372</v>
      </c>
      <c r="J23" s="30">
        <v>1820</v>
      </c>
      <c r="K23" s="30">
        <v>1473</v>
      </c>
      <c r="L23" s="2">
        <v>0.70000000000000007</v>
      </c>
      <c r="M23" s="2">
        <v>0.70000000000000007</v>
      </c>
      <c r="N23" s="166">
        <v>0</v>
      </c>
    </row>
    <row r="24" spans="2:14" ht="15" customHeight="1" x14ac:dyDescent="0.15">
      <c r="B24" s="95"/>
      <c r="C24" s="96"/>
      <c r="D24" s="96"/>
      <c r="E24" s="96"/>
      <c r="F24" s="96"/>
      <c r="G24" s="96"/>
      <c r="H24" s="96"/>
      <c r="I24" s="96"/>
      <c r="J24" s="96"/>
      <c r="K24" s="96"/>
      <c r="L24" s="97"/>
      <c r="M24" s="97"/>
      <c r="N24" s="97"/>
    </row>
    <row r="25" spans="2:14" ht="134.25" customHeight="1" x14ac:dyDescent="0.15">
      <c r="B25" s="291" t="s">
        <v>320</v>
      </c>
      <c r="C25" s="292"/>
      <c r="D25" s="292"/>
      <c r="E25" s="292"/>
      <c r="F25" s="292"/>
      <c r="G25" s="292"/>
      <c r="H25" s="292"/>
      <c r="I25" s="292"/>
      <c r="J25" s="292"/>
      <c r="K25" s="292"/>
      <c r="L25" s="292"/>
      <c r="M25" s="292"/>
      <c r="N25" s="292"/>
    </row>
    <row r="27" spans="2:14" x14ac:dyDescent="0.15">
      <c r="L27" s="31" t="s">
        <v>246</v>
      </c>
    </row>
    <row r="30" spans="2:14" x14ac:dyDescent="0.15">
      <c r="K30" s="32"/>
    </row>
  </sheetData>
  <mergeCells count="7">
    <mergeCell ref="B2:N2"/>
    <mergeCell ref="B3:B6"/>
    <mergeCell ref="B25:N25"/>
    <mergeCell ref="L3:N4"/>
    <mergeCell ref="D4:G4"/>
    <mergeCell ref="H4:K4"/>
    <mergeCell ref="C3:K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31"/>
  <sheetViews>
    <sheetView showGridLines="0" workbookViewId="0"/>
  </sheetViews>
  <sheetFormatPr baseColWidth="10" defaultColWidth="10.83203125" defaultRowHeight="11" x14ac:dyDescent="0.15"/>
  <cols>
    <col min="1" max="1" width="3.1640625" style="36" customWidth="1"/>
    <col min="2" max="2" width="21.33203125" style="36" customWidth="1"/>
    <col min="3" max="3" width="10.83203125" style="36"/>
    <col min="4" max="12" width="9.6640625" style="36" customWidth="1"/>
    <col min="13" max="16384" width="10.83203125" style="36"/>
  </cols>
  <sheetData>
    <row r="2" spans="2:21" s="46" customFormat="1" ht="12" customHeight="1" x14ac:dyDescent="0.15">
      <c r="B2" s="313" t="s">
        <v>274</v>
      </c>
      <c r="C2" s="313"/>
      <c r="D2" s="313"/>
      <c r="E2" s="313"/>
      <c r="F2" s="313"/>
      <c r="G2" s="313"/>
      <c r="H2" s="313"/>
      <c r="I2" s="313"/>
      <c r="J2" s="313"/>
      <c r="K2" s="313"/>
      <c r="L2" s="313"/>
      <c r="M2" s="313"/>
      <c r="N2" s="313"/>
      <c r="O2" s="313"/>
      <c r="P2" s="313"/>
      <c r="Q2" s="214"/>
      <c r="R2" s="214"/>
      <c r="S2" s="214"/>
      <c r="T2" s="214"/>
    </row>
    <row r="3" spans="2:21" s="46" customFormat="1" ht="12" customHeight="1" x14ac:dyDescent="0.15">
      <c r="B3" s="210"/>
      <c r="C3" s="210"/>
      <c r="D3" s="210"/>
      <c r="E3" s="210"/>
      <c r="F3" s="210"/>
      <c r="G3" s="210"/>
      <c r="H3" s="210"/>
      <c r="I3" s="210"/>
      <c r="J3" s="210"/>
      <c r="K3" s="210"/>
      <c r="L3" s="210"/>
      <c r="M3" s="210"/>
      <c r="N3" s="210"/>
      <c r="O3" s="210"/>
      <c r="P3" s="210"/>
      <c r="Q3" s="214"/>
      <c r="R3" s="214"/>
      <c r="S3" s="214"/>
      <c r="T3" s="214"/>
    </row>
    <row r="4" spans="2:21" ht="12" customHeight="1" x14ac:dyDescent="0.15">
      <c r="L4" s="58"/>
      <c r="M4" s="58"/>
      <c r="N4" s="58"/>
      <c r="O4" s="58" t="s">
        <v>25</v>
      </c>
      <c r="Q4" s="45"/>
      <c r="R4" s="45"/>
      <c r="S4" s="45"/>
      <c r="T4" s="45"/>
      <c r="U4" s="45"/>
    </row>
    <row r="5" spans="2:21" x14ac:dyDescent="0.15">
      <c r="B5" s="16"/>
      <c r="C5" s="17">
        <v>2008</v>
      </c>
      <c r="D5" s="17">
        <v>2009</v>
      </c>
      <c r="E5" s="17">
        <v>2010</v>
      </c>
      <c r="F5" s="17">
        <v>2011</v>
      </c>
      <c r="G5" s="17">
        <v>2012</v>
      </c>
      <c r="H5" s="17">
        <v>2013</v>
      </c>
      <c r="I5" s="17">
        <v>2014</v>
      </c>
      <c r="J5" s="17">
        <v>2015</v>
      </c>
      <c r="K5" s="17">
        <v>2016</v>
      </c>
      <c r="L5" s="17">
        <v>2017</v>
      </c>
      <c r="M5" s="17">
        <v>2018</v>
      </c>
      <c r="N5" s="17">
        <v>2019</v>
      </c>
      <c r="O5" s="17">
        <v>2020</v>
      </c>
      <c r="Q5" s="45"/>
      <c r="R5" s="45"/>
      <c r="S5" s="45"/>
      <c r="T5" s="45"/>
      <c r="U5" s="45"/>
    </row>
    <row r="6" spans="2:21" ht="15" customHeight="1" x14ac:dyDescent="0.15">
      <c r="B6" s="18" t="s">
        <v>1</v>
      </c>
      <c r="C6" s="169">
        <v>62.283135727795106</v>
      </c>
      <c r="D6" s="169">
        <v>63.650483687852201</v>
      </c>
      <c r="E6" s="169">
        <v>63.112158024040696</v>
      </c>
      <c r="F6" s="169">
        <v>64.185765065069802</v>
      </c>
      <c r="G6" s="19">
        <v>64.7930123572269</v>
      </c>
      <c r="H6" s="19">
        <v>65.889926807008408</v>
      </c>
      <c r="I6" s="19">
        <v>66.235382444372505</v>
      </c>
      <c r="J6" s="19">
        <v>65.86848261759441</v>
      </c>
      <c r="K6" s="19">
        <v>65.923511048374095</v>
      </c>
      <c r="L6" s="19">
        <v>65.507000222524198</v>
      </c>
      <c r="M6" s="19">
        <v>63.614669681642397</v>
      </c>
      <c r="N6" s="19">
        <v>62.813290986779201</v>
      </c>
      <c r="O6" s="169">
        <v>62.850583469013898</v>
      </c>
      <c r="Q6" s="45"/>
      <c r="R6" s="45"/>
      <c r="S6" s="45"/>
      <c r="T6" s="45"/>
      <c r="U6" s="45"/>
    </row>
    <row r="7" spans="2:21" ht="15" customHeight="1" x14ac:dyDescent="0.15">
      <c r="B7" s="18" t="s">
        <v>3</v>
      </c>
      <c r="C7" s="169">
        <v>50.375429823898799</v>
      </c>
      <c r="D7" s="169">
        <v>51.613420169640499</v>
      </c>
      <c r="E7" s="169">
        <v>51.408533074832697</v>
      </c>
      <c r="F7" s="169">
        <v>52.003183448133804</v>
      </c>
      <c r="G7" s="19">
        <v>53.7614125807197</v>
      </c>
      <c r="H7" s="19">
        <v>55.117290099134898</v>
      </c>
      <c r="I7" s="19">
        <v>55.467997407418601</v>
      </c>
      <c r="J7" s="19">
        <v>55.316935448125207</v>
      </c>
      <c r="K7" s="19">
        <v>55.554493858858201</v>
      </c>
      <c r="L7" s="19">
        <v>55.287567182692499</v>
      </c>
      <c r="M7" s="19">
        <v>53.897585154891203</v>
      </c>
      <c r="N7" s="19">
        <v>53.303831022434203</v>
      </c>
      <c r="O7" s="169">
        <v>53.421687503983996</v>
      </c>
      <c r="Q7" s="45"/>
      <c r="R7" s="45"/>
      <c r="S7" s="45"/>
      <c r="T7" s="45"/>
      <c r="U7" s="45"/>
    </row>
    <row r="8" spans="2:21" ht="15" customHeight="1" x14ac:dyDescent="0.15">
      <c r="B8" s="18" t="s">
        <v>2</v>
      </c>
      <c r="C8" s="169">
        <v>75.659162566189295</v>
      </c>
      <c r="D8" s="169">
        <v>77.355308950593198</v>
      </c>
      <c r="E8" s="169">
        <v>76.578337172522197</v>
      </c>
      <c r="F8" s="169">
        <v>78.470068576032105</v>
      </c>
      <c r="G8" s="19">
        <v>77.563043351752597</v>
      </c>
      <c r="H8" s="19">
        <v>78.407956447069012</v>
      </c>
      <c r="I8" s="19">
        <v>78.75538046977681</v>
      </c>
      <c r="J8" s="19">
        <v>78.141257138729202</v>
      </c>
      <c r="K8" s="19">
        <v>78.046144090807104</v>
      </c>
      <c r="L8" s="19">
        <v>77.474168941658704</v>
      </c>
      <c r="M8" s="19">
        <v>75.03006581246791</v>
      </c>
      <c r="N8" s="19">
        <v>74.035200881382394</v>
      </c>
      <c r="O8" s="169">
        <v>74.059816698991199</v>
      </c>
      <c r="R8" s="45"/>
      <c r="S8" s="45"/>
      <c r="T8" s="45"/>
      <c r="U8" s="45"/>
    </row>
    <row r="9" spans="2:21" ht="81" customHeight="1" x14ac:dyDescent="0.15">
      <c r="B9" s="311" t="s">
        <v>335</v>
      </c>
      <c r="C9" s="312"/>
      <c r="D9" s="312"/>
      <c r="E9" s="312"/>
      <c r="F9" s="312"/>
      <c r="G9" s="312"/>
      <c r="H9" s="312"/>
      <c r="I9" s="312"/>
      <c r="J9" s="312"/>
      <c r="K9" s="312"/>
      <c r="L9" s="312"/>
      <c r="Q9" s="45"/>
      <c r="R9" s="45"/>
      <c r="S9" s="45"/>
      <c r="T9" s="45"/>
      <c r="U9" s="45"/>
    </row>
    <row r="10" spans="2:21" x14ac:dyDescent="0.15">
      <c r="D10" s="59"/>
      <c r="E10" s="59"/>
      <c r="F10" s="59"/>
      <c r="G10" s="59"/>
      <c r="H10" s="59"/>
      <c r="I10" s="59"/>
      <c r="J10" s="59"/>
    </row>
    <row r="14" spans="2:21" x14ac:dyDescent="0.15">
      <c r="P14" s="45"/>
    </row>
    <row r="31" spans="2:2" x14ac:dyDescent="0.15">
      <c r="B31" s="55"/>
    </row>
  </sheetData>
  <mergeCells count="2">
    <mergeCell ref="B9:L9"/>
    <mergeCell ref="B2:P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96"/>
  <sheetViews>
    <sheetView showGridLines="0" workbookViewId="0">
      <selection activeCell="G6" sqref="G6"/>
    </sheetView>
  </sheetViews>
  <sheetFormatPr baseColWidth="10" defaultColWidth="10.83203125" defaultRowHeight="11" x14ac:dyDescent="0.15"/>
  <cols>
    <col min="1" max="1" width="3.5" style="181" customWidth="1"/>
    <col min="2" max="2" width="10.83203125" style="181"/>
    <col min="3" max="3" width="10.83203125" style="181" customWidth="1"/>
    <col min="4" max="6" width="15.6640625" style="181" customWidth="1"/>
    <col min="7" max="12" width="10.83203125" style="181"/>
    <col min="13" max="13" width="14.33203125" style="181" customWidth="1"/>
    <col min="14" max="253" width="10.83203125" style="181"/>
    <col min="254" max="254" width="15.33203125" style="181" customWidth="1"/>
    <col min="255" max="16384" width="10.83203125" style="181"/>
  </cols>
  <sheetData>
    <row r="2" spans="2:14" ht="32.25" customHeight="1" x14ac:dyDescent="0.15">
      <c r="B2" s="314" t="s">
        <v>337</v>
      </c>
      <c r="C2" s="314"/>
      <c r="D2" s="314"/>
      <c r="E2" s="314"/>
      <c r="F2" s="362"/>
      <c r="G2" s="198"/>
      <c r="H2" s="195"/>
      <c r="L2" s="189"/>
      <c r="M2" s="189"/>
      <c r="N2" s="189"/>
    </row>
    <row r="3" spans="2:14" ht="13" x14ac:dyDescent="0.15">
      <c r="B3" s="197"/>
      <c r="C3" s="197"/>
      <c r="D3" s="315" t="s">
        <v>287</v>
      </c>
      <c r="E3" s="315"/>
      <c r="G3" s="195"/>
      <c r="K3" s="189"/>
      <c r="L3" s="189"/>
      <c r="M3" s="189"/>
    </row>
    <row r="4" spans="2:14" ht="35.25" customHeight="1" x14ac:dyDescent="0.15">
      <c r="B4" s="360" t="s">
        <v>26</v>
      </c>
      <c r="C4" s="361" t="s">
        <v>1</v>
      </c>
      <c r="D4" s="361" t="s">
        <v>3</v>
      </c>
      <c r="E4" s="361" t="s">
        <v>2</v>
      </c>
      <c r="F4" s="196"/>
      <c r="G4" s="195"/>
      <c r="K4" s="189"/>
      <c r="L4" s="189"/>
      <c r="M4" s="189"/>
    </row>
    <row r="5" spans="2:14" ht="15" customHeight="1" x14ac:dyDescent="0.15">
      <c r="B5" s="248">
        <v>2004</v>
      </c>
      <c r="C5" s="247">
        <v>1359.76858262272</v>
      </c>
      <c r="D5" s="247">
        <v>924.84844215510202</v>
      </c>
      <c r="E5" s="247">
        <v>1851.83681066849</v>
      </c>
      <c r="F5" s="195"/>
      <c r="J5" s="189"/>
      <c r="K5" s="189"/>
      <c r="L5" s="189"/>
    </row>
    <row r="6" spans="2:14" ht="15" customHeight="1" x14ac:dyDescent="0.15">
      <c r="B6" s="244">
        <v>2005</v>
      </c>
      <c r="C6" s="199">
        <v>1381.3765729188201</v>
      </c>
      <c r="D6" s="199">
        <v>942.78999751526806</v>
      </c>
      <c r="E6" s="199">
        <v>1877.0144403624199</v>
      </c>
      <c r="F6" s="195"/>
      <c r="J6" s="189"/>
      <c r="K6" s="189"/>
      <c r="L6" s="189"/>
    </row>
    <row r="7" spans="2:14" ht="15" customHeight="1" x14ac:dyDescent="0.15">
      <c r="B7" s="244">
        <v>2006</v>
      </c>
      <c r="C7" s="199">
        <v>1406.72060147005</v>
      </c>
      <c r="D7" s="199">
        <v>967.87448527876199</v>
      </c>
      <c r="E7" s="199">
        <v>1901.071245693</v>
      </c>
      <c r="F7" s="195"/>
      <c r="J7" s="189"/>
      <c r="K7" s="189"/>
      <c r="L7" s="189"/>
    </row>
    <row r="8" spans="2:14" ht="15" customHeight="1" x14ac:dyDescent="0.15">
      <c r="B8" s="244">
        <v>2007</v>
      </c>
      <c r="C8" s="199">
        <v>1413.82836154048</v>
      </c>
      <c r="D8" s="199">
        <v>981.72973224437203</v>
      </c>
      <c r="E8" s="199">
        <v>1901.2336217244899</v>
      </c>
      <c r="F8" s="194"/>
      <c r="J8" s="189"/>
      <c r="K8" s="189"/>
      <c r="L8" s="189"/>
    </row>
    <row r="9" spans="2:14" ht="15" customHeight="1" x14ac:dyDescent="0.15">
      <c r="B9" s="244">
        <v>2008</v>
      </c>
      <c r="C9" s="199">
        <v>1447.46595838297</v>
      </c>
      <c r="D9" s="199">
        <v>1017.3689847637201</v>
      </c>
      <c r="E9" s="199">
        <v>1930.5975295415201</v>
      </c>
      <c r="F9" s="195"/>
      <c r="H9" s="237"/>
      <c r="J9" s="189"/>
      <c r="K9" s="189"/>
      <c r="L9" s="189"/>
    </row>
    <row r="10" spans="2:14" ht="15" customHeight="1" x14ac:dyDescent="0.15">
      <c r="B10" s="244">
        <v>2009</v>
      </c>
      <c r="C10" s="199">
        <v>1459.2831452231801</v>
      </c>
      <c r="D10" s="199">
        <v>1031.53093228841</v>
      </c>
      <c r="E10" s="199">
        <v>1946.3013723142301</v>
      </c>
      <c r="F10" s="195"/>
      <c r="J10" s="189"/>
      <c r="K10" s="189"/>
      <c r="L10" s="189"/>
    </row>
    <row r="11" spans="2:14" ht="15" customHeight="1" x14ac:dyDescent="0.15">
      <c r="B11" s="244">
        <v>2010</v>
      </c>
      <c r="C11" s="199">
        <v>1460.8903359051701</v>
      </c>
      <c r="D11" s="199">
        <v>1039.4550732400901</v>
      </c>
      <c r="E11" s="199">
        <v>1945.7933271719301</v>
      </c>
      <c r="F11" s="195"/>
      <c r="J11" s="189"/>
      <c r="K11" s="189"/>
      <c r="L11" s="189"/>
    </row>
    <row r="12" spans="2:14" ht="15" customHeight="1" x14ac:dyDescent="0.15">
      <c r="B12" s="244">
        <v>2011</v>
      </c>
      <c r="C12" s="199">
        <v>1478.1259828336899</v>
      </c>
      <c r="D12" s="199">
        <v>1053.2022803926</v>
      </c>
      <c r="E12" s="199">
        <v>1976.35692644849</v>
      </c>
      <c r="F12" s="195"/>
      <c r="I12" s="181" t="s">
        <v>246</v>
      </c>
      <c r="J12" s="189"/>
      <c r="K12" s="189"/>
      <c r="L12" s="189"/>
    </row>
    <row r="13" spans="2:14" ht="15" customHeight="1" x14ac:dyDescent="0.15">
      <c r="B13" s="244">
        <v>2012</v>
      </c>
      <c r="C13" s="199">
        <v>1482.8478300407601</v>
      </c>
      <c r="D13" s="199">
        <v>1079.0125157176899</v>
      </c>
      <c r="E13" s="199">
        <v>1950.3221388506299</v>
      </c>
      <c r="F13" s="193"/>
      <c r="G13" s="191"/>
    </row>
    <row r="14" spans="2:14" ht="15" customHeight="1" x14ac:dyDescent="0.15">
      <c r="B14" s="244">
        <v>2013</v>
      </c>
      <c r="C14" s="199">
        <v>1497.4901350780699</v>
      </c>
      <c r="D14" s="199">
        <v>1099.5111335873801</v>
      </c>
      <c r="E14" s="199">
        <v>1959.9500761193301</v>
      </c>
      <c r="F14" s="193"/>
      <c r="G14" s="191"/>
    </row>
    <row r="15" spans="2:14" ht="15" customHeight="1" x14ac:dyDescent="0.15">
      <c r="B15" s="244">
        <v>2014</v>
      </c>
      <c r="C15" s="199">
        <v>1512.3390612742601</v>
      </c>
      <c r="D15" s="199">
        <v>1115.47493911326</v>
      </c>
      <c r="E15" s="199">
        <v>1973.80096764768</v>
      </c>
      <c r="F15" s="193"/>
      <c r="G15" s="191"/>
    </row>
    <row r="16" spans="2:14" ht="15" customHeight="1" x14ac:dyDescent="0.15">
      <c r="B16" s="244">
        <v>2015</v>
      </c>
      <c r="C16" s="199">
        <v>1520.5533810459699</v>
      </c>
      <c r="D16" s="199">
        <v>1127.9241910716801</v>
      </c>
      <c r="E16" s="199">
        <v>1977.2304390714501</v>
      </c>
      <c r="F16" s="193"/>
      <c r="G16" s="191"/>
    </row>
    <row r="17" spans="2:12" ht="15" customHeight="1" x14ac:dyDescent="0.15">
      <c r="B17" s="244">
        <v>2016</v>
      </c>
      <c r="C17" s="199">
        <v>1531.1089276529899</v>
      </c>
      <c r="D17" s="199">
        <v>1143.9281705495</v>
      </c>
      <c r="E17" s="199">
        <v>1983.7699806409901</v>
      </c>
      <c r="F17" s="193"/>
      <c r="G17" s="191"/>
    </row>
    <row r="18" spans="2:12" ht="15" customHeight="1" x14ac:dyDescent="0.15">
      <c r="B18" s="244">
        <v>2017</v>
      </c>
      <c r="C18" s="199">
        <v>1535.2136019423499</v>
      </c>
      <c r="D18" s="199">
        <v>1153.61292912148</v>
      </c>
      <c r="E18" s="199">
        <v>1982.0759295473599</v>
      </c>
      <c r="F18" s="193"/>
      <c r="G18" s="191"/>
    </row>
    <row r="19" spans="2:12" ht="15" customHeight="1" x14ac:dyDescent="0.15">
      <c r="B19" s="244">
        <v>2018</v>
      </c>
      <c r="C19" s="199">
        <v>1515.2691518316899</v>
      </c>
      <c r="D19" s="199">
        <v>1145.8646330204799</v>
      </c>
      <c r="E19" s="199">
        <v>1949.23665547311</v>
      </c>
      <c r="F19" s="194"/>
      <c r="G19" s="191"/>
    </row>
    <row r="20" spans="2:12" ht="15" customHeight="1" x14ac:dyDescent="0.15">
      <c r="B20" s="245">
        <v>2019</v>
      </c>
      <c r="C20" s="199">
        <v>1503.8180108095401</v>
      </c>
      <c r="D20" s="199">
        <v>1143.7126738327499</v>
      </c>
      <c r="E20" s="199">
        <v>1928.7706011007899</v>
      </c>
      <c r="F20" s="194"/>
      <c r="G20" s="191"/>
    </row>
    <row r="21" spans="2:12" ht="15" customHeight="1" x14ac:dyDescent="0.15">
      <c r="B21" s="246">
        <v>2020</v>
      </c>
      <c r="C21" s="247">
        <v>1509.1202637392701</v>
      </c>
      <c r="D21" s="247">
        <v>1154.39162866219</v>
      </c>
      <c r="E21" s="199">
        <v>1930.8277487595401</v>
      </c>
      <c r="F21" s="193"/>
    </row>
    <row r="22" spans="2:12" ht="15" customHeight="1" x14ac:dyDescent="0.15">
      <c r="G22" s="192"/>
    </row>
    <row r="23" spans="2:12" ht="120.75" customHeight="1" x14ac:dyDescent="0.15">
      <c r="B23" s="316" t="s">
        <v>336</v>
      </c>
      <c r="C23" s="316"/>
      <c r="D23" s="316"/>
      <c r="E23" s="316"/>
      <c r="G23" s="191"/>
    </row>
    <row r="24" spans="2:12" ht="15" customHeight="1" x14ac:dyDescent="0.15">
      <c r="G24" s="189"/>
      <c r="H24" s="238"/>
      <c r="I24" s="188"/>
      <c r="J24" s="188"/>
      <c r="K24" s="188"/>
      <c r="L24" s="189"/>
    </row>
    <row r="25" spans="2:12" ht="15" customHeight="1" x14ac:dyDescent="0.15">
      <c r="G25" s="189"/>
      <c r="H25" s="238"/>
      <c r="I25" s="188"/>
      <c r="J25" s="188"/>
      <c r="K25" s="188"/>
    </row>
    <row r="26" spans="2:12" ht="15" customHeight="1" x14ac:dyDescent="0.15">
      <c r="G26" s="189"/>
      <c r="H26" s="238"/>
      <c r="I26" s="188"/>
      <c r="J26" s="188"/>
      <c r="K26" s="188"/>
    </row>
    <row r="27" spans="2:12" ht="15" customHeight="1" x14ac:dyDescent="0.15">
      <c r="G27" s="189"/>
      <c r="H27" s="190"/>
      <c r="I27" s="188"/>
      <c r="J27" s="188"/>
      <c r="K27" s="188"/>
      <c r="L27" s="187"/>
    </row>
    <row r="28" spans="2:12" ht="15" customHeight="1" x14ac:dyDescent="0.15">
      <c r="G28" s="189"/>
      <c r="H28" s="238"/>
      <c r="I28" s="188"/>
      <c r="J28" s="238"/>
      <c r="K28" s="188"/>
    </row>
    <row r="29" spans="2:12" ht="15" customHeight="1" x14ac:dyDescent="0.15">
      <c r="G29" s="189"/>
      <c r="H29" s="238"/>
      <c r="I29" s="188"/>
      <c r="J29" s="238"/>
      <c r="K29" s="188"/>
    </row>
    <row r="30" spans="2:12" ht="15" customHeight="1" x14ac:dyDescent="0.15">
      <c r="G30" s="189"/>
      <c r="H30" s="239"/>
      <c r="I30" s="188"/>
      <c r="J30" s="238"/>
      <c r="K30" s="188"/>
    </row>
    <row r="31" spans="2:12" ht="15" customHeight="1" x14ac:dyDescent="0.15">
      <c r="G31" s="240"/>
      <c r="H31" s="239"/>
      <c r="I31" s="188"/>
      <c r="J31" s="238"/>
      <c r="K31" s="188"/>
    </row>
    <row r="32" spans="2:12" ht="15" customHeight="1" x14ac:dyDescent="0.15">
      <c r="G32" s="240"/>
      <c r="H32" s="239"/>
      <c r="I32" s="188"/>
      <c r="J32" s="238"/>
      <c r="K32" s="188"/>
    </row>
    <row r="33" spans="3:11" ht="15" customHeight="1" x14ac:dyDescent="0.15">
      <c r="G33" s="240"/>
      <c r="H33" s="239"/>
      <c r="I33" s="187"/>
      <c r="J33" s="187"/>
      <c r="K33" s="187"/>
    </row>
    <row r="34" spans="3:11" ht="15" customHeight="1" x14ac:dyDescent="0.15">
      <c r="G34" s="240"/>
    </row>
    <row r="35" spans="3:11" ht="15" customHeight="1" x14ac:dyDescent="0.15">
      <c r="G35" s="240"/>
    </row>
    <row r="36" spans="3:11" ht="15" customHeight="1" x14ac:dyDescent="0.15">
      <c r="G36" s="240"/>
    </row>
    <row r="37" spans="3:11" ht="15" customHeight="1" x14ac:dyDescent="0.15">
      <c r="G37" s="240"/>
    </row>
    <row r="38" spans="3:11" ht="14.25" customHeight="1" x14ac:dyDescent="0.15">
      <c r="G38" s="241"/>
    </row>
    <row r="39" spans="3:11" ht="220.5" customHeight="1" x14ac:dyDescent="0.15">
      <c r="G39" s="186"/>
    </row>
    <row r="45" spans="3:11" x14ac:dyDescent="0.15">
      <c r="C45" s="184"/>
      <c r="D45" s="184"/>
      <c r="E45" s="184"/>
      <c r="F45" s="184"/>
    </row>
    <row r="46" spans="3:11" x14ac:dyDescent="0.15">
      <c r="C46" s="184"/>
      <c r="D46" s="184"/>
      <c r="E46" s="184"/>
      <c r="F46" s="184"/>
    </row>
    <row r="47" spans="3:11" x14ac:dyDescent="0.15">
      <c r="C47" s="184"/>
      <c r="D47" s="185"/>
      <c r="E47" s="185"/>
      <c r="F47" s="185"/>
    </row>
    <row r="48" spans="3:11" x14ac:dyDescent="0.15">
      <c r="C48" s="184"/>
      <c r="D48" s="184"/>
      <c r="E48" s="184"/>
      <c r="F48" s="184"/>
    </row>
    <row r="49" spans="3:8" x14ac:dyDescent="0.15">
      <c r="C49" s="184"/>
      <c r="D49" s="242"/>
      <c r="E49" s="242"/>
      <c r="F49" s="242"/>
    </row>
    <row r="50" spans="3:8" x14ac:dyDescent="0.15">
      <c r="C50" s="184"/>
      <c r="D50" s="242"/>
      <c r="E50" s="242"/>
      <c r="F50" s="242"/>
    </row>
    <row r="51" spans="3:8" x14ac:dyDescent="0.15">
      <c r="C51" s="184"/>
      <c r="D51" s="242"/>
      <c r="E51" s="242"/>
      <c r="F51" s="242"/>
    </row>
    <row r="52" spans="3:8" x14ac:dyDescent="0.15">
      <c r="C52" s="184"/>
      <c r="D52" s="242"/>
      <c r="E52" s="242"/>
      <c r="F52" s="242"/>
    </row>
    <row r="53" spans="3:8" x14ac:dyDescent="0.15">
      <c r="C53" s="184"/>
      <c r="D53" s="242"/>
      <c r="E53" s="242"/>
      <c r="F53" s="242"/>
    </row>
    <row r="54" spans="3:8" x14ac:dyDescent="0.15">
      <c r="C54" s="184"/>
      <c r="D54" s="242"/>
      <c r="E54" s="242"/>
      <c r="F54" s="242"/>
    </row>
    <row r="55" spans="3:8" x14ac:dyDescent="0.15">
      <c r="C55" s="184"/>
      <c r="D55" s="242"/>
      <c r="E55" s="242"/>
      <c r="F55" s="242"/>
    </row>
    <row r="56" spans="3:8" x14ac:dyDescent="0.15">
      <c r="C56" s="184"/>
      <c r="D56" s="242"/>
      <c r="E56" s="242"/>
      <c r="F56" s="242"/>
    </row>
    <row r="57" spans="3:8" x14ac:dyDescent="0.15">
      <c r="C57" s="184"/>
      <c r="D57" s="242"/>
      <c r="E57" s="242"/>
      <c r="F57" s="242"/>
    </row>
    <row r="58" spans="3:8" x14ac:dyDescent="0.15">
      <c r="C58" s="184"/>
      <c r="D58" s="242"/>
      <c r="E58" s="242"/>
      <c r="F58" s="242"/>
    </row>
    <row r="59" spans="3:8" x14ac:dyDescent="0.15">
      <c r="D59" s="243"/>
      <c r="E59" s="243"/>
      <c r="F59" s="243"/>
    </row>
    <row r="60" spans="3:8" x14ac:dyDescent="0.15">
      <c r="D60" s="243"/>
      <c r="E60" s="243"/>
      <c r="F60" s="243"/>
      <c r="H60" s="184"/>
    </row>
    <row r="61" spans="3:8" x14ac:dyDescent="0.15">
      <c r="D61" s="243"/>
      <c r="E61" s="243"/>
      <c r="F61" s="243"/>
      <c r="H61" s="184"/>
    </row>
    <row r="62" spans="3:8" x14ac:dyDescent="0.15">
      <c r="D62" s="243"/>
      <c r="E62" s="243"/>
      <c r="F62" s="243"/>
      <c r="H62" s="184"/>
    </row>
    <row r="63" spans="3:8" x14ac:dyDescent="0.15">
      <c r="D63" s="243"/>
      <c r="E63" s="243"/>
      <c r="F63" s="243"/>
      <c r="H63" s="184"/>
    </row>
    <row r="64" spans="3:8" x14ac:dyDescent="0.15">
      <c r="D64" s="243"/>
      <c r="E64" s="243"/>
      <c r="F64" s="243"/>
      <c r="H64" s="184"/>
    </row>
    <row r="65" spans="4:8" x14ac:dyDescent="0.15">
      <c r="D65" s="243"/>
      <c r="E65" s="243"/>
      <c r="F65" s="243"/>
      <c r="G65" s="184"/>
      <c r="H65" s="184"/>
    </row>
    <row r="66" spans="4:8" x14ac:dyDescent="0.15">
      <c r="D66" s="243"/>
      <c r="E66" s="243"/>
      <c r="F66" s="243"/>
      <c r="G66" s="184"/>
      <c r="H66" s="184"/>
    </row>
    <row r="67" spans="4:8" x14ac:dyDescent="0.15">
      <c r="D67" s="243"/>
      <c r="E67" s="243"/>
      <c r="F67" s="243"/>
      <c r="G67" s="185"/>
      <c r="H67" s="184"/>
    </row>
    <row r="68" spans="4:8" x14ac:dyDescent="0.15">
      <c r="D68" s="243"/>
      <c r="E68" s="243"/>
      <c r="F68" s="243"/>
      <c r="G68" s="184"/>
      <c r="H68" s="184"/>
    </row>
    <row r="69" spans="4:8" x14ac:dyDescent="0.15">
      <c r="D69" s="182"/>
      <c r="E69" s="182"/>
      <c r="F69" s="182"/>
      <c r="G69" s="242"/>
      <c r="H69" s="184"/>
    </row>
    <row r="70" spans="4:8" x14ac:dyDescent="0.15">
      <c r="D70" s="243"/>
      <c r="E70" s="243"/>
      <c r="F70" s="243"/>
      <c r="G70" s="242"/>
      <c r="H70" s="184"/>
    </row>
    <row r="71" spans="4:8" x14ac:dyDescent="0.15">
      <c r="D71" s="243"/>
      <c r="E71" s="243"/>
      <c r="F71" s="243"/>
      <c r="G71" s="242"/>
      <c r="H71" s="184"/>
    </row>
    <row r="72" spans="4:8" x14ac:dyDescent="0.15">
      <c r="D72" s="243"/>
      <c r="E72" s="243"/>
      <c r="F72" s="243"/>
      <c r="G72" s="242"/>
      <c r="H72" s="184"/>
    </row>
    <row r="73" spans="4:8" x14ac:dyDescent="0.15">
      <c r="G73" s="242"/>
      <c r="H73" s="184"/>
    </row>
    <row r="74" spans="4:8" x14ac:dyDescent="0.15">
      <c r="D74" s="243"/>
      <c r="E74" s="243"/>
      <c r="F74" s="243"/>
      <c r="G74" s="242"/>
    </row>
    <row r="75" spans="4:8" x14ac:dyDescent="0.15">
      <c r="D75" s="243"/>
      <c r="E75" s="243"/>
      <c r="F75" s="243"/>
      <c r="G75" s="242"/>
    </row>
    <row r="76" spans="4:8" x14ac:dyDescent="0.15">
      <c r="D76" s="243"/>
      <c r="E76" s="243"/>
      <c r="F76" s="243"/>
      <c r="G76" s="242"/>
    </row>
    <row r="77" spans="4:8" x14ac:dyDescent="0.15">
      <c r="G77" s="242"/>
    </row>
    <row r="78" spans="4:8" x14ac:dyDescent="0.15">
      <c r="G78" s="242"/>
    </row>
    <row r="79" spans="4:8" x14ac:dyDescent="0.15">
      <c r="G79" s="243"/>
    </row>
    <row r="80" spans="4:8" x14ac:dyDescent="0.15">
      <c r="G80" s="243"/>
    </row>
    <row r="81" spans="7:9" x14ac:dyDescent="0.15">
      <c r="G81" s="243"/>
    </row>
    <row r="82" spans="7:9" x14ac:dyDescent="0.15">
      <c r="G82" s="243"/>
    </row>
    <row r="83" spans="7:9" x14ac:dyDescent="0.15">
      <c r="G83" s="243"/>
    </row>
    <row r="84" spans="7:9" x14ac:dyDescent="0.15">
      <c r="G84" s="243"/>
      <c r="H84" s="183"/>
      <c r="I84" s="183"/>
    </row>
    <row r="85" spans="7:9" x14ac:dyDescent="0.15">
      <c r="G85" s="243"/>
      <c r="H85" s="243"/>
    </row>
    <row r="86" spans="7:9" x14ac:dyDescent="0.15">
      <c r="G86" s="243"/>
      <c r="H86" s="243"/>
    </row>
    <row r="87" spans="7:9" x14ac:dyDescent="0.15">
      <c r="G87" s="243"/>
      <c r="H87" s="243"/>
    </row>
    <row r="88" spans="7:9" x14ac:dyDescent="0.15">
      <c r="G88" s="243"/>
    </row>
    <row r="89" spans="7:9" x14ac:dyDescent="0.15">
      <c r="G89" s="182"/>
    </row>
    <row r="90" spans="7:9" x14ac:dyDescent="0.15">
      <c r="G90" s="243"/>
    </row>
    <row r="91" spans="7:9" x14ac:dyDescent="0.15">
      <c r="G91" s="243"/>
    </row>
    <row r="92" spans="7:9" x14ac:dyDescent="0.15">
      <c r="G92" s="243"/>
    </row>
    <row r="94" spans="7:9" x14ac:dyDescent="0.15">
      <c r="G94" s="243"/>
    </row>
    <row r="95" spans="7:9" x14ac:dyDescent="0.15">
      <c r="G95" s="243"/>
    </row>
    <row r="96" spans="7:9" x14ac:dyDescent="0.15">
      <c r="G96" s="243"/>
    </row>
  </sheetData>
  <mergeCells count="3">
    <mergeCell ref="D3:E3"/>
    <mergeCell ref="B23:E23"/>
    <mergeCell ref="B2:E2"/>
  </mergeCells>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7"/>
  <sheetViews>
    <sheetView showGridLines="0" workbookViewId="0"/>
  </sheetViews>
  <sheetFormatPr baseColWidth="10" defaultColWidth="11.5" defaultRowHeight="11" x14ac:dyDescent="0.15"/>
  <cols>
    <col min="1" max="1" width="2.6640625" style="15" customWidth="1"/>
    <col min="2" max="2" width="24.5" style="15" customWidth="1"/>
    <col min="3" max="3" width="20.6640625" style="15" customWidth="1"/>
    <col min="4" max="4" width="14.5" style="15" customWidth="1"/>
    <col min="5" max="5" width="12.6640625" style="15" customWidth="1"/>
    <col min="6" max="6" width="12.33203125" style="15" customWidth="1"/>
    <col min="7" max="7" width="20.6640625" style="39" customWidth="1"/>
    <col min="8" max="16384" width="11.5" style="15"/>
  </cols>
  <sheetData>
    <row r="2" spans="2:9" ht="42" customHeight="1" x14ac:dyDescent="0.15">
      <c r="B2" s="317" t="s">
        <v>338</v>
      </c>
      <c r="C2" s="317"/>
      <c r="D2" s="317"/>
      <c r="E2" s="317"/>
      <c r="F2" s="317"/>
      <c r="G2" s="317"/>
    </row>
    <row r="3" spans="2:9" ht="19.5" customHeight="1" x14ac:dyDescent="0.15">
      <c r="B3" s="38"/>
      <c r="C3" s="318" t="s">
        <v>259</v>
      </c>
      <c r="D3" s="319" t="s">
        <v>291</v>
      </c>
      <c r="E3" s="319"/>
      <c r="F3" s="319"/>
      <c r="G3" s="320" t="s">
        <v>249</v>
      </c>
    </row>
    <row r="4" spans="2:9" ht="51" customHeight="1" x14ac:dyDescent="0.15">
      <c r="B4" s="37"/>
      <c r="C4" s="318"/>
      <c r="D4" s="211" t="s">
        <v>278</v>
      </c>
      <c r="E4" s="211" t="s">
        <v>279</v>
      </c>
      <c r="F4" s="211" t="s">
        <v>280</v>
      </c>
      <c r="G4" s="320"/>
    </row>
    <row r="5" spans="2:9" ht="23.25" customHeight="1" x14ac:dyDescent="0.15">
      <c r="B5" s="62" t="s">
        <v>248</v>
      </c>
      <c r="C5" s="259">
        <v>1402</v>
      </c>
      <c r="D5" s="254">
        <v>0.7</v>
      </c>
      <c r="E5" s="255">
        <v>0.2</v>
      </c>
      <c r="F5" s="256">
        <v>4.8</v>
      </c>
      <c r="G5" s="263">
        <v>-37</v>
      </c>
      <c r="H5" s="39"/>
      <c r="I5" s="137"/>
    </row>
    <row r="6" spans="2:9" ht="15" customHeight="1" x14ac:dyDescent="0.15">
      <c r="B6" s="7" t="s">
        <v>289</v>
      </c>
      <c r="C6" s="260">
        <v>672</v>
      </c>
      <c r="D6" s="257">
        <v>1.8</v>
      </c>
      <c r="E6" s="89">
        <v>1</v>
      </c>
      <c r="F6" s="235">
        <v>4.9000000000000004</v>
      </c>
      <c r="G6" s="264">
        <v>-29</v>
      </c>
      <c r="H6" s="39"/>
    </row>
    <row r="7" spans="2:9" ht="15" customHeight="1" x14ac:dyDescent="0.15">
      <c r="B7" s="8" t="s">
        <v>290</v>
      </c>
      <c r="C7" s="260">
        <v>474</v>
      </c>
      <c r="D7" s="257">
        <v>0</v>
      </c>
      <c r="E7" s="89">
        <v>-3.3</v>
      </c>
      <c r="F7" s="235">
        <v>-2.2000000000000002</v>
      </c>
      <c r="G7" s="264">
        <v>-54</v>
      </c>
      <c r="H7" s="39"/>
    </row>
    <row r="8" spans="2:9" ht="15" customHeight="1" x14ac:dyDescent="0.15">
      <c r="B8" s="8" t="s">
        <v>16</v>
      </c>
      <c r="C8" s="260">
        <v>223</v>
      </c>
      <c r="D8" s="257">
        <v>5.5</v>
      </c>
      <c r="E8" s="89">
        <v>11.9</v>
      </c>
      <c r="F8" s="235">
        <v>13.1</v>
      </c>
      <c r="G8" s="264">
        <v>-17</v>
      </c>
      <c r="H8" s="39"/>
    </row>
    <row r="9" spans="2:9" ht="15" customHeight="1" x14ac:dyDescent="0.15">
      <c r="B9" s="8" t="s">
        <v>17</v>
      </c>
      <c r="C9" s="260">
        <v>377</v>
      </c>
      <c r="D9" s="257">
        <v>1.1000000000000001</v>
      </c>
      <c r="E9" s="89">
        <v>-1.9</v>
      </c>
      <c r="F9" s="235">
        <v>-1.2</v>
      </c>
      <c r="G9" s="264">
        <v>-28</v>
      </c>
      <c r="H9" s="39"/>
    </row>
    <row r="10" spans="2:9" ht="15" customHeight="1" x14ac:dyDescent="0.15">
      <c r="B10" s="8" t="s">
        <v>292</v>
      </c>
      <c r="C10" s="261">
        <v>2074</v>
      </c>
      <c r="D10" s="257">
        <v>0.7</v>
      </c>
      <c r="E10" s="89">
        <v>-2.4</v>
      </c>
      <c r="F10" s="235">
        <v>-0.8</v>
      </c>
      <c r="G10" s="264">
        <v>-14</v>
      </c>
      <c r="H10" s="39"/>
    </row>
    <row r="11" spans="2:9" ht="15" customHeight="1" x14ac:dyDescent="0.15">
      <c r="B11" s="8" t="s">
        <v>34</v>
      </c>
      <c r="C11" s="260">
        <v>127</v>
      </c>
      <c r="D11" s="257">
        <v>2.6</v>
      </c>
      <c r="E11" s="89">
        <v>6.6</v>
      </c>
      <c r="F11" s="235">
        <v>24.5</v>
      </c>
      <c r="G11" s="264">
        <v>-38</v>
      </c>
      <c r="H11" s="39"/>
    </row>
    <row r="12" spans="2:9" ht="15" customHeight="1" x14ac:dyDescent="0.15">
      <c r="B12" s="8" t="s">
        <v>293</v>
      </c>
      <c r="C12" s="261">
        <v>1317</v>
      </c>
      <c r="D12" s="257">
        <v>0.8</v>
      </c>
      <c r="E12" s="89">
        <v>-2.1</v>
      </c>
      <c r="F12" s="235" t="s">
        <v>8</v>
      </c>
      <c r="G12" s="264">
        <v>-10</v>
      </c>
      <c r="H12" s="39"/>
      <c r="I12" s="137"/>
    </row>
    <row r="13" spans="2:9" ht="15" customHeight="1" x14ac:dyDescent="0.15">
      <c r="B13" s="61" t="s">
        <v>294</v>
      </c>
      <c r="C13" s="261">
        <v>1629</v>
      </c>
      <c r="D13" s="257">
        <v>2.6</v>
      </c>
      <c r="E13" s="89">
        <v>6.5</v>
      </c>
      <c r="F13" s="235">
        <v>18</v>
      </c>
      <c r="G13" s="264">
        <v>-31</v>
      </c>
      <c r="H13" s="39"/>
      <c r="I13" s="137"/>
    </row>
    <row r="14" spans="2:9" ht="15" customHeight="1" x14ac:dyDescent="0.15">
      <c r="B14" s="249" t="s">
        <v>295</v>
      </c>
      <c r="C14" s="262" t="s">
        <v>325</v>
      </c>
      <c r="D14" s="258">
        <v>-5.9</v>
      </c>
      <c r="E14" s="90">
        <v>-9.4</v>
      </c>
      <c r="F14" s="236">
        <v>-16.3</v>
      </c>
      <c r="G14" s="265">
        <v>-49</v>
      </c>
      <c r="H14" s="39"/>
      <c r="I14" s="137"/>
    </row>
    <row r="15" spans="2:9" s="363" customFormat="1" ht="125" customHeight="1" x14ac:dyDescent="0.15">
      <c r="B15" s="364" t="s">
        <v>326</v>
      </c>
      <c r="C15" s="365"/>
      <c r="D15" s="365"/>
      <c r="E15" s="365"/>
      <c r="F15" s="365"/>
      <c r="G15" s="365"/>
      <c r="I15" s="366"/>
    </row>
    <row r="17" spans="2:2" x14ac:dyDescent="0.15">
      <c r="B17" s="60"/>
    </row>
  </sheetData>
  <mergeCells count="5">
    <mergeCell ref="B2:G2"/>
    <mergeCell ref="C3:C4"/>
    <mergeCell ref="D3:F3"/>
    <mergeCell ref="G3:G4"/>
    <mergeCell ref="B15:G1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4"/>
  <sheetViews>
    <sheetView showGridLines="0" workbookViewId="0"/>
  </sheetViews>
  <sheetFormatPr baseColWidth="10" defaultColWidth="11.5" defaultRowHeight="11" x14ac:dyDescent="0.15"/>
  <cols>
    <col min="1" max="1" width="2.6640625" style="15" customWidth="1"/>
    <col min="2" max="2" width="26.1640625" style="15" customWidth="1"/>
    <col min="3" max="3" width="20.6640625" style="15" customWidth="1"/>
    <col min="4" max="4" width="14.5" style="15" customWidth="1"/>
    <col min="5" max="5" width="12.6640625" style="15" customWidth="1"/>
    <col min="6" max="6" width="12.33203125" style="15" customWidth="1"/>
    <col min="7" max="7" width="22.33203125" style="39" customWidth="1"/>
    <col min="8" max="16384" width="11.5" style="15"/>
  </cols>
  <sheetData>
    <row r="2" spans="2:10" ht="36.75" customHeight="1" x14ac:dyDescent="0.15">
      <c r="B2" s="323" t="s">
        <v>339</v>
      </c>
      <c r="C2" s="323"/>
      <c r="D2" s="323"/>
      <c r="E2" s="323"/>
      <c r="F2" s="323"/>
      <c r="G2" s="323"/>
    </row>
    <row r="3" spans="2:10" ht="19.5" customHeight="1" x14ac:dyDescent="0.15">
      <c r="B3" s="38"/>
      <c r="C3" s="318" t="s">
        <v>252</v>
      </c>
      <c r="D3" s="319" t="s">
        <v>296</v>
      </c>
      <c r="E3" s="319"/>
      <c r="F3" s="319"/>
      <c r="G3" s="320" t="s">
        <v>249</v>
      </c>
    </row>
    <row r="4" spans="2:10" ht="51" customHeight="1" x14ac:dyDescent="0.15">
      <c r="B4" s="37"/>
      <c r="C4" s="318"/>
      <c r="D4" s="54" t="s">
        <v>278</v>
      </c>
      <c r="E4" s="54" t="s">
        <v>279</v>
      </c>
      <c r="F4" s="54" t="s">
        <v>280</v>
      </c>
      <c r="G4" s="320"/>
    </row>
    <row r="5" spans="2:10" ht="15" customHeight="1" x14ac:dyDescent="0.15">
      <c r="B5" s="64" t="s">
        <v>289</v>
      </c>
      <c r="C5" s="103">
        <v>672</v>
      </c>
      <c r="D5" s="63">
        <v>1.7999999999999998</v>
      </c>
      <c r="E5" s="63">
        <v>1</v>
      </c>
      <c r="F5" s="63">
        <v>4.9000000000000004</v>
      </c>
      <c r="G5" s="105">
        <v>-28.999999999999996</v>
      </c>
      <c r="H5" s="39"/>
    </row>
    <row r="6" spans="2:10" ht="15" customHeight="1" x14ac:dyDescent="0.15">
      <c r="B6" s="8" t="s">
        <v>290</v>
      </c>
      <c r="C6" s="103">
        <v>474</v>
      </c>
      <c r="D6" s="63">
        <v>0</v>
      </c>
      <c r="E6" s="63">
        <v>-3.3000000000000003</v>
      </c>
      <c r="F6" s="63">
        <v>-2.1999999999999997</v>
      </c>
      <c r="G6" s="105">
        <v>-54</v>
      </c>
      <c r="H6" s="39"/>
    </row>
    <row r="7" spans="2:10" ht="15" customHeight="1" x14ac:dyDescent="0.15">
      <c r="B7" s="64" t="s">
        <v>16</v>
      </c>
      <c r="C7" s="103">
        <v>223</v>
      </c>
      <c r="D7" s="63">
        <v>5.5</v>
      </c>
      <c r="E7" s="63">
        <v>11.899999999999999</v>
      </c>
      <c r="F7" s="63">
        <v>13.100000000000001</v>
      </c>
      <c r="G7" s="105">
        <v>-17</v>
      </c>
      <c r="H7" s="39"/>
    </row>
    <row r="8" spans="2:10" ht="15" customHeight="1" x14ac:dyDescent="0.15">
      <c r="B8" s="64" t="s">
        <v>297</v>
      </c>
      <c r="C8" s="103">
        <v>2074</v>
      </c>
      <c r="D8" s="63">
        <v>0.70000000000000007</v>
      </c>
      <c r="E8" s="63">
        <v>-2.4</v>
      </c>
      <c r="F8" s="63">
        <v>-0.8</v>
      </c>
      <c r="G8" s="105">
        <v>-14.000000000000002</v>
      </c>
      <c r="H8" s="39"/>
    </row>
    <row r="9" spans="2:10" ht="15" customHeight="1" x14ac:dyDescent="0.15">
      <c r="B9" s="64" t="s">
        <v>298</v>
      </c>
      <c r="C9" s="103">
        <v>1720</v>
      </c>
      <c r="D9" s="63">
        <v>0.6</v>
      </c>
      <c r="E9" s="63">
        <v>-2.7</v>
      </c>
      <c r="F9" s="63">
        <v>1.5</v>
      </c>
      <c r="G9" s="105">
        <v>-24</v>
      </c>
      <c r="H9" s="39"/>
    </row>
    <row r="10" spans="2:10" ht="15" customHeight="1" x14ac:dyDescent="0.15">
      <c r="B10" s="64" t="s">
        <v>293</v>
      </c>
      <c r="C10" s="103">
        <v>1317</v>
      </c>
      <c r="D10" s="63">
        <v>0.8</v>
      </c>
      <c r="E10" s="63">
        <v>-2.1</v>
      </c>
      <c r="F10" s="63" t="s">
        <v>8</v>
      </c>
      <c r="G10" s="105">
        <v>-10</v>
      </c>
      <c r="H10" s="39"/>
    </row>
    <row r="11" spans="2:10" ht="15" customHeight="1" x14ac:dyDescent="0.15">
      <c r="B11" s="64" t="s">
        <v>244</v>
      </c>
      <c r="C11" s="103">
        <v>30</v>
      </c>
      <c r="D11" s="63">
        <v>0.89999999999999991</v>
      </c>
      <c r="E11" s="63">
        <v>-1</v>
      </c>
      <c r="F11" s="63" t="s">
        <v>8</v>
      </c>
      <c r="G11" s="105">
        <v>-9</v>
      </c>
      <c r="H11" s="39"/>
    </row>
    <row r="12" spans="2:10" ht="15" customHeight="1" x14ac:dyDescent="0.15">
      <c r="B12" s="64" t="s">
        <v>22</v>
      </c>
      <c r="C12" s="103">
        <v>1866</v>
      </c>
      <c r="D12" s="63">
        <v>1.5</v>
      </c>
      <c r="E12" s="63">
        <v>-0.70000000000000007</v>
      </c>
      <c r="F12" s="63">
        <v>0</v>
      </c>
      <c r="G12" s="105">
        <v>-25</v>
      </c>
      <c r="H12" s="39"/>
      <c r="I12" s="66"/>
      <c r="J12" s="66"/>
    </row>
    <row r="13" spans="2:10" ht="15" customHeight="1" x14ac:dyDescent="0.15">
      <c r="B13" s="64" t="s">
        <v>34</v>
      </c>
      <c r="C13" s="103">
        <v>127</v>
      </c>
      <c r="D13" s="63">
        <v>2.6</v>
      </c>
      <c r="E13" s="63">
        <v>6.6000000000000005</v>
      </c>
      <c r="F13" s="63">
        <v>24.5</v>
      </c>
      <c r="G13" s="105">
        <v>-38</v>
      </c>
      <c r="H13" s="39"/>
      <c r="I13" s="66"/>
      <c r="J13" s="66"/>
    </row>
    <row r="14" spans="2:10" ht="15" customHeight="1" x14ac:dyDescent="0.15">
      <c r="B14" s="64" t="s">
        <v>17</v>
      </c>
      <c r="C14" s="103">
        <v>377</v>
      </c>
      <c r="D14" s="63">
        <v>1.0999999999999999</v>
      </c>
      <c r="E14" s="63">
        <v>-1.9</v>
      </c>
      <c r="F14" s="63">
        <v>-1.2</v>
      </c>
      <c r="G14" s="105">
        <v>-28.000000000000004</v>
      </c>
      <c r="H14" s="39"/>
    </row>
    <row r="15" spans="2:10" ht="15" customHeight="1" x14ac:dyDescent="0.15">
      <c r="B15" s="64" t="s">
        <v>23</v>
      </c>
      <c r="C15" s="103">
        <v>85</v>
      </c>
      <c r="D15" s="63">
        <v>1.6</v>
      </c>
      <c r="E15" s="63">
        <v>8</v>
      </c>
      <c r="F15" s="63" t="s">
        <v>8</v>
      </c>
      <c r="G15" s="105">
        <v>-55.000000000000007</v>
      </c>
      <c r="H15" s="39"/>
    </row>
    <row r="16" spans="2:10" ht="15" customHeight="1" x14ac:dyDescent="0.15">
      <c r="B16" s="64" t="s">
        <v>299</v>
      </c>
      <c r="C16" s="103">
        <v>135</v>
      </c>
      <c r="D16" s="63">
        <v>1</v>
      </c>
      <c r="E16" s="63">
        <v>-2.8000000000000003</v>
      </c>
      <c r="F16" s="63" t="s">
        <v>8</v>
      </c>
      <c r="G16" s="105">
        <v>-49</v>
      </c>
      <c r="H16" s="39"/>
    </row>
    <row r="17" spans="2:8" ht="15" customHeight="1" x14ac:dyDescent="0.15">
      <c r="B17" s="64" t="s">
        <v>19</v>
      </c>
      <c r="C17" s="103">
        <v>2697</v>
      </c>
      <c r="D17" s="63">
        <v>1.0999999999999999</v>
      </c>
      <c r="E17" s="63">
        <v>1.9</v>
      </c>
      <c r="F17" s="63">
        <v>6.4</v>
      </c>
      <c r="G17" s="105">
        <v>-26</v>
      </c>
      <c r="H17" s="39"/>
    </row>
    <row r="18" spans="2:8" ht="15" customHeight="1" x14ac:dyDescent="0.15">
      <c r="B18" s="64" t="s">
        <v>20</v>
      </c>
      <c r="C18" s="103">
        <v>2090</v>
      </c>
      <c r="D18" s="63">
        <v>1.2</v>
      </c>
      <c r="E18" s="63">
        <v>1.5</v>
      </c>
      <c r="F18" s="63">
        <v>6.1</v>
      </c>
      <c r="G18" s="105">
        <v>-13</v>
      </c>
      <c r="H18" s="39"/>
    </row>
    <row r="19" spans="2:8" ht="15" customHeight="1" x14ac:dyDescent="0.15">
      <c r="B19" s="64" t="s">
        <v>21</v>
      </c>
      <c r="C19" s="103">
        <v>2444</v>
      </c>
      <c r="D19" s="63">
        <v>1.2</v>
      </c>
      <c r="E19" s="63">
        <v>2.4</v>
      </c>
      <c r="F19" s="63">
        <v>9</v>
      </c>
      <c r="G19" s="105">
        <v>-13</v>
      </c>
      <c r="H19" s="39"/>
    </row>
    <row r="20" spans="2:8" ht="15" customHeight="1" x14ac:dyDescent="0.15">
      <c r="B20" s="64" t="s">
        <v>7</v>
      </c>
      <c r="C20" s="103">
        <v>951</v>
      </c>
      <c r="D20" s="63">
        <v>0.1</v>
      </c>
      <c r="E20" s="63">
        <v>-4</v>
      </c>
      <c r="F20" s="63">
        <v>-6.6000000000000005</v>
      </c>
      <c r="G20" s="105">
        <v>-31</v>
      </c>
      <c r="H20" s="39"/>
    </row>
    <row r="21" spans="2:8" ht="15" customHeight="1" x14ac:dyDescent="0.15">
      <c r="B21" s="64" t="s">
        <v>33</v>
      </c>
      <c r="C21" s="103">
        <v>299</v>
      </c>
      <c r="D21" s="63">
        <v>1.0999999999999999</v>
      </c>
      <c r="E21" s="63">
        <v>-2.8000000000000003</v>
      </c>
      <c r="F21" s="63">
        <v>-1.9</v>
      </c>
      <c r="G21" s="105">
        <v>-13</v>
      </c>
      <c r="H21" s="39"/>
    </row>
    <row r="22" spans="2:8" ht="15" customHeight="1" x14ac:dyDescent="0.15">
      <c r="B22" s="64" t="s">
        <v>245</v>
      </c>
      <c r="C22" s="103">
        <v>2568</v>
      </c>
      <c r="D22" s="63">
        <v>0.4</v>
      </c>
      <c r="E22" s="63" t="s">
        <v>8</v>
      </c>
      <c r="F22" s="63" t="s">
        <v>8</v>
      </c>
      <c r="G22" s="105">
        <v>-21</v>
      </c>
      <c r="H22" s="39"/>
    </row>
    <row r="23" spans="2:8" ht="15" customHeight="1" x14ac:dyDescent="0.15">
      <c r="B23" s="64" t="s">
        <v>282</v>
      </c>
      <c r="C23" s="103">
        <v>881</v>
      </c>
      <c r="D23" s="63">
        <v>0</v>
      </c>
      <c r="E23" s="63" t="s">
        <v>8</v>
      </c>
      <c r="F23" s="63" t="s">
        <v>8</v>
      </c>
      <c r="G23" s="105">
        <v>-57.999999999999993</v>
      </c>
      <c r="H23" s="39"/>
    </row>
    <row r="24" spans="2:8" ht="15" customHeight="1" x14ac:dyDescent="0.15">
      <c r="B24" s="64" t="s">
        <v>281</v>
      </c>
      <c r="C24" s="103">
        <v>563</v>
      </c>
      <c r="D24" s="63">
        <v>0.70000000000000007</v>
      </c>
      <c r="E24" s="63" t="s">
        <v>8</v>
      </c>
      <c r="F24" s="63" t="s">
        <v>8</v>
      </c>
      <c r="G24" s="105">
        <v>-15</v>
      </c>
      <c r="H24" s="39"/>
    </row>
    <row r="25" spans="2:8" ht="23.25" customHeight="1" x14ac:dyDescent="0.15">
      <c r="B25" s="107" t="s">
        <v>32</v>
      </c>
      <c r="C25" s="104">
        <v>1402</v>
      </c>
      <c r="D25" s="65">
        <v>0.70000000000000007</v>
      </c>
      <c r="E25" s="65">
        <v>0.2</v>
      </c>
      <c r="F25" s="65">
        <v>4.8</v>
      </c>
      <c r="G25" s="106">
        <v>-37</v>
      </c>
      <c r="H25" s="39"/>
    </row>
    <row r="26" spans="2:8" ht="13" customHeight="1" x14ac:dyDescent="0.15">
      <c r="B26" s="99"/>
      <c r="C26" s="100"/>
      <c r="D26" s="101"/>
      <c r="E26" s="101"/>
      <c r="F26" s="101"/>
      <c r="G26" s="102"/>
      <c r="H26" s="39"/>
    </row>
    <row r="27" spans="2:8" s="98" customFormat="1" ht="97" customHeight="1" x14ac:dyDescent="0.2">
      <c r="B27" s="321" t="s">
        <v>321</v>
      </c>
      <c r="C27" s="322"/>
      <c r="D27" s="322"/>
      <c r="E27" s="322"/>
      <c r="F27" s="322"/>
      <c r="G27" s="322"/>
    </row>
    <row r="42" spans="6:6" x14ac:dyDescent="0.15">
      <c r="F42" s="67"/>
    </row>
    <row r="44" spans="6:6" x14ac:dyDescent="0.15">
      <c r="F44" s="68"/>
    </row>
  </sheetData>
  <mergeCells count="5">
    <mergeCell ref="B27:G27"/>
    <mergeCell ref="B2:G2"/>
    <mergeCell ref="C3:C4"/>
    <mergeCell ref="D3:F3"/>
    <mergeCell ref="G3:G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5"/>
  <sheetViews>
    <sheetView showGridLines="0" workbookViewId="0"/>
  </sheetViews>
  <sheetFormatPr baseColWidth="10" defaultColWidth="10.83203125" defaultRowHeight="11" x14ac:dyDescent="0.2"/>
  <cols>
    <col min="1" max="1" width="2.6640625" style="110" customWidth="1"/>
    <col min="2" max="2" width="33.6640625" style="110" bestFit="1" customWidth="1"/>
    <col min="3" max="3" width="10.6640625" style="110" customWidth="1"/>
    <col min="4" max="4" width="11.5" style="110" customWidth="1"/>
    <col min="5" max="5" width="10.6640625" style="110" customWidth="1"/>
    <col min="6" max="6" width="11.33203125" style="110" customWidth="1"/>
    <col min="7" max="7" width="10.6640625" style="110" customWidth="1"/>
    <col min="8" max="8" width="11.33203125" style="110" customWidth="1"/>
    <col min="9" max="9" width="10.6640625" style="110" customWidth="1"/>
    <col min="10" max="10" width="11.5" style="110" customWidth="1"/>
    <col min="11" max="12" width="10.6640625" style="110" customWidth="1"/>
    <col min="13" max="16384" width="10.83203125" style="110"/>
  </cols>
  <sheetData>
    <row r="2" spans="2:12" ht="17" customHeight="1" x14ac:dyDescent="0.2">
      <c r="B2" s="109" t="s">
        <v>275</v>
      </c>
      <c r="C2" s="109"/>
      <c r="D2" s="109"/>
      <c r="E2" s="109"/>
      <c r="F2" s="109"/>
      <c r="G2" s="109"/>
      <c r="H2" s="109"/>
      <c r="I2" s="109"/>
      <c r="J2" s="109"/>
      <c r="K2" s="109"/>
      <c r="L2" s="109"/>
    </row>
    <row r="3" spans="2:12" ht="15" customHeight="1" x14ac:dyDescent="0.2">
      <c r="B3" s="109"/>
      <c r="C3" s="109"/>
      <c r="D3" s="109"/>
      <c r="E3" s="109"/>
      <c r="F3" s="109"/>
      <c r="G3" s="109"/>
      <c r="H3" s="109"/>
      <c r="I3" s="109"/>
      <c r="J3" s="109"/>
      <c r="K3" s="109"/>
      <c r="L3" s="109"/>
    </row>
    <row r="4" spans="2:12" ht="50.25" customHeight="1" x14ac:dyDescent="0.2">
      <c r="B4" s="327"/>
      <c r="C4" s="326" t="s">
        <v>9</v>
      </c>
      <c r="D4" s="326"/>
      <c r="E4" s="326" t="s">
        <v>0</v>
      </c>
      <c r="F4" s="326"/>
      <c r="G4" s="326" t="s">
        <v>37</v>
      </c>
      <c r="H4" s="326"/>
      <c r="I4" s="326" t="s">
        <v>36</v>
      </c>
      <c r="J4" s="326"/>
    </row>
    <row r="5" spans="2:12" ht="22" x14ac:dyDescent="0.2">
      <c r="B5" s="328"/>
      <c r="C5" s="212" t="s">
        <v>29</v>
      </c>
      <c r="D5" s="212" t="s">
        <v>276</v>
      </c>
      <c r="E5" s="212" t="s">
        <v>29</v>
      </c>
      <c r="F5" s="212" t="s">
        <v>276</v>
      </c>
      <c r="G5" s="212" t="s">
        <v>29</v>
      </c>
      <c r="H5" s="212" t="s">
        <v>276</v>
      </c>
      <c r="I5" s="212" t="s">
        <v>29</v>
      </c>
      <c r="J5" s="212" t="s">
        <v>276</v>
      </c>
    </row>
    <row r="6" spans="2:12" ht="15" customHeight="1" x14ac:dyDescent="0.2">
      <c r="B6" s="111" t="s">
        <v>1</v>
      </c>
      <c r="C6" s="266"/>
      <c r="D6" s="92"/>
      <c r="E6" s="91"/>
      <c r="F6" s="268"/>
      <c r="G6" s="266"/>
      <c r="H6" s="40"/>
      <c r="I6" s="69"/>
      <c r="J6" s="69"/>
    </row>
    <row r="7" spans="2:12" ht="15" customHeight="1" x14ac:dyDescent="0.2">
      <c r="B7" s="112" t="s">
        <v>13</v>
      </c>
      <c r="C7" s="228">
        <v>1297</v>
      </c>
      <c r="D7" s="86">
        <v>89</v>
      </c>
      <c r="E7" s="56">
        <v>1385</v>
      </c>
      <c r="F7" s="252">
        <v>91</v>
      </c>
      <c r="G7" s="228">
        <v>1468</v>
      </c>
      <c r="H7" s="86">
        <v>91</v>
      </c>
      <c r="I7" s="94">
        <v>855</v>
      </c>
      <c r="J7" s="113">
        <v>54</v>
      </c>
    </row>
    <row r="8" spans="2:12" ht="15" customHeight="1" x14ac:dyDescent="0.2">
      <c r="B8" s="112" t="s">
        <v>38</v>
      </c>
      <c r="C8" s="229">
        <v>166</v>
      </c>
      <c r="D8" s="86">
        <v>11</v>
      </c>
      <c r="E8" s="57">
        <v>144</v>
      </c>
      <c r="F8" s="252">
        <v>9</v>
      </c>
      <c r="G8" s="229">
        <v>154</v>
      </c>
      <c r="H8" s="86">
        <v>9</v>
      </c>
      <c r="I8" s="94">
        <v>721</v>
      </c>
      <c r="J8" s="113">
        <v>46</v>
      </c>
    </row>
    <row r="9" spans="2:12" ht="15" customHeight="1" x14ac:dyDescent="0.2">
      <c r="B9" s="115" t="s">
        <v>45</v>
      </c>
      <c r="C9" s="228">
        <v>1457</v>
      </c>
      <c r="D9" s="86">
        <v>100</v>
      </c>
      <c r="E9" s="56">
        <v>1529</v>
      </c>
      <c r="F9" s="252">
        <v>100</v>
      </c>
      <c r="G9" s="228">
        <v>1622</v>
      </c>
      <c r="H9" s="86">
        <v>100</v>
      </c>
      <c r="I9" s="93">
        <v>1576</v>
      </c>
      <c r="J9" s="113">
        <v>100</v>
      </c>
    </row>
    <row r="10" spans="2:12" ht="15" customHeight="1" x14ac:dyDescent="0.2">
      <c r="B10" s="116" t="s">
        <v>12</v>
      </c>
      <c r="C10" s="228">
        <v>17298</v>
      </c>
      <c r="D10" s="86" t="s">
        <v>4</v>
      </c>
      <c r="E10" s="56">
        <v>16135</v>
      </c>
      <c r="F10" s="252" t="s">
        <v>4</v>
      </c>
      <c r="G10" s="228">
        <v>14913</v>
      </c>
      <c r="H10" s="86" t="s">
        <v>4</v>
      </c>
      <c r="I10" s="93">
        <v>3728</v>
      </c>
      <c r="J10" s="113" t="s">
        <v>4</v>
      </c>
    </row>
    <row r="11" spans="2:12" ht="15" customHeight="1" x14ac:dyDescent="0.2">
      <c r="B11" s="117" t="s">
        <v>3</v>
      </c>
      <c r="C11" s="226"/>
      <c r="D11" s="83"/>
      <c r="E11" s="119"/>
      <c r="F11" s="267"/>
      <c r="G11" s="226"/>
      <c r="H11" s="83"/>
      <c r="I11" s="120"/>
      <c r="J11" s="118"/>
    </row>
    <row r="12" spans="2:12" ht="15" customHeight="1" x14ac:dyDescent="0.2">
      <c r="B12" s="112" t="s">
        <v>40</v>
      </c>
      <c r="C12" s="229">
        <v>949</v>
      </c>
      <c r="D12" s="86">
        <v>77</v>
      </c>
      <c r="E12" s="56">
        <v>1069</v>
      </c>
      <c r="F12" s="252">
        <v>80</v>
      </c>
      <c r="G12" s="228">
        <v>1096</v>
      </c>
      <c r="H12" s="86">
        <v>80</v>
      </c>
      <c r="I12" s="94">
        <v>746</v>
      </c>
      <c r="J12" s="113">
        <v>49</v>
      </c>
    </row>
    <row r="13" spans="2:12" ht="15" customHeight="1" x14ac:dyDescent="0.2">
      <c r="B13" s="112" t="s">
        <v>38</v>
      </c>
      <c r="C13" s="229">
        <v>286</v>
      </c>
      <c r="D13" s="86">
        <v>23</v>
      </c>
      <c r="E13" s="57">
        <v>260</v>
      </c>
      <c r="F13" s="252">
        <v>20</v>
      </c>
      <c r="G13" s="229">
        <v>267</v>
      </c>
      <c r="H13" s="86">
        <v>20</v>
      </c>
      <c r="I13" s="94">
        <v>775</v>
      </c>
      <c r="J13" s="113">
        <v>51</v>
      </c>
    </row>
    <row r="14" spans="2:12" ht="15" customHeight="1" x14ac:dyDescent="0.2">
      <c r="B14" s="115" t="s">
        <v>45</v>
      </c>
      <c r="C14" s="228">
        <v>1230</v>
      </c>
      <c r="D14" s="86">
        <v>100</v>
      </c>
      <c r="E14" s="56">
        <v>1329</v>
      </c>
      <c r="F14" s="252">
        <v>100</v>
      </c>
      <c r="G14" s="228">
        <v>1363</v>
      </c>
      <c r="H14" s="86">
        <v>100</v>
      </c>
      <c r="I14" s="93">
        <v>1521</v>
      </c>
      <c r="J14" s="113">
        <v>100</v>
      </c>
    </row>
    <row r="15" spans="2:12" ht="15" customHeight="1" x14ac:dyDescent="0.2">
      <c r="B15" s="116" t="s">
        <v>12</v>
      </c>
      <c r="C15" s="230">
        <v>9445</v>
      </c>
      <c r="D15" s="88" t="s">
        <v>4</v>
      </c>
      <c r="E15" s="122">
        <v>8350</v>
      </c>
      <c r="F15" s="253" t="s">
        <v>4</v>
      </c>
      <c r="G15" s="230">
        <v>8038</v>
      </c>
      <c r="H15" s="88" t="s">
        <v>4</v>
      </c>
      <c r="I15" s="123">
        <v>3257</v>
      </c>
      <c r="J15" s="121" t="s">
        <v>4</v>
      </c>
    </row>
    <row r="16" spans="2:12" ht="15" customHeight="1" x14ac:dyDescent="0.2">
      <c r="B16" s="117" t="s">
        <v>2</v>
      </c>
      <c r="C16" s="229"/>
      <c r="D16" s="86"/>
      <c r="E16" s="57"/>
      <c r="F16" s="252"/>
      <c r="G16" s="229"/>
      <c r="H16" s="86"/>
      <c r="I16" s="94"/>
      <c r="J16" s="113"/>
    </row>
    <row r="17" spans="2:14" ht="15" customHeight="1" x14ac:dyDescent="0.2">
      <c r="B17" s="112" t="s">
        <v>40</v>
      </c>
      <c r="C17" s="228">
        <v>1715</v>
      </c>
      <c r="D17" s="86">
        <v>99</v>
      </c>
      <c r="E17" s="56">
        <v>1725</v>
      </c>
      <c r="F17" s="252">
        <v>99</v>
      </c>
      <c r="G17" s="228">
        <v>1902</v>
      </c>
      <c r="H17" s="86">
        <v>99</v>
      </c>
      <c r="I17" s="93">
        <v>1610</v>
      </c>
      <c r="J17" s="113">
        <v>82</v>
      </c>
    </row>
    <row r="18" spans="2:14" ht="15" customHeight="1" x14ac:dyDescent="0.2">
      <c r="B18" s="112" t="s">
        <v>39</v>
      </c>
      <c r="C18" s="229">
        <v>21</v>
      </c>
      <c r="D18" s="86">
        <v>1</v>
      </c>
      <c r="E18" s="57">
        <v>19</v>
      </c>
      <c r="F18" s="252">
        <v>1</v>
      </c>
      <c r="G18" s="229">
        <v>21</v>
      </c>
      <c r="H18" s="86">
        <v>1</v>
      </c>
      <c r="I18" s="94">
        <v>345</v>
      </c>
      <c r="J18" s="113">
        <v>18</v>
      </c>
    </row>
    <row r="19" spans="2:14" ht="15" customHeight="1" x14ac:dyDescent="0.2">
      <c r="B19" s="115" t="s">
        <v>45</v>
      </c>
      <c r="C19" s="228">
        <v>1731</v>
      </c>
      <c r="D19" s="86">
        <v>100</v>
      </c>
      <c r="E19" s="56">
        <v>1744</v>
      </c>
      <c r="F19" s="252">
        <v>100</v>
      </c>
      <c r="G19" s="228">
        <v>1924</v>
      </c>
      <c r="H19" s="86">
        <v>100</v>
      </c>
      <c r="I19" s="93">
        <v>1954</v>
      </c>
      <c r="J19" s="113">
        <v>100</v>
      </c>
    </row>
    <row r="20" spans="2:14" ht="15" customHeight="1" x14ac:dyDescent="0.2">
      <c r="B20" s="116" t="s">
        <v>12</v>
      </c>
      <c r="C20" s="230">
        <v>7853</v>
      </c>
      <c r="D20" s="88" t="s">
        <v>4</v>
      </c>
      <c r="E20" s="122">
        <v>7785</v>
      </c>
      <c r="F20" s="253" t="s">
        <v>4</v>
      </c>
      <c r="G20" s="230">
        <v>6875</v>
      </c>
      <c r="H20" s="88" t="s">
        <v>4</v>
      </c>
      <c r="I20" s="127">
        <v>471</v>
      </c>
      <c r="J20" s="121" t="s">
        <v>4</v>
      </c>
      <c r="L20" s="124"/>
      <c r="N20" s="124"/>
    </row>
    <row r="21" spans="2:14" ht="15" customHeight="1" x14ac:dyDescent="0.2">
      <c r="B21" s="117" t="s">
        <v>340</v>
      </c>
      <c r="C21" s="229"/>
      <c r="D21" s="86"/>
      <c r="E21" s="57"/>
      <c r="F21" s="252"/>
      <c r="G21" s="229"/>
      <c r="H21" s="86"/>
      <c r="I21" s="94"/>
      <c r="J21" s="113"/>
    </row>
    <row r="22" spans="2:14" ht="15" customHeight="1" x14ac:dyDescent="0.2">
      <c r="B22" s="112" t="s">
        <v>40</v>
      </c>
      <c r="C22" s="229">
        <v>-45</v>
      </c>
      <c r="D22" s="86" t="s">
        <v>4</v>
      </c>
      <c r="E22" s="57">
        <v>-38</v>
      </c>
      <c r="F22" s="252" t="s">
        <v>4</v>
      </c>
      <c r="G22" s="229">
        <v>-42</v>
      </c>
      <c r="H22" s="86" t="s">
        <v>4</v>
      </c>
      <c r="I22" s="94">
        <v>-53</v>
      </c>
      <c r="J22" s="113" t="s">
        <v>4</v>
      </c>
    </row>
    <row r="23" spans="2:14" ht="15" customHeight="1" x14ac:dyDescent="0.2">
      <c r="B23" s="125" t="s">
        <v>45</v>
      </c>
      <c r="C23" s="251">
        <v>-29</v>
      </c>
      <c r="D23" s="88" t="s">
        <v>4</v>
      </c>
      <c r="E23" s="126">
        <v>-24</v>
      </c>
      <c r="F23" s="253" t="s">
        <v>4</v>
      </c>
      <c r="G23" s="251">
        <v>-29</v>
      </c>
      <c r="H23" s="88" t="s">
        <v>4</v>
      </c>
      <c r="I23" s="127">
        <v>-22</v>
      </c>
      <c r="J23" s="121" t="s">
        <v>4</v>
      </c>
    </row>
    <row r="24" spans="2:14" ht="15" customHeight="1" x14ac:dyDescent="0.2">
      <c r="B24" s="1"/>
      <c r="C24" s="57"/>
      <c r="D24" s="114"/>
      <c r="E24" s="57"/>
      <c r="F24" s="114"/>
      <c r="G24" s="57"/>
      <c r="H24" s="114"/>
      <c r="I24" s="57"/>
      <c r="J24" s="114"/>
    </row>
    <row r="25" spans="2:14" ht="34" customHeight="1" x14ac:dyDescent="0.2">
      <c r="B25" s="324" t="s">
        <v>341</v>
      </c>
      <c r="C25" s="325"/>
      <c r="D25" s="325"/>
      <c r="E25" s="325"/>
      <c r="F25" s="325"/>
      <c r="G25" s="325"/>
      <c r="H25" s="325"/>
      <c r="I25" s="325"/>
      <c r="J25" s="325"/>
      <c r="K25" s="128"/>
      <c r="L25" s="128"/>
    </row>
    <row r="26" spans="2:14" ht="15" customHeight="1" x14ac:dyDescent="0.2">
      <c r="B26" s="325"/>
      <c r="C26" s="325"/>
      <c r="D26" s="325"/>
      <c r="E26" s="325"/>
      <c r="F26" s="325"/>
      <c r="G26" s="325"/>
      <c r="H26" s="325"/>
      <c r="I26" s="325"/>
      <c r="J26" s="325"/>
    </row>
    <row r="27" spans="2:14" ht="15" customHeight="1" x14ac:dyDescent="0.2"/>
    <row r="28" spans="2:14" ht="15" customHeight="1" x14ac:dyDescent="0.2"/>
    <row r="29" spans="2:14" ht="15" customHeight="1" x14ac:dyDescent="0.2"/>
    <row r="30" spans="2:14" ht="15" customHeight="1" x14ac:dyDescent="0.2"/>
    <row r="31" spans="2:14" ht="15" customHeight="1" x14ac:dyDescent="0.2"/>
    <row r="32" spans="2:14" ht="15" customHeight="1" x14ac:dyDescent="0.2">
      <c r="N32" s="124"/>
    </row>
    <row r="33" spans="14:14" ht="15" customHeight="1" x14ac:dyDescent="0.2">
      <c r="N33" s="124"/>
    </row>
    <row r="34" spans="14:14" ht="15" customHeight="1" x14ac:dyDescent="0.2"/>
    <row r="35" spans="14:14" ht="32.25" customHeight="1" x14ac:dyDescent="0.2"/>
  </sheetData>
  <mergeCells count="6">
    <mergeCell ref="B25:J26"/>
    <mergeCell ref="I4:J4"/>
    <mergeCell ref="G4:H4"/>
    <mergeCell ref="C4:D4"/>
    <mergeCell ref="E4:F4"/>
    <mergeCell ref="B4:B5"/>
  </mergeCells>
  <pageMargins left="0.78740157499999996" right="0.78740157499999996" top="0.984251969" bottom="0.984251969" header="0.4921259845" footer="0.492125984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workbookViewId="0"/>
  </sheetViews>
  <sheetFormatPr baseColWidth="10" defaultColWidth="10.83203125" defaultRowHeight="11" x14ac:dyDescent="0.15"/>
  <cols>
    <col min="1" max="1" width="2.6640625" style="3" customWidth="1"/>
    <col min="2" max="2" width="33.6640625" style="3" bestFit="1" customWidth="1"/>
    <col min="3" max="12" width="10.6640625" style="3" customWidth="1"/>
    <col min="13" max="16384" width="10.83203125" style="3"/>
  </cols>
  <sheetData>
    <row r="1" spans="1:16" x14ac:dyDescent="0.15">
      <c r="A1" s="6"/>
      <c r="B1" s="6"/>
      <c r="C1" s="6"/>
      <c r="D1" s="6"/>
      <c r="E1" s="6"/>
      <c r="F1" s="6"/>
      <c r="G1" s="6"/>
      <c r="H1" s="6"/>
      <c r="I1" s="6"/>
      <c r="J1" s="6"/>
      <c r="K1" s="6"/>
      <c r="L1" s="6"/>
      <c r="M1" s="6"/>
      <c r="N1" s="6"/>
      <c r="O1" s="6"/>
      <c r="P1" s="6"/>
    </row>
    <row r="2" spans="1:16" ht="15.75" customHeight="1" x14ac:dyDescent="0.15">
      <c r="A2" s="6"/>
      <c r="B2" s="332" t="s">
        <v>271</v>
      </c>
      <c r="C2" s="332"/>
      <c r="D2" s="332"/>
      <c r="E2" s="332"/>
      <c r="F2" s="332"/>
      <c r="G2" s="332"/>
      <c r="H2" s="332"/>
      <c r="I2" s="332"/>
      <c r="J2" s="332"/>
      <c r="K2" s="332"/>
      <c r="L2" s="332"/>
      <c r="M2" s="6"/>
      <c r="N2" s="6"/>
      <c r="O2" s="6"/>
      <c r="P2" s="6"/>
    </row>
    <row r="3" spans="1:16" ht="15.75" customHeight="1" x14ac:dyDescent="0.15">
      <c r="A3" s="6"/>
      <c r="B3" s="81"/>
      <c r="C3" s="81"/>
      <c r="D3" s="81"/>
      <c r="E3" s="81"/>
      <c r="F3" s="81"/>
      <c r="G3" s="81"/>
      <c r="H3" s="81"/>
      <c r="I3" s="81"/>
      <c r="J3" s="81"/>
      <c r="K3" s="81"/>
      <c r="L3" s="81"/>
      <c r="M3" s="6"/>
      <c r="N3" s="6"/>
      <c r="O3" s="6"/>
      <c r="P3" s="6"/>
    </row>
    <row r="4" spans="1:16" ht="50.25" customHeight="1" x14ac:dyDescent="0.15">
      <c r="A4" s="6"/>
      <c r="B4" s="333"/>
      <c r="C4" s="329" t="s">
        <v>9</v>
      </c>
      <c r="D4" s="329"/>
      <c r="E4" s="329" t="s">
        <v>0</v>
      </c>
      <c r="F4" s="329"/>
      <c r="G4" s="329" t="s">
        <v>37</v>
      </c>
      <c r="H4" s="329"/>
      <c r="I4" s="329" t="s">
        <v>31</v>
      </c>
      <c r="J4" s="329"/>
      <c r="K4" s="329" t="s">
        <v>30</v>
      </c>
      <c r="L4" s="329"/>
      <c r="M4" s="329" t="s">
        <v>10</v>
      </c>
      <c r="N4" s="329"/>
      <c r="O4" s="329" t="s">
        <v>36</v>
      </c>
      <c r="P4" s="329"/>
    </row>
    <row r="5" spans="1:16" ht="22" x14ac:dyDescent="0.15">
      <c r="A5" s="6"/>
      <c r="B5" s="334"/>
      <c r="C5" s="5" t="s">
        <v>29</v>
      </c>
      <c r="D5" s="5" t="s">
        <v>11</v>
      </c>
      <c r="E5" s="5" t="s">
        <v>29</v>
      </c>
      <c r="F5" s="5" t="s">
        <v>11</v>
      </c>
      <c r="G5" s="5" t="s">
        <v>29</v>
      </c>
      <c r="H5" s="5" t="s">
        <v>11</v>
      </c>
      <c r="I5" s="5" t="s">
        <v>29</v>
      </c>
      <c r="J5" s="5" t="s">
        <v>11</v>
      </c>
      <c r="K5" s="5" t="s">
        <v>29</v>
      </c>
      <c r="L5" s="5" t="s">
        <v>11</v>
      </c>
      <c r="M5" s="5" t="s">
        <v>29</v>
      </c>
      <c r="N5" s="5" t="s">
        <v>11</v>
      </c>
      <c r="O5" s="5" t="s">
        <v>29</v>
      </c>
      <c r="P5" s="5" t="s">
        <v>11</v>
      </c>
    </row>
    <row r="6" spans="1:16" ht="15" customHeight="1" x14ac:dyDescent="0.15">
      <c r="A6" s="6"/>
      <c r="B6" s="33" t="s">
        <v>1</v>
      </c>
      <c r="C6" s="12"/>
      <c r="D6" s="12"/>
      <c r="E6" s="12"/>
      <c r="F6" s="12"/>
      <c r="G6" s="12"/>
      <c r="H6" s="12"/>
      <c r="I6" s="12"/>
      <c r="J6" s="12"/>
      <c r="K6" s="12"/>
      <c r="L6" s="12"/>
      <c r="M6" s="12"/>
      <c r="N6" s="12"/>
      <c r="O6" s="12"/>
      <c r="P6" s="12"/>
    </row>
    <row r="7" spans="1:16" ht="15" customHeight="1" x14ac:dyDescent="0.15">
      <c r="A7" s="6"/>
      <c r="B7" s="13" t="s">
        <v>13</v>
      </c>
      <c r="C7" s="154">
        <v>1297.1694863205857</v>
      </c>
      <c r="D7" s="155">
        <v>89.012416158921397</v>
      </c>
      <c r="E7" s="154">
        <v>1385.2604426010778</v>
      </c>
      <c r="F7" s="155">
        <v>90.582291511294216</v>
      </c>
      <c r="G7" s="154">
        <v>1467.8766598839532</v>
      </c>
      <c r="H7" s="155">
        <v>90.522024699929517</v>
      </c>
      <c r="I7" s="154">
        <v>1393.0775950757977</v>
      </c>
      <c r="J7" s="155">
        <f>I7/I$9*100</f>
        <v>90.597974949440754</v>
      </c>
      <c r="K7" s="154">
        <v>1470.5221045082062</v>
      </c>
      <c r="L7" s="155">
        <f>K7/K$9*100</f>
        <v>90.540934686745103</v>
      </c>
      <c r="M7" s="154">
        <v>735.52727679733346</v>
      </c>
      <c r="N7" s="155">
        <f>M7/M$9*100</f>
        <v>53.043087065938664</v>
      </c>
      <c r="O7" s="154">
        <v>855.19119305273352</v>
      </c>
      <c r="P7" s="155">
        <v>54.257382680237079</v>
      </c>
    </row>
    <row r="8" spans="1:16" ht="15" customHeight="1" x14ac:dyDescent="0.15">
      <c r="A8" s="6"/>
      <c r="B8" s="13" t="s">
        <v>38</v>
      </c>
      <c r="C8" s="154">
        <v>165.80108435318164</v>
      </c>
      <c r="D8" s="155">
        <v>11.377352979453617</v>
      </c>
      <c r="E8" s="154">
        <v>144.02350406121897</v>
      </c>
      <c r="F8" s="155">
        <v>9.4177084887049922</v>
      </c>
      <c r="G8" s="154">
        <v>153.69186418494945</v>
      </c>
      <c r="H8" s="155">
        <v>9.4779753000692146</v>
      </c>
      <c r="I8" s="154">
        <v>144.57001333179588</v>
      </c>
      <c r="J8" s="155">
        <f>I8/I$9*100</f>
        <v>9.4020250505584411</v>
      </c>
      <c r="K8" s="154">
        <v>153.62956743545533</v>
      </c>
      <c r="L8" s="155">
        <f>K8/K$9*100</f>
        <v>9.4590653132537383</v>
      </c>
      <c r="M8" s="154">
        <v>651.13273392751535</v>
      </c>
      <c r="N8" s="155">
        <f>M8/M$9*100</f>
        <v>46.956912934061684</v>
      </c>
      <c r="O8" s="154">
        <v>720.98360714498824</v>
      </c>
      <c r="P8" s="155">
        <v>45.742617319763681</v>
      </c>
    </row>
    <row r="9" spans="1:16" ht="15" customHeight="1" x14ac:dyDescent="0.15">
      <c r="A9" s="6"/>
      <c r="B9" s="13" t="s">
        <v>45</v>
      </c>
      <c r="C9" s="154">
        <v>1457.2905020403439</v>
      </c>
      <c r="D9" s="155">
        <v>100</v>
      </c>
      <c r="E9" s="154">
        <v>1529.2839466623088</v>
      </c>
      <c r="F9" s="155">
        <v>100</v>
      </c>
      <c r="G9" s="154">
        <v>1621.5685240689231</v>
      </c>
      <c r="H9" s="155">
        <v>100</v>
      </c>
      <c r="I9" s="154">
        <v>1537.647608407606</v>
      </c>
      <c r="J9" s="155">
        <f>I9/I$9*100</f>
        <v>100</v>
      </c>
      <c r="K9" s="154">
        <v>1624.1516719436804</v>
      </c>
      <c r="L9" s="155">
        <f>K9/K$9*100</f>
        <v>100</v>
      </c>
      <c r="M9" s="154">
        <v>1386.6600107248439</v>
      </c>
      <c r="N9" s="155">
        <f>M9/M$9*100</f>
        <v>100</v>
      </c>
      <c r="O9" s="154">
        <v>1576.1748001977098</v>
      </c>
      <c r="P9" s="155">
        <v>100</v>
      </c>
    </row>
    <row r="10" spans="1:16" ht="15" customHeight="1" x14ac:dyDescent="0.15">
      <c r="A10" s="6"/>
      <c r="B10" s="34" t="s">
        <v>12</v>
      </c>
      <c r="C10" s="156">
        <v>17298.083570482693</v>
      </c>
      <c r="D10" s="157"/>
      <c r="E10" s="156">
        <v>16135.180451856095</v>
      </c>
      <c r="F10" s="157"/>
      <c r="G10" s="156">
        <v>14912.539973687413</v>
      </c>
      <c r="H10" s="157"/>
      <c r="I10" s="156">
        <v>16022.843872967886</v>
      </c>
      <c r="J10" s="157"/>
      <c r="K10" s="156">
        <v>14873.027314791991</v>
      </c>
      <c r="L10" s="157"/>
      <c r="M10" s="156">
        <v>4387.5933856770971</v>
      </c>
      <c r="N10" s="157"/>
      <c r="O10" s="156">
        <v>3728.1491328860375</v>
      </c>
      <c r="P10" s="157"/>
    </row>
    <row r="11" spans="1:16" ht="15" customHeight="1" x14ac:dyDescent="0.15">
      <c r="A11" s="6"/>
      <c r="B11" s="35" t="s">
        <v>3</v>
      </c>
      <c r="C11" s="154"/>
      <c r="D11" s="158"/>
      <c r="E11" s="154"/>
      <c r="F11" s="40"/>
      <c r="G11" s="154"/>
      <c r="H11" s="40"/>
      <c r="I11" s="154"/>
      <c r="J11" s="40"/>
      <c r="K11" s="154"/>
      <c r="L11" s="40"/>
      <c r="M11" s="154"/>
      <c r="N11" s="40"/>
      <c r="O11" s="154"/>
      <c r="P11" s="40"/>
    </row>
    <row r="12" spans="1:16" ht="15" customHeight="1" x14ac:dyDescent="0.15">
      <c r="A12" s="6"/>
      <c r="B12" s="13" t="s">
        <v>40</v>
      </c>
      <c r="C12" s="154">
        <v>949.30692497007908</v>
      </c>
      <c r="D12" s="155">
        <v>77.203514214808152</v>
      </c>
      <c r="E12" s="154">
        <v>1068.7350226635242</v>
      </c>
      <c r="F12" s="155">
        <v>80.424315108288695</v>
      </c>
      <c r="G12" s="154">
        <v>1096.2993352579194</v>
      </c>
      <c r="H12" s="155">
        <v>80.423796946991999</v>
      </c>
      <c r="I12" s="154">
        <v>1072.4779172604324</v>
      </c>
      <c r="J12" s="155">
        <f>I12/I$14*100</f>
        <v>80.460129792560991</v>
      </c>
      <c r="K12" s="154">
        <v>1098.5275414422822</v>
      </c>
      <c r="L12" s="155">
        <f>K12/K$14*100</f>
        <v>80.46116422029796</v>
      </c>
      <c r="M12" s="154">
        <v>630.88378148961579</v>
      </c>
      <c r="N12" s="155">
        <f>M12/M$14*100</f>
        <v>47.731062266520787</v>
      </c>
      <c r="O12" s="154">
        <v>746.08217593853294</v>
      </c>
      <c r="P12" s="155">
        <v>49.036540725806582</v>
      </c>
    </row>
    <row r="13" spans="1:16" ht="15" customHeight="1" x14ac:dyDescent="0.15">
      <c r="A13" s="6"/>
      <c r="B13" s="13" t="s">
        <v>38</v>
      </c>
      <c r="C13" s="154">
        <v>286.06073002139976</v>
      </c>
      <c r="D13" s="155">
        <v>23.264228939656814</v>
      </c>
      <c r="E13" s="154">
        <v>260.13550762882358</v>
      </c>
      <c r="F13" s="155">
        <v>19.575684891709486</v>
      </c>
      <c r="G13" s="154">
        <v>266.85358325011117</v>
      </c>
      <c r="H13" s="155">
        <v>19.576203053005667</v>
      </c>
      <c r="I13" s="154">
        <v>260.45296419033514</v>
      </c>
      <c r="J13" s="155">
        <f>I13/I$14*100</f>
        <v>19.539870207437374</v>
      </c>
      <c r="K13" s="154">
        <v>266.76160405722243</v>
      </c>
      <c r="L13" s="155">
        <f>K13/K$14*100</f>
        <v>19.538835779699944</v>
      </c>
      <c r="M13" s="154">
        <v>690.86300463236228</v>
      </c>
      <c r="N13" s="155">
        <f>M13/M$14*100</f>
        <v>52.268937733479667</v>
      </c>
      <c r="O13" s="154">
        <v>775.39989619690493</v>
      </c>
      <c r="P13" s="155">
        <v>50.963459274194342</v>
      </c>
    </row>
    <row r="14" spans="1:16" ht="15" customHeight="1" x14ac:dyDescent="0.15">
      <c r="A14" s="6"/>
      <c r="B14" s="13" t="s">
        <v>45</v>
      </c>
      <c r="C14" s="154">
        <v>1229.6162093460709</v>
      </c>
      <c r="D14" s="155">
        <v>100</v>
      </c>
      <c r="E14" s="154">
        <v>1328.870530292372</v>
      </c>
      <c r="F14" s="155">
        <v>100</v>
      </c>
      <c r="G14" s="154">
        <v>1363.1529185080624</v>
      </c>
      <c r="H14" s="155">
        <v>100</v>
      </c>
      <c r="I14" s="154">
        <v>1332.9308814507892</v>
      </c>
      <c r="J14" s="155">
        <f>I14/I$14*100</f>
        <v>100</v>
      </c>
      <c r="K14" s="154">
        <v>1365.2891454995331</v>
      </c>
      <c r="L14" s="155">
        <f>K14/K$14*100</f>
        <v>100</v>
      </c>
      <c r="M14" s="154">
        <v>1321.746786121972</v>
      </c>
      <c r="N14" s="155">
        <f>M14/M$14*100</f>
        <v>100</v>
      </c>
      <c r="O14" s="154">
        <v>1521.4820721354238</v>
      </c>
      <c r="P14" s="155">
        <v>100</v>
      </c>
    </row>
    <row r="15" spans="1:16" ht="15" customHeight="1" x14ac:dyDescent="0.15">
      <c r="A15" s="6"/>
      <c r="B15" s="13" t="s">
        <v>12</v>
      </c>
      <c r="C15" s="154">
        <v>9444.7806332311284</v>
      </c>
      <c r="D15" s="158"/>
      <c r="E15" s="154">
        <v>8350.295337803349</v>
      </c>
      <c r="F15" s="157"/>
      <c r="G15" s="154">
        <v>8037.616195230793</v>
      </c>
      <c r="H15" s="157"/>
      <c r="I15" s="154">
        <v>8312.810137977709</v>
      </c>
      <c r="J15" s="157"/>
      <c r="K15" s="156">
        <v>8015.2003155795173</v>
      </c>
      <c r="L15" s="157"/>
      <c r="M15" s="154">
        <v>3892.5261089577807</v>
      </c>
      <c r="N15" s="157"/>
      <c r="O15" s="154">
        <v>3257.2601967924215</v>
      </c>
      <c r="P15" s="157"/>
    </row>
    <row r="16" spans="1:16" ht="15" customHeight="1" x14ac:dyDescent="0.15">
      <c r="A16" s="6"/>
      <c r="B16" s="33" t="s">
        <v>2</v>
      </c>
      <c r="C16" s="159"/>
      <c r="D16" s="160"/>
      <c r="E16" s="159"/>
      <c r="F16" s="40"/>
      <c r="G16" s="159"/>
      <c r="H16" s="40"/>
      <c r="I16" s="159"/>
      <c r="J16" s="40"/>
      <c r="K16" s="159"/>
      <c r="L16" s="40"/>
      <c r="M16" s="159"/>
      <c r="N16" s="40"/>
      <c r="O16" s="159"/>
      <c r="P16" s="40"/>
    </row>
    <row r="17" spans="1:16" ht="15" customHeight="1" x14ac:dyDescent="0.15">
      <c r="A17" s="6"/>
      <c r="B17" s="13" t="s">
        <v>40</v>
      </c>
      <c r="C17" s="154">
        <v>1714.8121407917777</v>
      </c>
      <c r="D17" s="155">
        <v>99.058922685955338</v>
      </c>
      <c r="E17" s="154">
        <v>1724.7748605633533</v>
      </c>
      <c r="F17" s="155">
        <v>98.88328285700679</v>
      </c>
      <c r="G17" s="154">
        <v>1902.2954285041353</v>
      </c>
      <c r="H17" s="155">
        <v>98.887961429126563</v>
      </c>
      <c r="I17" s="154">
        <v>1738.7420037645816</v>
      </c>
      <c r="J17" s="155">
        <f>I17/I$19*100</f>
        <v>98.883781450359862</v>
      </c>
      <c r="K17" s="154">
        <v>1905.2969886839451</v>
      </c>
      <c r="L17" s="155">
        <f>K17/K$19*100</f>
        <v>98.889054618774466</v>
      </c>
      <c r="M17" s="154">
        <v>1558.2993661124392</v>
      </c>
      <c r="N17" s="155">
        <f>M17/M$19*100</f>
        <v>82.14337839080153</v>
      </c>
      <c r="O17" s="154">
        <v>1609.9263998416507</v>
      </c>
      <c r="P17" s="155">
        <v>82.370306087021561</v>
      </c>
    </row>
    <row r="18" spans="1:16" ht="15" customHeight="1" x14ac:dyDescent="0.15">
      <c r="A18" s="6"/>
      <c r="B18" s="13" t="s">
        <v>39</v>
      </c>
      <c r="C18" s="154">
        <v>21.417746727974354</v>
      </c>
      <c r="D18" s="155">
        <v>1.2372311034922883</v>
      </c>
      <c r="E18" s="154">
        <v>19.47837489760758</v>
      </c>
      <c r="F18" s="155">
        <v>1.1167171429932858</v>
      </c>
      <c r="G18" s="154">
        <v>21.392147831950204</v>
      </c>
      <c r="H18" s="155">
        <v>1.1120385708730449</v>
      </c>
      <c r="I18" s="154">
        <v>19.627243711493442</v>
      </c>
      <c r="J18" s="155">
        <f>I18/I$19*100</f>
        <v>1.1162185496400108</v>
      </c>
      <c r="K18" s="154">
        <v>21.404602335421192</v>
      </c>
      <c r="L18" s="155">
        <f>K18/K$19*100</f>
        <v>1.1109453812251489</v>
      </c>
      <c r="M18" s="154">
        <v>338.74869380389856</v>
      </c>
      <c r="N18" s="155">
        <f>M18/M$19*100</f>
        <v>17.85662160919831</v>
      </c>
      <c r="O18" s="154">
        <v>344.57210370987423</v>
      </c>
      <c r="P18" s="155">
        <v>17.629693912978215</v>
      </c>
    </row>
    <row r="19" spans="1:16" ht="15" customHeight="1" x14ac:dyDescent="0.15">
      <c r="A19" s="6"/>
      <c r="B19" s="13" t="s">
        <v>45</v>
      </c>
      <c r="C19" s="154">
        <v>1731.103159912424</v>
      </c>
      <c r="D19" s="155">
        <v>100</v>
      </c>
      <c r="E19" s="154">
        <v>1744.2532354609596</v>
      </c>
      <c r="F19" s="155">
        <v>100</v>
      </c>
      <c r="G19" s="154">
        <v>1923.6875763360931</v>
      </c>
      <c r="H19" s="155">
        <v>100</v>
      </c>
      <c r="I19" s="154">
        <v>1758.3692474760771</v>
      </c>
      <c r="J19" s="155">
        <f>I19/I$19*100</f>
        <v>100</v>
      </c>
      <c r="K19" s="154">
        <v>1926.7015910193738</v>
      </c>
      <c r="L19" s="155">
        <f>K19/K$19*100</f>
        <v>100</v>
      </c>
      <c r="M19" s="154">
        <v>1897.0480599163407</v>
      </c>
      <c r="N19" s="155">
        <f>M19/M$19*100</f>
        <v>100</v>
      </c>
      <c r="O19" s="154">
        <v>1954.4985035515292</v>
      </c>
      <c r="P19" s="155">
        <v>100</v>
      </c>
    </row>
    <row r="20" spans="1:16" ht="15" customHeight="1" x14ac:dyDescent="0.15">
      <c r="A20" s="6"/>
      <c r="B20" s="34" t="s">
        <v>12</v>
      </c>
      <c r="C20" s="156">
        <v>7853.3029372515657</v>
      </c>
      <c r="D20" s="161" t="s">
        <v>4</v>
      </c>
      <c r="E20" s="156">
        <v>7784.8851140527468</v>
      </c>
      <c r="F20" s="157" t="s">
        <v>4</v>
      </c>
      <c r="G20" s="156">
        <v>6874.9237784566221</v>
      </c>
      <c r="H20" s="157" t="s">
        <v>4</v>
      </c>
      <c r="I20" s="156">
        <v>7710.0337349901765</v>
      </c>
      <c r="J20" s="157"/>
      <c r="K20" s="156">
        <v>6857.8269992124724</v>
      </c>
      <c r="L20" s="157"/>
      <c r="M20" s="156">
        <v>495.06727671931714</v>
      </c>
      <c r="N20" s="157"/>
      <c r="O20" s="156">
        <v>470.88893609361611</v>
      </c>
      <c r="P20" s="157" t="s">
        <v>4</v>
      </c>
    </row>
    <row r="21" spans="1:16" ht="15" customHeight="1" x14ac:dyDescent="0.15">
      <c r="A21" s="6"/>
      <c r="B21" s="35" t="s">
        <v>340</v>
      </c>
      <c r="C21" s="162"/>
      <c r="D21" s="162"/>
      <c r="E21" s="162"/>
      <c r="F21" s="162"/>
      <c r="G21" s="162"/>
      <c r="H21" s="162"/>
      <c r="I21" s="162"/>
      <c r="J21" s="162"/>
      <c r="K21" s="162"/>
      <c r="L21" s="162"/>
      <c r="M21" s="162"/>
      <c r="N21" s="162"/>
      <c r="O21" s="162"/>
      <c r="P21" s="162"/>
    </row>
    <row r="22" spans="1:16" ht="15" customHeight="1" x14ac:dyDescent="0.15">
      <c r="A22" s="6"/>
      <c r="B22" s="13" t="s">
        <v>40</v>
      </c>
      <c r="C22" s="163">
        <f>(C12-C17)/C17*100</f>
        <v>-44.640762542551336</v>
      </c>
      <c r="D22" s="163" t="s">
        <v>4</v>
      </c>
      <c r="E22" s="163">
        <f>(E12-E17)/E17*100</f>
        <v>-38.036259276503522</v>
      </c>
      <c r="F22" s="163" t="s">
        <v>4</v>
      </c>
      <c r="G22" s="163">
        <f>(G12-G17)/G17*100</f>
        <v>-42.369659368839919</v>
      </c>
      <c r="H22" s="163" t="s">
        <v>4</v>
      </c>
      <c r="I22" s="163">
        <f>(I12-I17)/I17*100</f>
        <v>-38.318743382376965</v>
      </c>
      <c r="J22" s="163" t="s">
        <v>4</v>
      </c>
      <c r="K22" s="163">
        <f>(K12-K17)/K17*100</f>
        <v>-42.343500883761251</v>
      </c>
      <c r="L22" s="163" t="s">
        <v>4</v>
      </c>
      <c r="M22" s="163">
        <f>(M12-M17)/M17*100</f>
        <v>-59.514596796409514</v>
      </c>
      <c r="N22" s="163" t="s">
        <v>4</v>
      </c>
      <c r="O22" s="163">
        <f>(O12-O17)/O17*100</f>
        <v>-53.657373653111343</v>
      </c>
      <c r="P22" s="163" t="s">
        <v>4</v>
      </c>
    </row>
    <row r="23" spans="1:16" ht="15" customHeight="1" x14ac:dyDescent="0.15">
      <c r="A23" s="6"/>
      <c r="B23" s="14" t="s">
        <v>45</v>
      </c>
      <c r="C23" s="164">
        <f>(C14-C19)/C19*100</f>
        <v>-28.969212360037695</v>
      </c>
      <c r="D23" s="164" t="s">
        <v>4</v>
      </c>
      <c r="E23" s="164">
        <f>(E14-E19)/E19*100</f>
        <v>-23.814357727638843</v>
      </c>
      <c r="F23" s="164" t="s">
        <v>4</v>
      </c>
      <c r="G23" s="164">
        <f>(G14-G19)/G19*100</f>
        <v>-29.138549560924027</v>
      </c>
      <c r="H23" s="164" t="s">
        <v>4</v>
      </c>
      <c r="I23" s="164">
        <f>(I14-I19)/I19*100</f>
        <v>-24.195052696465908</v>
      </c>
      <c r="J23" s="164" t="s">
        <v>4</v>
      </c>
      <c r="K23" s="164">
        <f>(K14-K19)/K19*100</f>
        <v>-29.138526076724226</v>
      </c>
      <c r="L23" s="164" t="s">
        <v>4</v>
      </c>
      <c r="M23" s="164">
        <f>(M14-M19)/M19*100</f>
        <v>-30.326130684308506</v>
      </c>
      <c r="N23" s="164" t="s">
        <v>4</v>
      </c>
      <c r="O23" s="164">
        <f>(O14-O19)/O19*100</f>
        <v>-22.154861240838457</v>
      </c>
      <c r="P23" s="164" t="s">
        <v>4</v>
      </c>
    </row>
    <row r="24" spans="1:16" ht="10" customHeight="1" x14ac:dyDescent="0.15">
      <c r="A24" s="6"/>
      <c r="B24" s="108"/>
      <c r="C24" s="153"/>
      <c r="D24" s="153"/>
      <c r="E24" s="153"/>
      <c r="F24" s="153"/>
      <c r="G24" s="153"/>
      <c r="H24" s="153"/>
      <c r="I24" s="153"/>
      <c r="J24" s="153"/>
      <c r="K24" s="153"/>
      <c r="L24" s="153"/>
      <c r="M24" s="153"/>
      <c r="N24" s="153"/>
      <c r="O24" s="153"/>
      <c r="P24" s="153"/>
    </row>
    <row r="25" spans="1:16" ht="36.75" customHeight="1" x14ac:dyDescent="0.15">
      <c r="A25" s="6"/>
      <c r="B25" s="330" t="s">
        <v>327</v>
      </c>
      <c r="C25" s="331"/>
      <c r="D25" s="331"/>
      <c r="E25" s="331"/>
      <c r="F25" s="331"/>
      <c r="G25" s="331"/>
      <c r="H25" s="331"/>
      <c r="I25" s="331"/>
      <c r="J25" s="331"/>
      <c r="K25" s="331"/>
      <c r="L25" s="331"/>
      <c r="M25" s="6"/>
      <c r="N25" s="6"/>
      <c r="O25" s="6"/>
      <c r="P25" s="6"/>
    </row>
    <row r="26" spans="1:16" ht="15" customHeight="1" x14ac:dyDescent="0.15"/>
    <row r="27" spans="1:16" ht="15" customHeight="1" x14ac:dyDescent="0.15"/>
    <row r="28" spans="1:16" ht="15" customHeight="1" x14ac:dyDescent="0.15"/>
    <row r="29" spans="1:16" ht="15" customHeight="1" x14ac:dyDescent="0.15">
      <c r="N29" s="3" t="s">
        <v>4</v>
      </c>
    </row>
    <row r="30" spans="1:16" ht="15" customHeight="1" x14ac:dyDescent="0.15"/>
    <row r="31" spans="1:16" ht="15" customHeight="1" x14ac:dyDescent="0.15">
      <c r="H31" s="217"/>
    </row>
    <row r="32" spans="1:16" ht="15" customHeight="1" x14ac:dyDescent="0.15">
      <c r="N32" s="4"/>
    </row>
    <row r="33" spans="14:14" ht="15" customHeight="1" x14ac:dyDescent="0.15">
      <c r="N33" s="4"/>
    </row>
    <row r="34" spans="14:14" ht="15" customHeight="1" x14ac:dyDescent="0.15"/>
    <row r="35" spans="14:14" ht="32.25" customHeight="1" x14ac:dyDescent="0.15"/>
  </sheetData>
  <mergeCells count="10">
    <mergeCell ref="M4:N4"/>
    <mergeCell ref="O4:P4"/>
    <mergeCell ref="B25:L25"/>
    <mergeCell ref="B2:L2"/>
    <mergeCell ref="B4:B5"/>
    <mergeCell ref="C4:D4"/>
    <mergeCell ref="E4:F4"/>
    <mergeCell ref="G4:H4"/>
    <mergeCell ref="I4:J4"/>
    <mergeCell ref="K4:L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5"/>
  <sheetViews>
    <sheetView showGridLines="0" topLeftCell="A2" workbookViewId="0">
      <selection activeCell="A3" sqref="A3"/>
    </sheetView>
  </sheetViews>
  <sheetFormatPr baseColWidth="10" defaultColWidth="11.5" defaultRowHeight="11" x14ac:dyDescent="0.2"/>
  <cols>
    <col min="1" max="1" width="2.83203125" style="129" customWidth="1"/>
    <col min="2" max="2" width="35.6640625" style="129" customWidth="1"/>
    <col min="3" max="9" width="10.6640625" style="129" customWidth="1"/>
    <col min="10" max="16384" width="11.5" style="129"/>
  </cols>
  <sheetData>
    <row r="2" spans="2:12" ht="40.5" customHeight="1" x14ac:dyDescent="0.2">
      <c r="B2" s="335" t="s">
        <v>283</v>
      </c>
      <c r="C2" s="335"/>
      <c r="D2" s="335"/>
      <c r="E2" s="335"/>
      <c r="F2" s="335"/>
      <c r="G2" s="335"/>
      <c r="H2" s="335"/>
      <c r="I2" s="367"/>
      <c r="J2" s="367"/>
      <c r="K2" s="201"/>
      <c r="L2" s="201"/>
    </row>
    <row r="3" spans="2:12" ht="12.5" customHeight="1" x14ac:dyDescent="0.2">
      <c r="B3" s="202"/>
      <c r="C3" s="337"/>
      <c r="D3" s="337"/>
      <c r="E3" s="337"/>
      <c r="F3" s="338" t="s">
        <v>18</v>
      </c>
      <c r="G3" s="338"/>
      <c r="H3" s="338"/>
      <c r="I3" s="213"/>
      <c r="J3" s="201"/>
      <c r="K3" s="201"/>
      <c r="L3" s="201"/>
    </row>
    <row r="4" spans="2:12" ht="21.75" customHeight="1" x14ac:dyDescent="0.2">
      <c r="B4" s="339"/>
      <c r="C4" s="340" t="s">
        <v>0</v>
      </c>
      <c r="D4" s="340"/>
      <c r="E4" s="340"/>
      <c r="F4" s="340" t="s">
        <v>300</v>
      </c>
      <c r="G4" s="340"/>
      <c r="H4" s="340"/>
      <c r="I4" s="203"/>
      <c r="J4" s="201"/>
      <c r="K4" s="201"/>
      <c r="L4" s="201"/>
    </row>
    <row r="5" spans="2:12" x14ac:dyDescent="0.2">
      <c r="B5" s="339"/>
      <c r="C5" s="204" t="s">
        <v>1</v>
      </c>
      <c r="D5" s="204" t="s">
        <v>3</v>
      </c>
      <c r="E5" s="204" t="s">
        <v>2</v>
      </c>
      <c r="F5" s="204" t="s">
        <v>1</v>
      </c>
      <c r="G5" s="204" t="s">
        <v>3</v>
      </c>
      <c r="H5" s="204" t="s">
        <v>2</v>
      </c>
      <c r="I5" s="205"/>
      <c r="J5" s="201"/>
      <c r="K5" s="201"/>
      <c r="L5" s="201"/>
    </row>
    <row r="6" spans="2:12" x14ac:dyDescent="0.2">
      <c r="B6" s="177" t="s">
        <v>328</v>
      </c>
      <c r="C6" s="274">
        <v>1510</v>
      </c>
      <c r="D6" s="274">
        <v>1150</v>
      </c>
      <c r="E6" s="286">
        <v>1930</v>
      </c>
      <c r="F6" s="275" t="s">
        <v>4</v>
      </c>
      <c r="G6" s="275" t="s">
        <v>4</v>
      </c>
      <c r="H6" s="275" t="s">
        <v>4</v>
      </c>
      <c r="I6" s="269"/>
      <c r="J6" s="201"/>
      <c r="K6" s="201"/>
      <c r="L6" s="201"/>
    </row>
    <row r="7" spans="2:12" ht="19" customHeight="1" x14ac:dyDescent="0.2">
      <c r="B7" s="70" t="s">
        <v>15</v>
      </c>
      <c r="C7" s="274">
        <v>1510</v>
      </c>
      <c r="D7" s="274">
        <v>1160</v>
      </c>
      <c r="E7" s="286">
        <v>1940</v>
      </c>
      <c r="F7" s="281">
        <v>1860</v>
      </c>
      <c r="G7" s="281">
        <v>1550</v>
      </c>
      <c r="H7" s="281">
        <v>2110</v>
      </c>
      <c r="I7" s="270"/>
      <c r="J7" s="201"/>
      <c r="K7" s="201"/>
      <c r="L7" s="201"/>
    </row>
    <row r="8" spans="2:12" ht="13" x14ac:dyDescent="0.2">
      <c r="B8" s="72" t="s">
        <v>304</v>
      </c>
      <c r="C8" s="276">
        <v>1380</v>
      </c>
      <c r="D8" s="284">
        <v>990</v>
      </c>
      <c r="E8" s="287">
        <v>1870</v>
      </c>
      <c r="F8" s="277">
        <v>1810</v>
      </c>
      <c r="G8" s="277">
        <v>1470</v>
      </c>
      <c r="H8" s="277">
        <v>2080</v>
      </c>
      <c r="I8" s="270"/>
      <c r="J8" s="201"/>
      <c r="K8" s="201"/>
      <c r="L8" s="201"/>
    </row>
    <row r="9" spans="2:12" ht="13" x14ac:dyDescent="0.2">
      <c r="B9" s="72" t="s">
        <v>310</v>
      </c>
      <c r="C9" s="276">
        <v>2020</v>
      </c>
      <c r="D9" s="276">
        <v>1790</v>
      </c>
      <c r="E9" s="287">
        <v>2250</v>
      </c>
      <c r="F9" s="277">
        <v>2190</v>
      </c>
      <c r="G9" s="277">
        <v>1950</v>
      </c>
      <c r="H9" s="277">
        <v>2400</v>
      </c>
      <c r="I9" s="270"/>
      <c r="J9" s="201"/>
      <c r="K9" s="201"/>
      <c r="L9" s="201"/>
    </row>
    <row r="10" spans="2:12" x14ac:dyDescent="0.2">
      <c r="B10" s="71" t="s">
        <v>253</v>
      </c>
      <c r="C10" s="228">
        <v>2270</v>
      </c>
      <c r="D10" s="228">
        <v>2090</v>
      </c>
      <c r="E10" s="84">
        <v>2510</v>
      </c>
      <c r="F10" s="93">
        <v>2440</v>
      </c>
      <c r="G10" s="93">
        <v>2280</v>
      </c>
      <c r="H10" s="93">
        <v>2630</v>
      </c>
      <c r="I10" s="270"/>
      <c r="J10" s="201"/>
      <c r="K10" s="201"/>
      <c r="L10" s="201"/>
    </row>
    <row r="11" spans="2:12" x14ac:dyDescent="0.2">
      <c r="B11" s="71" t="s">
        <v>254</v>
      </c>
      <c r="C11" s="228">
        <v>2030</v>
      </c>
      <c r="D11" s="228">
        <v>1410</v>
      </c>
      <c r="E11" s="84">
        <v>2090</v>
      </c>
      <c r="F11" s="93">
        <v>2620</v>
      </c>
      <c r="G11" s="93">
        <v>1990</v>
      </c>
      <c r="H11" s="93">
        <v>2650</v>
      </c>
      <c r="I11" s="270"/>
      <c r="J11" s="201"/>
      <c r="K11" s="201"/>
      <c r="L11" s="201"/>
    </row>
    <row r="12" spans="2:12" x14ac:dyDescent="0.2">
      <c r="B12" s="71" t="s">
        <v>16</v>
      </c>
      <c r="C12" s="228">
        <v>1520</v>
      </c>
      <c r="D12" s="228">
        <v>1300</v>
      </c>
      <c r="E12" s="84">
        <v>1650</v>
      </c>
      <c r="F12" s="93">
        <v>1820</v>
      </c>
      <c r="G12" s="93">
        <v>1820</v>
      </c>
      <c r="H12" s="93">
        <v>1820</v>
      </c>
      <c r="I12" s="270"/>
      <c r="J12" s="201"/>
      <c r="K12" s="201"/>
      <c r="L12" s="201"/>
    </row>
    <row r="13" spans="2:12" x14ac:dyDescent="0.2">
      <c r="B13" s="71" t="s">
        <v>5</v>
      </c>
      <c r="C13" s="228">
        <v>1600</v>
      </c>
      <c r="D13" s="228">
        <v>1510</v>
      </c>
      <c r="E13" s="84">
        <v>1810</v>
      </c>
      <c r="F13" s="93">
        <v>1680</v>
      </c>
      <c r="G13" s="93">
        <v>1600</v>
      </c>
      <c r="H13" s="93">
        <v>1830</v>
      </c>
      <c r="I13" s="270"/>
      <c r="J13" s="201"/>
      <c r="K13" s="201"/>
      <c r="L13" s="201"/>
    </row>
    <row r="14" spans="2:12" ht="13" x14ac:dyDescent="0.2">
      <c r="B14" s="71" t="s">
        <v>301</v>
      </c>
      <c r="C14" s="228">
        <v>2500</v>
      </c>
      <c r="D14" s="228">
        <v>2010</v>
      </c>
      <c r="E14" s="84">
        <v>2670</v>
      </c>
      <c r="F14" s="93">
        <v>2790</v>
      </c>
      <c r="G14" s="93">
        <v>2370</v>
      </c>
      <c r="H14" s="93">
        <v>2880</v>
      </c>
      <c r="I14" s="270"/>
      <c r="J14" s="201"/>
      <c r="K14" s="201"/>
      <c r="L14" s="201"/>
    </row>
    <row r="15" spans="2:12" ht="13" x14ac:dyDescent="0.2">
      <c r="B15" s="72" t="s">
        <v>309</v>
      </c>
      <c r="C15" s="276">
        <v>1090</v>
      </c>
      <c r="D15" s="284">
        <v>780</v>
      </c>
      <c r="E15" s="287">
        <v>1410</v>
      </c>
      <c r="F15" s="277">
        <v>1120</v>
      </c>
      <c r="G15" s="285">
        <v>860</v>
      </c>
      <c r="H15" s="277">
        <v>1360</v>
      </c>
      <c r="I15" s="270"/>
      <c r="J15" s="201"/>
      <c r="K15" s="201"/>
      <c r="L15" s="201"/>
    </row>
    <row r="16" spans="2:12" x14ac:dyDescent="0.2">
      <c r="B16" s="71" t="s">
        <v>17</v>
      </c>
      <c r="C16" s="229">
        <v>800</v>
      </c>
      <c r="D16" s="229">
        <v>660</v>
      </c>
      <c r="E16" s="85">
        <v>980</v>
      </c>
      <c r="F16" s="94">
        <v>880</v>
      </c>
      <c r="G16" s="94">
        <v>750</v>
      </c>
      <c r="H16" s="93">
        <v>1010</v>
      </c>
      <c r="I16" s="270"/>
      <c r="J16" s="201"/>
      <c r="K16" s="201"/>
      <c r="L16" s="201"/>
    </row>
    <row r="17" spans="2:12" x14ac:dyDescent="0.2">
      <c r="B17" s="71" t="s">
        <v>6</v>
      </c>
      <c r="C17" s="228">
        <v>2340</v>
      </c>
      <c r="D17" s="228">
        <v>1650</v>
      </c>
      <c r="E17" s="84">
        <v>2700</v>
      </c>
      <c r="F17" s="93">
        <v>2770</v>
      </c>
      <c r="G17" s="93">
        <v>2060</v>
      </c>
      <c r="H17" s="93">
        <v>3130</v>
      </c>
      <c r="I17" s="270"/>
      <c r="J17" s="201"/>
      <c r="K17" s="201"/>
      <c r="L17" s="201"/>
    </row>
    <row r="18" spans="2:12" ht="13" x14ac:dyDescent="0.2">
      <c r="B18" s="74" t="s">
        <v>302</v>
      </c>
      <c r="C18" s="282">
        <v>1370</v>
      </c>
      <c r="D18" s="282">
        <v>1130</v>
      </c>
      <c r="E18" s="288">
        <v>1490</v>
      </c>
      <c r="F18" s="283">
        <v>1520</v>
      </c>
      <c r="G18" s="283">
        <v>1310</v>
      </c>
      <c r="H18" s="283">
        <v>1610</v>
      </c>
      <c r="I18" s="271"/>
      <c r="J18" s="201"/>
      <c r="K18" s="201"/>
      <c r="L18" s="201"/>
    </row>
    <row r="19" spans="2:12" x14ac:dyDescent="0.2">
      <c r="B19" s="72" t="s">
        <v>273</v>
      </c>
      <c r="C19" s="276">
        <v>1480</v>
      </c>
      <c r="D19" s="276">
        <v>1120</v>
      </c>
      <c r="E19" s="287">
        <v>1940</v>
      </c>
      <c r="F19" s="277">
        <v>1890</v>
      </c>
      <c r="G19" s="277">
        <v>1570</v>
      </c>
      <c r="H19" s="277">
        <v>2150</v>
      </c>
      <c r="I19" s="272"/>
      <c r="J19" s="201"/>
      <c r="K19" s="201"/>
      <c r="L19" s="201"/>
    </row>
    <row r="20" spans="2:12" x14ac:dyDescent="0.2">
      <c r="B20" s="73" t="s">
        <v>308</v>
      </c>
      <c r="C20" s="250">
        <v>1610</v>
      </c>
      <c r="D20" s="250">
        <v>1270</v>
      </c>
      <c r="E20" s="289">
        <v>1920</v>
      </c>
      <c r="F20" s="280">
        <v>1790</v>
      </c>
      <c r="G20" s="280">
        <v>1490</v>
      </c>
      <c r="H20" s="280">
        <v>2010</v>
      </c>
      <c r="I20" s="271"/>
      <c r="J20" s="201"/>
      <c r="K20" s="201"/>
      <c r="L20" s="201"/>
    </row>
    <row r="21" spans="2:12" ht="13" x14ac:dyDescent="0.2">
      <c r="B21" s="74" t="s">
        <v>303</v>
      </c>
      <c r="C21" s="278">
        <v>550</v>
      </c>
      <c r="D21" s="278">
        <v>360</v>
      </c>
      <c r="E21" s="290">
        <v>750</v>
      </c>
      <c r="F21" s="279" t="s">
        <v>4</v>
      </c>
      <c r="G21" s="279" t="s">
        <v>4</v>
      </c>
      <c r="H21" s="279" t="s">
        <v>4</v>
      </c>
      <c r="I21" s="269"/>
      <c r="J21" s="201"/>
      <c r="K21" s="201"/>
      <c r="L21" s="201"/>
    </row>
    <row r="22" spans="2:12" ht="13" customHeight="1" x14ac:dyDescent="0.2">
      <c r="B22" s="201"/>
      <c r="C22" s="273"/>
      <c r="D22" s="273"/>
      <c r="E22" s="273"/>
      <c r="F22" s="273"/>
      <c r="G22" s="273"/>
      <c r="H22" s="273"/>
      <c r="I22" s="273"/>
      <c r="J22" s="201"/>
      <c r="K22" s="201"/>
      <c r="L22" s="201"/>
    </row>
    <row r="23" spans="2:12" ht="153.75" customHeight="1" x14ac:dyDescent="0.2">
      <c r="B23" s="336" t="s">
        <v>329</v>
      </c>
      <c r="C23" s="336"/>
      <c r="D23" s="336"/>
      <c r="E23" s="336"/>
      <c r="F23" s="336"/>
      <c r="G23" s="336"/>
      <c r="H23" s="336"/>
      <c r="I23" s="130"/>
    </row>
    <row r="24" spans="2:12" x14ac:dyDescent="0.2">
      <c r="B24" s="131"/>
    </row>
    <row r="25" spans="2:12" x14ac:dyDescent="0.2">
      <c r="B25" s="131"/>
    </row>
  </sheetData>
  <mergeCells count="7">
    <mergeCell ref="B23:H23"/>
    <mergeCell ref="C3:E3"/>
    <mergeCell ref="F3:H3"/>
    <mergeCell ref="B4:B5"/>
    <mergeCell ref="C4:E4"/>
    <mergeCell ref="F4:H4"/>
    <mergeCell ref="B2:H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14</vt:i4>
      </vt:variant>
    </vt:vector>
  </HeadingPairs>
  <TitlesOfParts>
    <vt:vector size="14" baseType="lpstr">
      <vt:lpstr>F05_Tableau 1</vt:lpstr>
      <vt:lpstr>F05_Tableau 1 compl</vt:lpstr>
      <vt:lpstr>F05_Graphique 1</vt:lpstr>
      <vt:lpstr>F01_Graphique 2 </vt:lpstr>
      <vt:lpstr>F05_Tableau 2</vt:lpstr>
      <vt:lpstr>F05_Tableau 2 compl</vt:lpstr>
      <vt:lpstr>F05_Tableau 3</vt:lpstr>
      <vt:lpstr>F05-Tableau 3 compl</vt:lpstr>
      <vt:lpstr>F05_Tableau 4</vt:lpstr>
      <vt:lpstr>F05-Tableau 4 compl</vt:lpstr>
      <vt:lpstr>F05_Graphique 3</vt:lpstr>
      <vt:lpstr>F05_Carte 1</vt:lpstr>
      <vt:lpstr>F05_Graphique 4a</vt:lpstr>
      <vt:lpstr>F05-Graphique 4b</vt:lpstr>
    </vt:vector>
  </TitlesOfParts>
  <Company>MSS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Utilisateur de Microsoft Office</cp:lastModifiedBy>
  <cp:lastPrinted>2020-03-06T10:32:45Z</cp:lastPrinted>
  <dcterms:created xsi:type="dcterms:W3CDTF">2014-03-21T16:28:33Z</dcterms:created>
  <dcterms:modified xsi:type="dcterms:W3CDTF">2022-05-13T11:54:02Z</dcterms:modified>
</cp:coreProperties>
</file>