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hidePivotFieldList="1"/>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0" yWindow="460" windowWidth="16080" windowHeight="16560"/>
  </bookViews>
  <sheets>
    <sheet name="F11_Graphique 1" sheetId="2" r:id="rId1"/>
    <sheet name="F11_Graphique 2" sheetId="3" r:id="rId2"/>
    <sheet name="F11_Graphique 3" sheetId="6" r:id="rId3"/>
    <sheet name="F11_Graphique 4" sheetId="7" r:id="rId4"/>
    <sheet name="F11_Tableau 1" sheetId="12" r:id="rId5"/>
    <sheet name="F11_Tableau 2" sheetId="9" r:id="rId6"/>
    <sheet name="F11_Tableau 2  compl" sheetId="14" r:id="rId7"/>
    <sheet name="F11_Graphique compl" sheetId="10" r:id="rId8"/>
  </sheets>
  <definedNames>
    <definedName name="_xlnm._FilterDatabase" localSheetId="3" hidden="1">'F11_Graphique 4'!#REF!</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7" i="10" l="1"/>
  <c r="E7" i="10"/>
  <c r="F7" i="10"/>
  <c r="I7" i="10"/>
  <c r="K7" i="10"/>
  <c r="M7" i="10"/>
  <c r="N7" i="10"/>
  <c r="D7" i="10"/>
  <c r="H7" i="10"/>
  <c r="L7" i="10"/>
  <c r="O7" i="10"/>
  <c r="G7" i="10"/>
  <c r="C7" i="10"/>
  <c r="K20" i="14"/>
  <c r="G20" i="14"/>
  <c r="K19" i="14"/>
  <c r="I19" i="14"/>
  <c r="G19" i="14"/>
  <c r="K18" i="14"/>
  <c r="I18" i="14"/>
  <c r="G18" i="14"/>
  <c r="K17" i="14"/>
  <c r="I17" i="14"/>
  <c r="G17" i="14"/>
  <c r="K16" i="14"/>
  <c r="I16" i="14"/>
  <c r="G16" i="14"/>
  <c r="K15" i="14"/>
  <c r="I15" i="14"/>
  <c r="G15" i="14"/>
  <c r="K14" i="14"/>
  <c r="I14" i="14"/>
  <c r="G14" i="14"/>
  <c r="K13" i="14"/>
  <c r="I13" i="14"/>
  <c r="G13" i="14"/>
  <c r="K12" i="14"/>
  <c r="I12" i="14"/>
  <c r="G12" i="14"/>
  <c r="K11" i="14"/>
  <c r="I11" i="14"/>
  <c r="G11" i="14"/>
  <c r="K10" i="14"/>
  <c r="I10" i="14"/>
  <c r="G10" i="14"/>
  <c r="K9" i="14"/>
  <c r="I9" i="14"/>
  <c r="G9" i="14"/>
  <c r="K8" i="14"/>
  <c r="I8" i="14"/>
  <c r="G8" i="14"/>
  <c r="K7" i="14"/>
  <c r="I7" i="14"/>
  <c r="G7" i="14"/>
  <c r="K6" i="14"/>
  <c r="I6" i="14"/>
  <c r="G6" i="14"/>
</calcChain>
</file>

<file path=xl/sharedStrings.xml><?xml version="1.0" encoding="utf-8"?>
<sst xmlns="http://schemas.openxmlformats.org/spreadsheetml/2006/main" count="276" uniqueCount="179">
  <si>
    <t>Ensemble</t>
  </si>
  <si>
    <t>Hommes</t>
  </si>
  <si>
    <t>Femmes</t>
  </si>
  <si>
    <t>Résidents en France</t>
  </si>
  <si>
    <t>Effectifs de droit direct en EQCC</t>
  </si>
  <si>
    <t>Niveau
(en milliers)</t>
  </si>
  <si>
    <t>CNAV</t>
  </si>
  <si>
    <t>MSA salariés</t>
  </si>
  <si>
    <t>MSA non-salariés</t>
  </si>
  <si>
    <t>CNIEG</t>
  </si>
  <si>
    <t>SNCF</t>
  </si>
  <si>
    <t>RATP</t>
  </si>
  <si>
    <t>CRPCEN</t>
  </si>
  <si>
    <t>Professions libérales</t>
  </si>
  <si>
    <t>Ensemble, tous régimes</t>
  </si>
  <si>
    <t>Résidents à l'étranger</t>
  </si>
  <si>
    <t xml:space="preserve"> Ensemble</t>
  </si>
  <si>
    <t xml:space="preserve">Effectifs de droit direct en nombre de personnes physiques </t>
  </si>
  <si>
    <t>Effectifs de droit direct en nombre de personnes physiques</t>
  </si>
  <si>
    <t>En trimestres</t>
  </si>
  <si>
    <t>En milliers</t>
  </si>
  <si>
    <t>Durée validée</t>
  </si>
  <si>
    <t>Durée cotisée</t>
  </si>
  <si>
    <r>
      <t>CNRACL</t>
    </r>
    <r>
      <rPr>
        <vertAlign val="superscript"/>
        <sz val="8"/>
        <color theme="1"/>
        <rFont val="Arial"/>
        <family val="2"/>
      </rPr>
      <t>1</t>
    </r>
  </si>
  <si>
    <r>
      <t>Autres régimes de base</t>
    </r>
    <r>
      <rPr>
        <vertAlign val="superscript"/>
        <sz val="8"/>
        <color theme="1"/>
        <rFont val="Arial"/>
        <family val="2"/>
      </rPr>
      <t>2</t>
    </r>
  </si>
  <si>
    <t>Part
(en % )</t>
  </si>
  <si>
    <t xml:space="preserve"> </t>
  </si>
  <si>
    <r>
      <t>Fonction publique  civile de l’État</t>
    </r>
    <r>
      <rPr>
        <vertAlign val="superscript"/>
        <sz val="8"/>
        <color indexed="8"/>
        <rFont val="Arial"/>
        <family val="2"/>
      </rPr>
      <t>1</t>
    </r>
  </si>
  <si>
    <r>
      <t xml:space="preserve">Fonction publique militaire de l’État </t>
    </r>
    <r>
      <rPr>
        <vertAlign val="superscript"/>
        <sz val="8"/>
        <color indexed="8"/>
        <rFont val="Arial"/>
        <family val="2"/>
      </rPr>
      <t>1</t>
    </r>
  </si>
  <si>
    <r>
      <t>CNRACL</t>
    </r>
    <r>
      <rPr>
        <vertAlign val="superscript"/>
        <sz val="8"/>
        <color indexed="8"/>
        <rFont val="Arial"/>
        <family val="2"/>
      </rPr>
      <t>1</t>
    </r>
  </si>
  <si>
    <t>Cavimac</t>
  </si>
  <si>
    <r>
      <t>Autres régimes de base</t>
    </r>
    <r>
      <rPr>
        <vertAlign val="superscript"/>
        <sz val="8"/>
        <color indexed="8"/>
        <rFont val="Arial"/>
        <family val="2"/>
      </rPr>
      <t>2</t>
    </r>
  </si>
  <si>
    <t>SSI base</t>
  </si>
  <si>
    <r>
      <t>Niveau</t>
    </r>
    <r>
      <rPr>
        <b/>
        <vertAlign val="superscript"/>
        <sz val="8"/>
        <color theme="1"/>
        <rFont val="Arial"/>
        <family val="2"/>
      </rPr>
      <t>3</t>
    </r>
    <r>
      <rPr>
        <b/>
        <sz val="8"/>
        <color theme="1"/>
        <rFont val="Arial"/>
        <family val="2"/>
      </rPr>
      <t xml:space="preserve">
(en milliers)</t>
    </r>
  </si>
  <si>
    <r>
      <t>Fonction publique civile de l’État</t>
    </r>
    <r>
      <rPr>
        <vertAlign val="superscript"/>
        <sz val="8"/>
        <color theme="1"/>
        <rFont val="Arial"/>
        <family val="2"/>
      </rPr>
      <t>1</t>
    </r>
  </si>
  <si>
    <r>
      <t>Fonction publique militaire de l’État</t>
    </r>
    <r>
      <rPr>
        <vertAlign val="superscript"/>
        <sz val="8"/>
        <color theme="1"/>
        <rFont val="Arial"/>
        <family val="2"/>
      </rPr>
      <t>1</t>
    </r>
  </si>
  <si>
    <t>Parts (en % )</t>
  </si>
  <si>
    <r>
      <t>Fonction publique  civile de l’État</t>
    </r>
    <r>
      <rPr>
        <vertAlign val="superscript"/>
        <sz val="8"/>
        <color theme="1"/>
        <rFont val="Arial"/>
        <family val="2"/>
      </rPr>
      <t>1</t>
    </r>
  </si>
  <si>
    <r>
      <t xml:space="preserve">Fonction publique militaire de l’État </t>
    </r>
    <r>
      <rPr>
        <vertAlign val="superscript"/>
        <sz val="8"/>
        <color theme="1"/>
        <rFont val="Arial"/>
        <family val="2"/>
      </rPr>
      <t>1</t>
    </r>
  </si>
  <si>
    <t>12 302  </t>
  </si>
  <si>
    <t>5 530  </t>
  </si>
  <si>
    <t>8 766  </t>
  </si>
  <si>
    <t>64,6  </t>
  </si>
  <si>
    <t>4 623  </t>
  </si>
  <si>
    <t>68,4  </t>
  </si>
  <si>
    <t>4 143  </t>
  </si>
  <si>
    <t>60,8  </t>
  </si>
  <si>
    <t>1 741  </t>
  </si>
  <si>
    <t>676  </t>
  </si>
  <si>
    <t>1 065  </t>
  </si>
  <si>
    <t>421  </t>
  </si>
  <si>
    <t>3,1  </t>
  </si>
  <si>
    <t>141  </t>
  </si>
  <si>
    <t>2,1  </t>
  </si>
  <si>
    <t>280  </t>
  </si>
  <si>
    <t>4,1  </t>
  </si>
  <si>
    <t>1 507  </t>
  </si>
  <si>
    <t>847  </t>
  </si>
  <si>
    <t>661  </t>
  </si>
  <si>
    <t>1 324  </t>
  </si>
  <si>
    <t>9,8  </t>
  </si>
  <si>
    <t>724  </t>
  </si>
  <si>
    <t>10,7  </t>
  </si>
  <si>
    <t>600  </t>
  </si>
  <si>
    <t>8,8  </t>
  </si>
  <si>
    <t>360  </t>
  </si>
  <si>
    <t>24  </t>
  </si>
  <si>
    <t>336  </t>
  </si>
  <si>
    <t>293  </t>
  </si>
  <si>
    <t>2,2  </t>
  </si>
  <si>
    <t>17  </t>
  </si>
  <si>
    <t>0,3  </t>
  </si>
  <si>
    <t>276  </t>
  </si>
  <si>
    <t>4,0  </t>
  </si>
  <si>
    <t>1 047  </t>
  </si>
  <si>
    <t>735  </t>
  </si>
  <si>
    <t>311  </t>
  </si>
  <si>
    <t>5,4  </t>
  </si>
  <si>
    <t>500  </t>
  </si>
  <si>
    <t>7,4  </t>
  </si>
  <si>
    <t>235  </t>
  </si>
  <si>
    <t>3,4  </t>
  </si>
  <si>
    <t>1 330  </t>
  </si>
  <si>
    <t>723  </t>
  </si>
  <si>
    <t>607  </t>
  </si>
  <si>
    <t>807  </t>
  </si>
  <si>
    <t>5,9  </t>
  </si>
  <si>
    <t>446  </t>
  </si>
  <si>
    <t>6,6  </t>
  </si>
  <si>
    <t>361  </t>
  </si>
  <si>
    <t>5,3  </t>
  </si>
  <si>
    <t>1 565  </t>
  </si>
  <si>
    <t>541  </t>
  </si>
  <si>
    <t>1 025  </t>
  </si>
  <si>
    <t>559  </t>
  </si>
  <si>
    <t>151  </t>
  </si>
  <si>
    <t>407  </t>
  </si>
  <si>
    <t>6,0  </t>
  </si>
  <si>
    <t>137  </t>
  </si>
  <si>
    <t>33  </t>
  </si>
  <si>
    <t>104  </t>
  </si>
  <si>
    <t>121  </t>
  </si>
  <si>
    <t>0,9  </t>
  </si>
  <si>
    <t>25  </t>
  </si>
  <si>
    <t>0,4  </t>
  </si>
  <si>
    <t>96  </t>
  </si>
  <si>
    <t>1,4  </t>
  </si>
  <si>
    <t>202  </t>
  </si>
  <si>
    <t>178  </t>
  </si>
  <si>
    <t>159  </t>
  </si>
  <si>
    <t>1,2  </t>
  </si>
  <si>
    <t>16  </t>
  </si>
  <si>
    <t>0,2  </t>
  </si>
  <si>
    <t>144  </t>
  </si>
  <si>
    <t>35  </t>
  </si>
  <si>
    <t>7  </t>
  </si>
  <si>
    <t>28  </t>
  </si>
  <si>
    <t>5  </t>
  </si>
  <si>
    <t>0,1  </t>
  </si>
  <si>
    <t>23  </t>
  </si>
  <si>
    <t>64  </t>
  </si>
  <si>
    <t>50  </t>
  </si>
  <si>
    <t>14  </t>
  </si>
  <si>
    <t>22  </t>
  </si>
  <si>
    <t>6  </t>
  </si>
  <si>
    <t>41  </t>
  </si>
  <si>
    <t>26  </t>
  </si>
  <si>
    <t>15  </t>
  </si>
  <si>
    <t>9  </t>
  </si>
  <si>
    <t>301  </t>
  </si>
  <si>
    <t>197  </t>
  </si>
  <si>
    <t>155  </t>
  </si>
  <si>
    <t>1,1  </t>
  </si>
  <si>
    <t>47  </t>
  </si>
  <si>
    <t>0,7  </t>
  </si>
  <si>
    <t>108  </t>
  </si>
  <si>
    <t>1,6  </t>
  </si>
  <si>
    <t>291  </t>
  </si>
  <si>
    <t>57  </t>
  </si>
  <si>
    <t>129  </t>
  </si>
  <si>
    <t>1,9  </t>
  </si>
  <si>
    <t>14 873  </t>
  </si>
  <si>
    <t>8 015  </t>
  </si>
  <si>
    <t>6 858  </t>
  </si>
  <si>
    <t>13 573  </t>
  </si>
  <si>
    <t>100,0  </t>
  </si>
  <si>
    <t>6 756  </t>
  </si>
  <si>
    <t>6 817  </t>
  </si>
  <si>
    <t>Tableau 2. Nombre de retraités de droit direct d’un régime de base résidant en France fin 2016, en personnes physiques et en équivalent carrière complète</t>
  </si>
  <si>
    <r>
      <rPr>
        <sz val="8"/>
        <color indexed="8"/>
        <rFont val="Arial"/>
        <family val="2"/>
      </rPr>
      <t>écart</t>
    </r>
  </si>
  <si>
    <t>Graphique 2. Évolution des durées moyennes cotisées et validées, selon le lieu de résidence et la génération</t>
  </si>
  <si>
    <t>Graphique 1. Évolution des durées cotisées et validées moyennes, selon la génération</t>
  </si>
  <si>
    <r>
      <t>Note &gt;</t>
    </r>
    <r>
      <rPr>
        <sz val="8"/>
        <color theme="1"/>
        <rFont val="Arial"/>
        <family val="2"/>
      </rPr>
      <t xml:space="preserve"> Voir graphique 1.
</t>
    </r>
    <r>
      <rPr>
        <b/>
        <sz val="8"/>
        <color theme="1"/>
        <rFont val="Arial"/>
        <family val="2"/>
      </rPr>
      <t>Champ &gt;</t>
    </r>
    <r>
      <rPr>
        <sz val="8"/>
        <color theme="1"/>
        <rFont val="Arial"/>
        <family val="2"/>
      </rPr>
      <t xml:space="preserve"> Retraités résidant en France ou à l’étranger, bénéficiaires d’au moins un droit direct, vivants au 31 décembre 2016, pondérés pour être représentatifs des retraités de la génération en vie à l’âge de 66 ans.
</t>
    </r>
    <r>
      <rPr>
        <b/>
        <sz val="8"/>
        <color theme="1"/>
        <rFont val="Arial"/>
        <family val="2"/>
      </rPr>
      <t>Source &gt;</t>
    </r>
    <r>
      <rPr>
        <sz val="8"/>
        <color theme="1"/>
        <rFont val="Arial"/>
        <family val="2"/>
      </rPr>
      <t xml:space="preserve"> DREES, EIR 2016.</t>
    </r>
  </si>
  <si>
    <t>Graphique 3. Durée de carrière en proportion de la durée de vie totale, selon la génération</t>
  </si>
  <si>
    <t xml:space="preserve">Graphique 4. Proportion de carrières complètes (tous régimes), selon le sexe et la génération </t>
  </si>
  <si>
    <r>
      <t xml:space="preserve">EQCC : équivalent carrière complète.
</t>
    </r>
    <r>
      <rPr>
        <b/>
        <sz val="8"/>
        <color theme="1"/>
        <rFont val="Arial"/>
        <family val="2"/>
      </rPr>
      <t>Lecture &gt;</t>
    </r>
    <r>
      <rPr>
        <sz val="8"/>
        <color theme="1"/>
        <rFont val="Arial"/>
        <family val="2"/>
      </rPr>
      <t xml:space="preserve"> L’écart entre les effectifs de droit direct en nombre de personnes et les effectifs de droit direct en EQCC est de 10 % pour la génération 1950.
</t>
    </r>
    <r>
      <rPr>
        <b/>
        <sz val="8"/>
        <color theme="1"/>
        <rFont val="Arial"/>
        <family val="2"/>
      </rPr>
      <t xml:space="preserve">Champ &gt; </t>
    </r>
    <r>
      <rPr>
        <sz val="8"/>
        <color theme="1"/>
        <rFont val="Arial"/>
        <family val="2"/>
      </rPr>
      <t xml:space="preserve">Retraités résidant en France ou à l‘étranger, bénéficiaires d‘au moins un droit direct d’un régime de base vivants au 31 décembre 2016, pondérés pour être représentatifs des retraités de la génération en vie à l’âge de 66 ans.
</t>
    </r>
    <r>
      <rPr>
        <b/>
        <sz val="8"/>
        <color theme="1"/>
        <rFont val="Arial"/>
        <family val="2"/>
      </rPr>
      <t xml:space="preserve">Source &gt; </t>
    </r>
    <r>
      <rPr>
        <sz val="8"/>
        <color theme="1"/>
        <rFont val="Arial"/>
        <family val="2"/>
      </rPr>
      <t>DREES, EIR 2016.</t>
    </r>
  </si>
  <si>
    <t>.</t>
  </si>
  <si>
    <t>Tableau 2 complémentaire. Nombre de retraités de droit direct d‘un régime de base fin 2016, en personne physique et en équivalent carrière complète</t>
  </si>
  <si>
    <t>Évolution des durées validées</t>
  </si>
  <si>
    <t>Évolution des durées cotisées</t>
  </si>
  <si>
    <t>Ensemble des retraités</t>
  </si>
  <si>
    <t>Graphique complémentaire. Comparaison des effectifs par tête et en EQCC,  selon la génération</t>
  </si>
  <si>
    <t>6  773  </t>
  </si>
  <si>
    <r>
      <t xml:space="preserve">EQCC : équivalent carrière complète.
1. Voir le champ de la retraite (annexe 4 et fiche 23).
2: FSPOEIE, ENIM, CANSSM, Caisse de réserve des employés de la Banque de France, Retrep.
3. Pour les effectifs en personnes physiques, la somme des parts dans chaque régime est supérieure à 100 % car un retraité peut percevoir une pension de plusieurs régimes.
</t>
    </r>
    <r>
      <rPr>
        <b/>
        <sz val="8"/>
        <color rgb="FF000000"/>
        <rFont val="Arial"/>
        <family val="2"/>
      </rPr>
      <t xml:space="preserve">Lecture &gt; </t>
    </r>
    <r>
      <rPr>
        <sz val="8"/>
        <color rgb="FF000000"/>
        <rFont val="Arial"/>
        <family val="2"/>
      </rPr>
      <t xml:space="preserve">Fin 2016, 13,25 millions de personnes sont retraitées de droit direct de la CNAV. En équivalent carrière complète (EQCC), ils représentent 9,085 millions de retraités, soit 65,1 % de l’ensemble tous régimes.
</t>
    </r>
    <r>
      <rPr>
        <b/>
        <sz val="8"/>
        <color rgb="FF000000"/>
        <rFont val="Arial"/>
        <family val="2"/>
      </rPr>
      <t>Champ &gt;</t>
    </r>
    <r>
      <rPr>
        <sz val="8"/>
        <color rgb="FF000000"/>
        <rFont val="Arial"/>
        <family val="2"/>
      </rPr>
      <t xml:space="preserve"> Retraités bénéficiaires d'un droit direct dans un régime de base, résidant en France ou à l'étranger, vivants au 31 décembre 2016.
</t>
    </r>
    <r>
      <rPr>
        <b/>
        <sz val="8"/>
        <color rgb="FF000000"/>
        <rFont val="Arial"/>
        <family val="2"/>
      </rPr>
      <t>Sources &gt;</t>
    </r>
    <r>
      <rPr>
        <sz val="8"/>
        <color rgb="FF000000"/>
        <rFont val="Arial"/>
        <family val="2"/>
      </rPr>
      <t xml:space="preserve"> DREES, EIR 2016.</t>
    </r>
  </si>
  <si>
    <r>
      <rPr>
        <b/>
        <sz val="8"/>
        <color theme="1"/>
        <rFont val="Arial"/>
        <family val="2"/>
      </rPr>
      <t xml:space="preserve">Note &gt; </t>
    </r>
    <r>
      <rPr>
        <sz val="8"/>
        <color theme="1"/>
        <rFont val="Arial"/>
        <family val="2"/>
      </rPr>
      <t xml:space="preserve">La durée cotisée correspond au nombre de trimestres validés au seul titre de l’emploi. La durée validée inclut en outre les trimestres assimilés de retraite (chômage, maladie, etc.), les trimestres d’assurance vieillesse des parents au foyer (AVPF) et les majorations de durée d’assurance.
</t>
    </r>
    <r>
      <rPr>
        <b/>
        <sz val="8"/>
        <color theme="1"/>
        <rFont val="Arial"/>
        <family val="2"/>
      </rPr>
      <t xml:space="preserve">Champ &gt; </t>
    </r>
    <r>
      <rPr>
        <sz val="8"/>
        <color theme="1"/>
        <rFont val="Arial"/>
        <family val="2"/>
      </rPr>
      <t xml:space="preserve">Retraités résidant en France, bénéficiaires d’au moins un droit direct, vivants au 31 décembre 2016, pondérés pour être représentatifs des retraités de la génération en vie à l’âge de 66 ans.
</t>
    </r>
    <r>
      <rPr>
        <b/>
        <sz val="8"/>
        <color theme="1"/>
        <rFont val="Arial"/>
        <family val="2"/>
      </rPr>
      <t>Source &gt;</t>
    </r>
    <r>
      <rPr>
        <sz val="8"/>
        <color theme="1"/>
        <rFont val="Arial"/>
        <family val="2"/>
      </rPr>
      <t xml:space="preserve"> DREES, EIR 2016.</t>
    </r>
  </si>
  <si>
    <r>
      <rPr>
        <b/>
        <sz val="8"/>
        <color theme="1"/>
        <rFont val="Arial"/>
        <family val="2"/>
      </rPr>
      <t>Note &gt;</t>
    </r>
    <r>
      <rPr>
        <sz val="8"/>
        <color theme="1"/>
        <rFont val="Arial"/>
        <family val="2"/>
      </rPr>
      <t xml:space="preserve"> Dans la série « durée requise », la carrière est considérée comme complète si la durée d’assurance tous régimes est au moins égale à la durée requise pour le taux plein (dans un des régimes d’affiliation au moins). Dans la série « coefficient de proratisation », la carrière est considérée comme complète si la somme des coefficients de proratisation dans les régimes de base est égale à 100 % ou plus (voir annexe 4).
</t>
    </r>
    <r>
      <rPr>
        <b/>
        <sz val="8"/>
        <color theme="1"/>
        <rFont val="Arial"/>
        <family val="2"/>
      </rPr>
      <t xml:space="preserve">Lecture &gt; </t>
    </r>
    <r>
      <rPr>
        <sz val="8"/>
        <color theme="1"/>
        <rFont val="Arial"/>
        <family val="2"/>
      </rPr>
      <t xml:space="preserve">57 % des retraités de la génération 1940 ont eu une carrière complète au sens de la « durée requise pour le taux plein », 56 % au sens de la « proratisation à 100 % ».
</t>
    </r>
    <r>
      <rPr>
        <b/>
        <sz val="8"/>
        <color theme="1"/>
        <rFont val="Arial"/>
        <family val="2"/>
      </rPr>
      <t xml:space="preserve">Champ &gt; </t>
    </r>
    <r>
      <rPr>
        <sz val="8"/>
        <color theme="1"/>
        <rFont val="Arial"/>
        <family val="2"/>
      </rPr>
      <t xml:space="preserve">Retraités résidant en France ou à l’étranger, bénéficiaires d’au moins un droit direct, vivants au 31 décembre 2016, pondérés pour être représentatifs des retraités de la génération en vie à l’âge de 66 ans.
</t>
    </r>
    <r>
      <rPr>
        <b/>
        <sz val="8"/>
        <color theme="1"/>
        <rFont val="Arial"/>
        <family val="2"/>
      </rPr>
      <t>Source &gt;</t>
    </r>
    <r>
      <rPr>
        <sz val="8"/>
        <color theme="1"/>
        <rFont val="Arial"/>
        <family val="2"/>
      </rPr>
      <t xml:space="preserve"> DREES, EIR 2016.</t>
    </r>
  </si>
  <si>
    <r>
      <t xml:space="preserve">1. Voir le champ de la retraite (annexe 4 et fiche 23).
2. FSPOEIE, Enim, CANSSM, Caisse de réserve des employés de la Banque de France, Retrep.
</t>
    </r>
    <r>
      <rPr>
        <b/>
        <sz val="8"/>
        <color theme="1"/>
        <rFont val="Arial"/>
        <family val="2"/>
      </rPr>
      <t>Note &gt;</t>
    </r>
    <r>
      <rPr>
        <sz val="8"/>
        <color theme="1"/>
        <rFont val="Arial"/>
        <family val="2"/>
      </rPr>
      <t xml:space="preserve"> Pour le calcul de l’ensemble tous régimes, le coefficient de proratisation total de certains retraités polypensionnés peut être supérieur à 1. Les coefficients de proratisation par régime sont en revanche bornés à 1.
</t>
    </r>
    <r>
      <rPr>
        <b/>
        <sz val="8"/>
        <color theme="1"/>
        <rFont val="Arial"/>
        <family val="2"/>
      </rPr>
      <t xml:space="preserve">Lecture &gt; </t>
    </r>
    <r>
      <rPr>
        <sz val="8"/>
        <color theme="1"/>
        <rFont val="Arial"/>
        <family val="2"/>
      </rPr>
      <t xml:space="preserve">Les hommes retraités de la CNAV ont validé dans ce régime, en moyenne, 73 % de la durée d’une carrière complète.
</t>
    </r>
    <r>
      <rPr>
        <b/>
        <sz val="8"/>
        <color theme="1"/>
        <rFont val="Arial"/>
        <family val="2"/>
      </rPr>
      <t xml:space="preserve">Champ &gt; </t>
    </r>
    <r>
      <rPr>
        <sz val="8"/>
        <color theme="1"/>
        <rFont val="Arial"/>
        <family val="2"/>
      </rPr>
      <t xml:space="preserve">Retraités bénéficiaires d’un droit direct dans un régime de base de la génération 1950, résidant en France, vivants au 31 décembre 2016, pondérés pour être représentatifs des retraités de la génération en vie à l’âge de 66 ans.
</t>
    </r>
    <r>
      <rPr>
        <b/>
        <sz val="8"/>
        <color theme="1"/>
        <rFont val="Arial"/>
        <family val="2"/>
      </rPr>
      <t xml:space="preserve">Source &gt; </t>
    </r>
    <r>
      <rPr>
        <sz val="8"/>
        <color theme="1"/>
        <rFont val="Arial"/>
        <family val="2"/>
      </rPr>
      <t>DREES, EIR 2016.</t>
    </r>
  </si>
  <si>
    <t>Tableau 1. Coefficient de proratisation moyen par régime, pour la génération 1950 résidant en France</t>
  </si>
  <si>
    <r>
      <t xml:space="preserve">EQCC : équivalent carrière complète.
1. Voir le champ de la retraite (annexe 4 et fiche 23).
2. FSPOEIE, Enim, CANSSM, Caisse de réserve des employés de la Banque de France, Retrep.
3. Pour les effectifs en personnes physiques, la somme des effectifs dans chaque régime est supérieure à l’ensemble tous régimes car un retraité peut percevoir une pension de plusieurs régimes.
</t>
    </r>
    <r>
      <rPr>
        <b/>
        <sz val="8"/>
        <color rgb="FF000000"/>
        <rFont val="Arial"/>
        <family val="2"/>
      </rPr>
      <t>Lecture &gt;</t>
    </r>
    <r>
      <rPr>
        <sz val="8"/>
        <color rgb="FF000000"/>
        <rFont val="Arial"/>
        <family val="2"/>
      </rPr>
      <t xml:space="preserve"> Fin 2016, 12,302 millions de personnes sont retraitées de droit direct de la CNAV. En équivalent carrière complète (EQCC), ils représentent 8,766 millions de retraités, soit 64,6 % de l’ensemble tous régimes.
</t>
    </r>
    <r>
      <rPr>
        <b/>
        <sz val="8"/>
        <color rgb="FF000000"/>
        <rFont val="Arial"/>
        <family val="2"/>
      </rPr>
      <t xml:space="preserve">Champ &gt; </t>
    </r>
    <r>
      <rPr>
        <sz val="8"/>
        <color rgb="FF000000"/>
        <rFont val="Arial"/>
        <family val="2"/>
      </rPr>
      <t xml:space="preserve">Retraités bénéficiaires d’un droit direct dans un régime de base, résidant en France, vivants au 31 décembre 2016.
</t>
    </r>
    <r>
      <rPr>
        <b/>
        <sz val="8"/>
        <color rgb="FF000000"/>
        <rFont val="Arial"/>
        <family val="2"/>
      </rPr>
      <t xml:space="preserve">Source &gt; </t>
    </r>
    <r>
      <rPr>
        <sz val="8"/>
        <color rgb="FF000000"/>
        <rFont val="Arial"/>
        <family val="2"/>
      </rPr>
      <t>DREES, EIR 2016.</t>
    </r>
  </si>
  <si>
    <t>Durée validée 
hors majoration 
de durée d'assurance  pour enfant</t>
  </si>
  <si>
    <t xml:space="preserve">En % de la durée de vie totale </t>
  </si>
  <si>
    <r>
      <rPr>
        <b/>
        <sz val="8"/>
        <color theme="1"/>
        <rFont val="Arial"/>
        <family val="2"/>
      </rPr>
      <t xml:space="preserve">Note &gt; </t>
    </r>
    <r>
      <rPr>
        <sz val="8"/>
        <color theme="1"/>
        <rFont val="Arial"/>
        <family val="2"/>
      </rPr>
      <t xml:space="preserve">Les durées sont calculées sur le seul champ des retraités résidant en France, ce qui peut entraîner une différence avec les données du Conseil d’orientation des retraites, qui se réfère à l’ensemble des retraités. La durée de vie totale est calculée comme l’espérance de vie à 60 ans de chaque génération, augmentée de 60. Cette espérance de vie  est estimée selon le scénario central de mortalité dans les dernières projections démographiques de l’Insee.
</t>
    </r>
    <r>
      <rPr>
        <b/>
        <sz val="8"/>
        <color theme="1"/>
        <rFont val="Arial"/>
        <family val="2"/>
      </rPr>
      <t>Lecture &gt;</t>
    </r>
    <r>
      <rPr>
        <sz val="8"/>
        <color theme="1"/>
        <rFont val="Arial"/>
        <family val="2"/>
      </rPr>
      <t xml:space="preserve"> Pour la génération 1950, la durée moyenne validée représente 45,5 % de la durée de vie totale.
</t>
    </r>
    <r>
      <rPr>
        <b/>
        <sz val="8"/>
        <color theme="1"/>
        <rFont val="Arial"/>
        <family val="2"/>
      </rPr>
      <t>Champ &gt;</t>
    </r>
    <r>
      <rPr>
        <sz val="8"/>
        <color theme="1"/>
        <rFont val="Arial"/>
        <family val="2"/>
      </rPr>
      <t xml:space="preserve"> Retraités résidant en France, bénéficiaires d’au moins un droit direct, vivants au 31 décembre 2016, pondérés pour être représentatifs des retraités de la génération en vie à l’âge de 66 ans.
</t>
    </r>
    <r>
      <rPr>
        <b/>
        <sz val="8"/>
        <color theme="1"/>
        <rFont val="Arial"/>
        <family val="2"/>
      </rPr>
      <t xml:space="preserve">Sources &gt; </t>
    </r>
    <r>
      <rPr>
        <sz val="8"/>
        <color theme="1"/>
        <rFont val="Arial"/>
        <family val="2"/>
      </rPr>
      <t>DREES, EIR 2016 ; Insee, projections de population 2021-2070.</t>
    </r>
  </si>
  <si>
    <t>Ensemble (coefficient de proratisation)</t>
  </si>
  <si>
    <t>Femmes (coefficient de proratisation)</t>
  </si>
  <si>
    <t>Hommes (coefficient de proratisation)</t>
  </si>
  <si>
    <t>Ensemble (durée requise)</t>
  </si>
  <si>
    <t>Femmes (durée requise)</t>
  </si>
  <si>
    <t>Hommes (durée requise)</t>
  </si>
  <si>
    <t>En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</si>
</sst>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_€"/>
    <numFmt numFmtId="165" formatCode="#,##0.0\ _€"/>
    <numFmt numFmtId="166" formatCode="#,##0.00\ &quot;€&quot;"/>
    <numFmt numFmtId="167" formatCode="#,##0.0"/>
    <numFmt numFmtId="168" formatCode="0.0"/>
  </numFmts>
  <fonts count="30" x14ac:knownFonts="1">
    <font>
      <sz val="11"/>
      <color theme="1"/>
      <name val="Calibri"/>
      <family val="2"/>
      <scheme val="minor"/>
    </font>
    <font>
      <b/>
      <sz val="11"/>
      <color theme="1"/>
      <name val="Calibri"/>
      <family val="2"/>
      <scheme val="minor"/>
    </font>
    <font>
      <sz val="8"/>
      <color rgb="FF000000"/>
      <name val="Arial"/>
      <family val="2"/>
    </font>
    <font>
      <sz val="8"/>
      <color theme="1"/>
      <name val="Arial"/>
      <family val="2"/>
    </font>
    <font>
      <sz val="10"/>
      <name val="Arial"/>
      <family val="2"/>
    </font>
    <font>
      <vertAlign val="superscript"/>
      <sz val="8"/>
      <color theme="1"/>
      <name val="Arial"/>
      <family val="2"/>
    </font>
    <font>
      <sz val="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color theme="1"/>
      <name val="Arial"/>
      <family val="2"/>
    </font>
    <font>
      <b/>
      <sz val="8"/>
      <color rgb="FF000000"/>
      <name val="Arial"/>
      <family val="2"/>
    </font>
    <font>
      <b/>
      <sz val="8"/>
      <name val="Arial"/>
      <family val="2"/>
    </font>
    <font>
      <vertAlign val="superscript"/>
      <sz val="8"/>
      <color indexed="8"/>
      <name val="Arial"/>
      <family val="2"/>
    </font>
    <font>
      <b/>
      <vertAlign val="superscript"/>
      <sz val="8"/>
      <color theme="1"/>
      <name val="Arial"/>
      <family val="2"/>
    </font>
    <font>
      <sz val="8"/>
      <color rgb="FF272726"/>
      <name val="Arial"/>
      <family val="2"/>
    </font>
    <font>
      <sz val="8"/>
      <color indexed="8"/>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bottom style="hair">
        <color auto="1"/>
      </bottom>
      <diagonal/>
    </border>
    <border>
      <left/>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s>
  <cellStyleXfs count="43">
    <xf numFmtId="0" fontId="0" fillId="0" borderId="0"/>
    <xf numFmtId="0" fontId="4" fillId="0" borderId="0"/>
    <xf numFmtId="0" fontId="8" fillId="0" borderId="0" applyNumberFormat="0" applyFill="0" applyBorder="0" applyAlignment="0" applyProtection="0"/>
    <xf numFmtId="0" fontId="9" fillId="0" borderId="8" applyNumberFormat="0" applyFill="0" applyAlignment="0" applyProtection="0"/>
    <xf numFmtId="0" fontId="10" fillId="0" borderId="9" applyNumberFormat="0" applyFill="0" applyAlignment="0" applyProtection="0"/>
    <xf numFmtId="0" fontId="11" fillId="0" borderId="10"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11" applyNumberFormat="0" applyAlignment="0" applyProtection="0"/>
    <xf numFmtId="0" fontId="16" fillId="7" borderId="12" applyNumberFormat="0" applyAlignment="0" applyProtection="0"/>
    <xf numFmtId="0" fontId="17" fillId="7" borderId="11" applyNumberFormat="0" applyAlignment="0" applyProtection="0"/>
    <xf numFmtId="0" fontId="18" fillId="0" borderId="13" applyNumberFormat="0" applyFill="0" applyAlignment="0" applyProtection="0"/>
    <xf numFmtId="0" fontId="19" fillId="8" borderId="14" applyNumberFormat="0" applyAlignment="0" applyProtection="0"/>
    <xf numFmtId="0" fontId="20" fillId="0" borderId="0" applyNumberFormat="0" applyFill="0" applyBorder="0" applyAlignment="0" applyProtection="0"/>
    <xf numFmtId="0" fontId="7" fillId="9" borderId="15" applyNumberFormat="0" applyFont="0" applyAlignment="0" applyProtection="0"/>
    <xf numFmtId="0" fontId="21" fillId="0" borderId="0" applyNumberFormat="0" applyFill="0" applyBorder="0" applyAlignment="0" applyProtection="0"/>
    <xf numFmtId="0" fontId="1" fillId="0" borderId="16" applyNumberFormat="0" applyFill="0" applyAlignment="0" applyProtection="0"/>
    <xf numFmtId="0" fontId="22"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2" fillId="33" borderId="0" applyNumberFormat="0" applyBorder="0" applyAlignment="0" applyProtection="0"/>
  </cellStyleXfs>
  <cellXfs count="185">
    <xf numFmtId="0" fontId="0" fillId="0" borderId="0" xfId="0"/>
    <xf numFmtId="0" fontId="3" fillId="2" borderId="0" xfId="0" applyFont="1" applyFill="1"/>
    <xf numFmtId="0" fontId="23" fillId="0" borderId="0" xfId="0" applyFont="1"/>
    <xf numFmtId="0" fontId="23" fillId="2" borderId="0" xfId="0" applyFont="1" applyFill="1"/>
    <xf numFmtId="0" fontId="3" fillId="2" borderId="0" xfId="0" applyFont="1" applyFill="1" applyAlignment="1">
      <alignment horizontal="center" vertical="center"/>
    </xf>
    <xf numFmtId="164" fontId="24" fillId="2" borderId="0" xfId="0" applyNumberFormat="1"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3" fillId="0" borderId="0" xfId="0" applyFont="1" applyFill="1"/>
    <xf numFmtId="0" fontId="3" fillId="0" borderId="0" xfId="0" applyFont="1" applyFill="1" applyAlignment="1">
      <alignment horizontal="center" vertical="center"/>
    </xf>
    <xf numFmtId="0" fontId="2" fillId="2" borderId="0" xfId="0" applyFont="1" applyFill="1" applyBorder="1" applyAlignment="1">
      <alignment vertical="top" wrapText="1"/>
    </xf>
    <xf numFmtId="0" fontId="25" fillId="2" borderId="0" xfId="0" applyFont="1" applyFill="1" applyAlignment="1">
      <alignment horizontal="left" vertical="center"/>
    </xf>
    <xf numFmtId="0" fontId="2" fillId="2" borderId="0" xfId="0" applyFont="1" applyFill="1" applyAlignment="1">
      <alignment vertical="top" wrapText="1"/>
    </xf>
    <xf numFmtId="164" fontId="2" fillId="2" borderId="0" xfId="0" applyNumberFormat="1" applyFont="1" applyFill="1" applyAlignment="1">
      <alignment vertical="top" wrapText="1"/>
    </xf>
    <xf numFmtId="164" fontId="3" fillId="2" borderId="0" xfId="0" applyNumberFormat="1" applyFont="1" applyFill="1"/>
    <xf numFmtId="0" fontId="3" fillId="2" borderId="0" xfId="0" applyFont="1" applyFill="1" applyBorder="1"/>
    <xf numFmtId="0" fontId="23" fillId="2" borderId="2" xfId="0" applyFont="1" applyFill="1" applyBorder="1" applyAlignment="1">
      <alignment horizontal="center" vertical="center"/>
    </xf>
    <xf numFmtId="0" fontId="6" fillId="2" borderId="0" xfId="0" applyFont="1" applyFill="1" applyBorder="1" applyAlignment="1">
      <alignment horizontal="left"/>
    </xf>
    <xf numFmtId="0" fontId="6" fillId="0" borderId="0" xfId="0" applyFont="1" applyAlignment="1">
      <alignment horizontal="left"/>
    </xf>
    <xf numFmtId="0" fontId="6" fillId="0" borderId="0" xfId="0" applyFont="1" applyAlignment="1"/>
    <xf numFmtId="164" fontId="24" fillId="2" borderId="0" xfId="0" applyNumberFormat="1" applyFont="1" applyFill="1" applyBorder="1" applyAlignment="1">
      <alignment vertical="top" wrapText="1"/>
    </xf>
    <xf numFmtId="164" fontId="3" fillId="2" borderId="0" xfId="0" applyNumberFormat="1" applyFont="1" applyFill="1" applyBorder="1" applyAlignment="1"/>
    <xf numFmtId="164" fontId="3" fillId="2" borderId="0" xfId="0" applyNumberFormat="1" applyFont="1" applyFill="1" applyBorder="1"/>
    <xf numFmtId="0" fontId="3" fillId="2" borderId="6" xfId="0" applyFont="1" applyFill="1" applyBorder="1" applyAlignment="1">
      <alignment horizontal="center" vertical="center"/>
    </xf>
    <xf numFmtId="0" fontId="24" fillId="2" borderId="2" xfId="0" applyFont="1" applyFill="1" applyBorder="1" applyAlignment="1">
      <alignment horizontal="center" vertical="center" wrapText="1"/>
    </xf>
    <xf numFmtId="0" fontId="3" fillId="2" borderId="2" xfId="0" applyFont="1" applyFill="1" applyBorder="1" applyAlignment="1">
      <alignment horizontal="left"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9" xfId="0" applyFont="1" applyFill="1" applyBorder="1" applyAlignment="1">
      <alignment horizontal="center" vertical="center"/>
    </xf>
    <xf numFmtId="0" fontId="3" fillId="0" borderId="0" xfId="0" applyFont="1" applyAlignment="1">
      <alignment horizontal="right" vertical="center" indent="4"/>
    </xf>
    <xf numFmtId="0" fontId="3" fillId="0" borderId="3" xfId="0" applyFont="1" applyBorder="1" applyAlignment="1">
      <alignment horizontal="right" vertical="center" indent="4"/>
    </xf>
    <xf numFmtId="0" fontId="3" fillId="0" borderId="4" xfId="0" applyFont="1" applyBorder="1" applyAlignment="1">
      <alignment horizontal="right" vertical="center" indent="4"/>
    </xf>
    <xf numFmtId="0" fontId="3" fillId="0" borderId="5" xfId="0" applyFont="1" applyBorder="1" applyAlignment="1">
      <alignment horizontal="right" vertical="center" indent="4"/>
    </xf>
    <xf numFmtId="0" fontId="23" fillId="0" borderId="0" xfId="0" applyFont="1" applyAlignment="1">
      <alignment horizontal="right" vertical="center" indent="4"/>
    </xf>
    <xf numFmtId="0" fontId="23" fillId="0" borderId="5" xfId="0" applyFont="1" applyBorder="1" applyAlignment="1">
      <alignment horizontal="right" vertical="center" indent="4"/>
    </xf>
    <xf numFmtId="0" fontId="3" fillId="2" borderId="0" xfId="0" applyFont="1" applyFill="1" applyAlignment="1">
      <alignment vertical="center"/>
    </xf>
    <xf numFmtId="0" fontId="23" fillId="2" borderId="0" xfId="0" applyFont="1" applyFill="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168" fontId="3" fillId="2" borderId="0" xfId="0" applyNumberFormat="1" applyFont="1" applyFill="1" applyAlignment="1">
      <alignment vertical="center"/>
    </xf>
    <xf numFmtId="0" fontId="3" fillId="2" borderId="0" xfId="0" applyFont="1" applyFill="1" applyAlignment="1">
      <alignment horizontal="center" vertical="center" wrapText="1"/>
    </xf>
    <xf numFmtId="0" fontId="3" fillId="2" borderId="3" xfId="0" applyFont="1" applyFill="1" applyBorder="1" applyAlignment="1">
      <alignment vertical="center"/>
    </xf>
    <xf numFmtId="4" fontId="3" fillId="2" borderId="0" xfId="0" applyNumberFormat="1" applyFont="1" applyFill="1" applyAlignment="1">
      <alignment vertical="center"/>
    </xf>
    <xf numFmtId="0" fontId="2" fillId="2" borderId="0"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64" fontId="3" fillId="2" borderId="3" xfId="0" applyNumberFormat="1" applyFont="1" applyFill="1" applyBorder="1" applyAlignment="1">
      <alignment horizontal="right" vertical="center" indent="1"/>
    </xf>
    <xf numFmtId="164" fontId="3" fillId="2" borderId="4" xfId="0" applyNumberFormat="1" applyFont="1" applyFill="1" applyBorder="1" applyAlignment="1">
      <alignment horizontal="right" vertical="center" indent="1"/>
    </xf>
    <xf numFmtId="164" fontId="3" fillId="2" borderId="5" xfId="0" applyNumberFormat="1" applyFont="1" applyFill="1" applyBorder="1" applyAlignment="1">
      <alignment horizontal="right" vertical="center" indent="1"/>
    </xf>
    <xf numFmtId="164" fontId="23" fillId="2" borderId="3" xfId="0" applyNumberFormat="1" applyFont="1" applyFill="1" applyBorder="1" applyAlignment="1">
      <alignment horizontal="right" vertical="center" indent="2"/>
    </xf>
    <xf numFmtId="164" fontId="3" fillId="2" borderId="3" xfId="0" applyNumberFormat="1" applyFont="1" applyFill="1" applyBorder="1" applyAlignment="1">
      <alignment horizontal="right" vertical="center" indent="2"/>
    </xf>
    <xf numFmtId="164" fontId="23" fillId="2" borderId="4" xfId="0" applyNumberFormat="1" applyFont="1" applyFill="1" applyBorder="1" applyAlignment="1">
      <alignment horizontal="right" vertical="center" indent="2"/>
    </xf>
    <xf numFmtId="164" fontId="3" fillId="2" borderId="4" xfId="0" applyNumberFormat="1" applyFont="1" applyFill="1" applyBorder="1" applyAlignment="1">
      <alignment horizontal="right" vertical="center" indent="2"/>
    </xf>
    <xf numFmtId="164" fontId="23" fillId="2" borderId="5" xfId="0" applyNumberFormat="1" applyFont="1" applyFill="1" applyBorder="1" applyAlignment="1">
      <alignment horizontal="right" vertical="center" indent="2"/>
    </xf>
    <xf numFmtId="164" fontId="3" fillId="2" borderId="5" xfId="0" applyNumberFormat="1" applyFont="1" applyFill="1" applyBorder="1" applyAlignment="1">
      <alignment horizontal="right" vertical="center" indent="2"/>
    </xf>
    <xf numFmtId="164" fontId="23" fillId="2" borderId="3" xfId="0" applyNumberFormat="1" applyFont="1" applyFill="1" applyBorder="1" applyAlignment="1">
      <alignment horizontal="right" vertical="center" indent="3"/>
    </xf>
    <xf numFmtId="164" fontId="3" fillId="2" borderId="3" xfId="0" applyNumberFormat="1" applyFont="1" applyFill="1" applyBorder="1" applyAlignment="1">
      <alignment horizontal="right" vertical="center" indent="3"/>
    </xf>
    <xf numFmtId="164" fontId="23" fillId="2" borderId="4" xfId="0" applyNumberFormat="1" applyFont="1" applyFill="1" applyBorder="1" applyAlignment="1">
      <alignment horizontal="right" vertical="center" indent="3"/>
    </xf>
    <xf numFmtId="164" fontId="3" fillId="2" borderId="4" xfId="0" applyNumberFormat="1" applyFont="1" applyFill="1" applyBorder="1" applyAlignment="1">
      <alignment horizontal="right" vertical="center" indent="3"/>
    </xf>
    <xf numFmtId="164" fontId="23" fillId="2" borderId="5" xfId="0" applyNumberFormat="1" applyFont="1" applyFill="1" applyBorder="1" applyAlignment="1">
      <alignment horizontal="right" vertical="center" indent="3"/>
    </xf>
    <xf numFmtId="164" fontId="3" fillId="2" borderId="5" xfId="0" applyNumberFormat="1" applyFont="1" applyFill="1" applyBorder="1" applyAlignment="1">
      <alignment horizontal="right" vertical="center" indent="3"/>
    </xf>
    <xf numFmtId="164" fontId="3" fillId="2" borderId="3" xfId="0" applyNumberFormat="1" applyFont="1" applyFill="1" applyBorder="1" applyAlignment="1">
      <alignment horizontal="right" vertical="center" indent="4"/>
    </xf>
    <xf numFmtId="164" fontId="3" fillId="2" borderId="4" xfId="0" applyNumberFormat="1" applyFont="1" applyFill="1" applyBorder="1" applyAlignment="1">
      <alignment horizontal="right" vertical="center" indent="4"/>
    </xf>
    <xf numFmtId="164" fontId="3" fillId="2" borderId="5" xfId="0" applyNumberFormat="1" applyFont="1" applyFill="1" applyBorder="1" applyAlignment="1">
      <alignment horizontal="right" vertical="center" indent="4"/>
    </xf>
    <xf numFmtId="0" fontId="3" fillId="2" borderId="0"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0" xfId="0" applyFont="1" applyFill="1" applyAlignment="1">
      <alignment horizontal="right"/>
    </xf>
    <xf numFmtId="0" fontId="2" fillId="2" borderId="0" xfId="0" applyFont="1" applyFill="1" applyAlignment="1">
      <alignment vertical="center"/>
    </xf>
    <xf numFmtId="0" fontId="3" fillId="2" borderId="0" xfId="0" applyFont="1" applyFill="1" applyAlignment="1">
      <alignment horizontal="right" vertical="center"/>
    </xf>
    <xf numFmtId="167" fontId="3" fillId="2" borderId="0" xfId="0" applyNumberFormat="1" applyFont="1" applyFill="1" applyAlignment="1">
      <alignment vertical="center"/>
    </xf>
    <xf numFmtId="0" fontId="28" fillId="0" borderId="0" xfId="0" applyFont="1" applyAlignment="1">
      <alignment vertical="center"/>
    </xf>
    <xf numFmtId="164" fontId="2" fillId="2" borderId="0" xfId="0" applyNumberFormat="1" applyFont="1" applyFill="1" applyAlignment="1">
      <alignment vertical="center" wrapText="1"/>
    </xf>
    <xf numFmtId="164" fontId="3" fillId="2" borderId="0" xfId="0" applyNumberFormat="1" applyFont="1" applyFill="1" applyAlignment="1">
      <alignment vertical="center"/>
    </xf>
    <xf numFmtId="164" fontId="24" fillId="2" borderId="0" xfId="0" applyNumberFormat="1" applyFont="1" applyFill="1" applyBorder="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horizontal="center" vertical="center" wrapText="1"/>
    </xf>
    <xf numFmtId="0" fontId="3" fillId="2" borderId="5" xfId="0" applyFont="1" applyFill="1" applyBorder="1" applyAlignment="1">
      <alignment horizontal="center" vertical="center"/>
    </xf>
    <xf numFmtId="164" fontId="2" fillId="2" borderId="3" xfId="0" applyNumberFormat="1" applyFont="1" applyFill="1" applyBorder="1" applyAlignment="1">
      <alignment horizontal="right" vertical="center" wrapText="1" indent="4"/>
    </xf>
    <xf numFmtId="164" fontId="2" fillId="2" borderId="4" xfId="0" applyNumberFormat="1" applyFont="1" applyFill="1" applyBorder="1" applyAlignment="1">
      <alignment horizontal="right" vertical="center" wrapText="1" indent="4"/>
    </xf>
    <xf numFmtId="164" fontId="2" fillId="2" borderId="5" xfId="0" applyNumberFormat="1" applyFont="1" applyFill="1" applyBorder="1" applyAlignment="1">
      <alignment horizontal="right" vertical="center" wrapText="1" indent="4"/>
    </xf>
    <xf numFmtId="0" fontId="3" fillId="2" borderId="24" xfId="0" applyFont="1" applyFill="1" applyBorder="1" applyAlignment="1">
      <alignment horizontal="center" vertical="center"/>
    </xf>
    <xf numFmtId="0" fontId="3" fillId="2" borderId="22" xfId="0" applyFont="1" applyFill="1" applyBorder="1" applyAlignment="1">
      <alignment horizontal="center" vertical="center"/>
    </xf>
    <xf numFmtId="164" fontId="2" fillId="2" borderId="3" xfId="0" applyNumberFormat="1" applyFont="1" applyFill="1" applyBorder="1" applyAlignment="1">
      <alignment horizontal="right" vertical="center" wrapText="1" indent="3"/>
    </xf>
    <xf numFmtId="164" fontId="2" fillId="2" borderId="4" xfId="0" applyNumberFormat="1" applyFont="1" applyFill="1" applyBorder="1" applyAlignment="1">
      <alignment horizontal="right" vertical="center" wrapText="1" indent="3"/>
    </xf>
    <xf numFmtId="164" fontId="2" fillId="2" borderId="5" xfId="0" applyNumberFormat="1" applyFont="1" applyFill="1" applyBorder="1" applyAlignment="1">
      <alignment horizontal="right" vertical="center" wrapText="1" indent="3"/>
    </xf>
    <xf numFmtId="164" fontId="3" fillId="2" borderId="2" xfId="0" applyNumberFormat="1" applyFont="1" applyFill="1" applyBorder="1" applyAlignment="1">
      <alignment horizontal="right" vertical="center" indent="2"/>
    </xf>
    <xf numFmtId="0" fontId="3" fillId="0" borderId="20" xfId="0" applyFont="1" applyBorder="1" applyAlignment="1">
      <alignment horizontal="right" vertical="center" indent="1"/>
    </xf>
    <xf numFmtId="0" fontId="3" fillId="0" borderId="21" xfId="0" applyFont="1" applyBorder="1" applyAlignment="1">
      <alignment horizontal="right" vertical="center" indent="1"/>
    </xf>
    <xf numFmtId="0" fontId="3" fillId="0" borderId="1" xfId="0" applyFont="1" applyBorder="1" applyAlignment="1">
      <alignment horizontal="right" vertical="center" indent="1"/>
    </xf>
    <xf numFmtId="0" fontId="3" fillId="0" borderId="6" xfId="0" applyFont="1" applyBorder="1" applyAlignment="1">
      <alignment horizontal="right" vertical="center" indent="1"/>
    </xf>
    <xf numFmtId="0" fontId="3" fillId="0" borderId="3" xfId="0" applyFont="1" applyBorder="1" applyAlignment="1">
      <alignment horizontal="right" vertical="center" indent="2"/>
    </xf>
    <xf numFmtId="0" fontId="3" fillId="0" borderId="4" xfId="0" applyFont="1" applyBorder="1" applyAlignment="1">
      <alignment horizontal="right" vertical="center" indent="2"/>
    </xf>
    <xf numFmtId="0" fontId="3" fillId="0" borderId="5" xfId="0" applyFont="1" applyBorder="1" applyAlignment="1">
      <alignment horizontal="right" vertical="center" indent="2"/>
    </xf>
    <xf numFmtId="0" fontId="3" fillId="0" borderId="1" xfId="0" applyFont="1" applyBorder="1" applyAlignment="1">
      <alignment horizontal="right" vertical="center" indent="3"/>
    </xf>
    <xf numFmtId="0" fontId="23" fillId="0" borderId="0" xfId="0" applyFont="1" applyAlignment="1">
      <alignment vertical="center"/>
    </xf>
    <xf numFmtId="0" fontId="23" fillId="0" borderId="6" xfId="0" applyFont="1" applyBorder="1" applyAlignment="1">
      <alignment horizontal="right" vertical="center" indent="1"/>
    </xf>
    <xf numFmtId="0" fontId="23" fillId="0" borderId="0" xfId="0" applyFont="1" applyAlignment="1">
      <alignment horizontal="right" vertical="center" indent="2"/>
    </xf>
    <xf numFmtId="0" fontId="23" fillId="0" borderId="5" xfId="0" applyFont="1" applyBorder="1" applyAlignment="1">
      <alignment horizontal="right" vertical="center" indent="2"/>
    </xf>
    <xf numFmtId="0" fontId="23" fillId="0" borderId="0" xfId="0" applyFont="1" applyBorder="1" applyAlignment="1">
      <alignment horizontal="right" vertical="center" indent="2"/>
    </xf>
    <xf numFmtId="0" fontId="23" fillId="0" borderId="0" xfId="0" applyFont="1" applyBorder="1" applyAlignment="1">
      <alignment horizontal="right" vertical="center" indent="3"/>
    </xf>
    <xf numFmtId="0" fontId="3" fillId="2" borderId="4" xfId="0" applyFont="1" applyFill="1" applyBorder="1" applyAlignment="1">
      <alignment vertical="center"/>
    </xf>
    <xf numFmtId="0" fontId="3" fillId="2" borderId="5" xfId="0" applyFont="1" applyFill="1" applyBorder="1" applyAlignment="1">
      <alignment vertical="center"/>
    </xf>
    <xf numFmtId="0" fontId="23" fillId="2" borderId="5" xfId="0" applyFont="1" applyFill="1" applyBorder="1" applyAlignment="1">
      <alignment vertical="center"/>
    </xf>
    <xf numFmtId="0" fontId="23" fillId="2" borderId="0" xfId="0" applyFont="1" applyFill="1" applyBorder="1" applyAlignment="1">
      <alignment vertical="center"/>
    </xf>
    <xf numFmtId="0" fontId="3" fillId="0" borderId="0" xfId="0" applyFont="1" applyFill="1" applyAlignment="1">
      <alignment vertical="center"/>
    </xf>
    <xf numFmtId="0" fontId="3" fillId="0" borderId="22" xfId="0" applyFont="1" applyBorder="1" applyAlignment="1">
      <alignment horizontal="right" vertical="center" indent="4"/>
    </xf>
    <xf numFmtId="0" fontId="3" fillId="0" borderId="7" xfId="0" applyFont="1" applyBorder="1" applyAlignment="1">
      <alignment horizontal="right" vertical="center" indent="1"/>
    </xf>
    <xf numFmtId="0" fontId="3" fillId="0" borderId="0" xfId="0" applyFont="1" applyBorder="1" applyAlignment="1">
      <alignment horizontal="right" vertical="center" indent="1"/>
    </xf>
    <xf numFmtId="0" fontId="23" fillId="0" borderId="1" xfId="0" applyFont="1" applyBorder="1" applyAlignment="1">
      <alignment horizontal="right" vertical="center" indent="1"/>
    </xf>
    <xf numFmtId="0" fontId="3" fillId="0" borderId="7" xfId="0" applyFont="1" applyBorder="1" applyAlignment="1">
      <alignment horizontal="right" vertical="center" indent="3"/>
    </xf>
    <xf numFmtId="0" fontId="3" fillId="0" borderId="0" xfId="0" applyFont="1" applyBorder="1" applyAlignment="1">
      <alignment horizontal="right" vertical="center" indent="3"/>
    </xf>
    <xf numFmtId="0" fontId="23" fillId="0" borderId="1" xfId="0" applyFont="1" applyBorder="1" applyAlignment="1">
      <alignment horizontal="right" vertical="center" indent="3"/>
    </xf>
    <xf numFmtId="165" fontId="3" fillId="2" borderId="0" xfId="0" applyNumberFormat="1" applyFont="1" applyFill="1" applyAlignment="1">
      <alignment vertical="center"/>
    </xf>
    <xf numFmtId="0" fontId="25" fillId="0" borderId="0" xfId="0" applyFont="1" applyAlignment="1">
      <alignment vertical="center"/>
    </xf>
    <xf numFmtId="0" fontId="23" fillId="0" borderId="0" xfId="0" applyFont="1" applyBorder="1" applyAlignment="1">
      <alignment horizontal="right" vertical="center" indent="4"/>
    </xf>
    <xf numFmtId="0" fontId="23" fillId="0" borderId="0" xfId="0" applyFont="1" applyBorder="1" applyAlignment="1">
      <alignment horizontal="right" vertical="center" indent="1"/>
    </xf>
    <xf numFmtId="0" fontId="23" fillId="0" borderId="2" xfId="0" applyFont="1" applyBorder="1" applyAlignment="1">
      <alignment horizontal="right" vertical="center" indent="4"/>
    </xf>
    <xf numFmtId="0" fontId="23" fillId="2" borderId="2" xfId="0" applyFont="1" applyFill="1" applyBorder="1"/>
    <xf numFmtId="0" fontId="23" fillId="2" borderId="2" xfId="0" applyFont="1" applyFill="1" applyBorder="1" applyAlignment="1">
      <alignment horizontal="center"/>
    </xf>
    <xf numFmtId="0" fontId="3" fillId="2" borderId="23" xfId="0" applyFont="1" applyFill="1" applyBorder="1"/>
    <xf numFmtId="0" fontId="3" fillId="2" borderId="24" xfId="0" applyFont="1" applyFill="1" applyBorder="1"/>
    <xf numFmtId="0" fontId="3" fillId="2" borderId="22" xfId="0" applyFont="1" applyFill="1" applyBorder="1"/>
    <xf numFmtId="165" fontId="3" fillId="2" borderId="3" xfId="0" applyNumberFormat="1" applyFont="1" applyFill="1" applyBorder="1" applyAlignment="1">
      <alignment horizontal="right" vertical="center" indent="1"/>
    </xf>
    <xf numFmtId="165" fontId="3" fillId="2" borderId="4" xfId="0" applyNumberFormat="1" applyFont="1" applyFill="1" applyBorder="1" applyAlignment="1">
      <alignment horizontal="right" vertical="center" indent="1"/>
    </xf>
    <xf numFmtId="165" fontId="3" fillId="2" borderId="5" xfId="0" applyNumberFormat="1" applyFont="1" applyFill="1" applyBorder="1" applyAlignment="1">
      <alignment horizontal="right" vertical="center" indent="1"/>
    </xf>
    <xf numFmtId="164" fontId="23" fillId="2" borderId="2" xfId="0" applyNumberFormat="1" applyFont="1" applyFill="1" applyBorder="1" applyAlignment="1">
      <alignment horizontal="right" indent="1"/>
    </xf>
    <xf numFmtId="165" fontId="23" fillId="2" borderId="2" xfId="0" applyNumberFormat="1" applyFont="1" applyFill="1" applyBorder="1" applyAlignment="1">
      <alignment horizontal="right" vertical="center" indent="1"/>
    </xf>
    <xf numFmtId="165" fontId="23" fillId="2" borderId="2" xfId="0" applyNumberFormat="1" applyFont="1" applyFill="1" applyBorder="1" applyAlignment="1">
      <alignment horizontal="right" indent="1"/>
    </xf>
    <xf numFmtId="164" fontId="3" fillId="2" borderId="3" xfId="0" applyNumberFormat="1" applyFont="1" applyFill="1" applyBorder="1" applyAlignment="1">
      <alignment horizontal="right" indent="2"/>
    </xf>
    <xf numFmtId="165" fontId="3" fillId="2" borderId="3" xfId="0" applyNumberFormat="1" applyFont="1" applyFill="1" applyBorder="1" applyAlignment="1">
      <alignment horizontal="right" vertical="center" indent="2"/>
    </xf>
    <xf numFmtId="164" fontId="3" fillId="2" borderId="4" xfId="0" applyNumberFormat="1" applyFont="1" applyFill="1" applyBorder="1" applyAlignment="1">
      <alignment horizontal="right" indent="2"/>
    </xf>
    <xf numFmtId="165" fontId="3" fillId="2" borderId="4" xfId="0" applyNumberFormat="1" applyFont="1" applyFill="1" applyBorder="1" applyAlignment="1">
      <alignment horizontal="right" vertical="center" indent="2"/>
    </xf>
    <xf numFmtId="164" fontId="3" fillId="2" borderId="5" xfId="0" applyNumberFormat="1" applyFont="1" applyFill="1" applyBorder="1" applyAlignment="1">
      <alignment horizontal="right" indent="2"/>
    </xf>
    <xf numFmtId="165" fontId="3" fillId="2" borderId="5" xfId="0" applyNumberFormat="1" applyFont="1" applyFill="1" applyBorder="1" applyAlignment="1">
      <alignment horizontal="right" vertical="center" indent="2"/>
    </xf>
    <xf numFmtId="164" fontId="23" fillId="2" borderId="2" xfId="0" applyNumberFormat="1" applyFont="1" applyFill="1" applyBorder="1" applyAlignment="1">
      <alignment horizontal="right" indent="2"/>
    </xf>
    <xf numFmtId="165" fontId="23" fillId="2" borderId="2" xfId="0" applyNumberFormat="1" applyFont="1" applyFill="1" applyBorder="1" applyAlignment="1">
      <alignment horizontal="right" vertical="center" indent="2"/>
    </xf>
    <xf numFmtId="164" fontId="23" fillId="2" borderId="2" xfId="0" applyNumberFormat="1" applyFont="1" applyFill="1" applyBorder="1" applyAlignment="1">
      <alignment horizontal="right" indent="3"/>
    </xf>
    <xf numFmtId="0" fontId="3" fillId="2" borderId="0" xfId="0" applyFont="1" applyFill="1" applyBorder="1" applyAlignment="1">
      <alignment horizontal="left" vertical="center"/>
    </xf>
    <xf numFmtId="164" fontId="3" fillId="2" borderId="0" xfId="0" applyNumberFormat="1" applyFont="1" applyFill="1" applyBorder="1" applyAlignment="1">
      <alignment horizontal="right" vertical="center" indent="2"/>
    </xf>
    <xf numFmtId="164" fontId="2" fillId="2" borderId="0" xfId="0" applyNumberFormat="1" applyFont="1" applyFill="1" applyBorder="1" applyAlignment="1">
      <alignment horizontal="right" vertical="center"/>
    </xf>
    <xf numFmtId="165" fontId="3" fillId="0" borderId="3" xfId="0" applyNumberFormat="1" applyFont="1" applyFill="1" applyBorder="1" applyAlignment="1">
      <alignment horizontal="center" vertical="center"/>
    </xf>
    <xf numFmtId="0" fontId="3" fillId="0" borderId="4" xfId="0" applyFont="1" applyFill="1" applyBorder="1" applyAlignment="1">
      <alignment horizontal="center" vertical="center"/>
    </xf>
    <xf numFmtId="165" fontId="3" fillId="0" borderId="4" xfId="0" applyNumberFormat="1" applyFont="1" applyFill="1" applyBorder="1" applyAlignment="1">
      <alignment horizontal="center" vertical="center"/>
    </xf>
    <xf numFmtId="165" fontId="3" fillId="0" borderId="6" xfId="0" applyNumberFormat="1" applyFont="1" applyFill="1" applyBorder="1" applyAlignment="1">
      <alignment horizontal="center" vertical="center"/>
    </xf>
    <xf numFmtId="165" fontId="3" fillId="0" borderId="5" xfId="0" applyNumberFormat="1" applyFont="1" applyFill="1" applyBorder="1" applyAlignment="1">
      <alignment horizontal="center" vertical="center"/>
    </xf>
    <xf numFmtId="165" fontId="3" fillId="0" borderId="0" xfId="0" applyNumberFormat="1" applyFont="1" applyFill="1" applyBorder="1" applyAlignment="1">
      <alignment vertical="center"/>
    </xf>
    <xf numFmtId="0" fontId="3" fillId="0" borderId="0" xfId="0" applyFont="1" applyFill="1" applyAlignment="1">
      <alignment horizontal="right" vertical="center" indent="2"/>
    </xf>
    <xf numFmtId="0" fontId="3" fillId="0" borderId="3" xfId="0" applyFont="1" applyFill="1" applyBorder="1" applyAlignment="1">
      <alignment horizontal="right" vertical="center" indent="2"/>
    </xf>
    <xf numFmtId="0" fontId="3" fillId="0" borderId="20" xfId="0" applyFont="1" applyFill="1" applyBorder="1" applyAlignment="1">
      <alignment horizontal="right" vertical="center" indent="3"/>
    </xf>
    <xf numFmtId="0" fontId="3" fillId="0" borderId="4" xfId="0" applyFont="1" applyFill="1" applyBorder="1" applyAlignment="1">
      <alignment horizontal="right" vertical="center" indent="2"/>
    </xf>
    <xf numFmtId="0" fontId="3" fillId="0" borderId="21" xfId="0" applyFont="1" applyFill="1" applyBorder="1" applyAlignment="1">
      <alignment horizontal="right" vertical="center" indent="3"/>
    </xf>
    <xf numFmtId="0" fontId="3" fillId="0" borderId="1" xfId="0" applyFont="1" applyFill="1" applyBorder="1" applyAlignment="1">
      <alignment horizontal="right" vertical="center" indent="2"/>
    </xf>
    <xf numFmtId="0" fontId="3" fillId="0" borderId="5" xfId="0" applyFont="1" applyFill="1" applyBorder="1" applyAlignment="1">
      <alignment horizontal="right" vertical="center" indent="2"/>
    </xf>
    <xf numFmtId="0" fontId="3" fillId="0" borderId="6" xfId="0" applyFont="1" applyFill="1" applyBorder="1" applyAlignment="1">
      <alignment horizontal="right" vertical="center" indent="3"/>
    </xf>
    <xf numFmtId="0" fontId="23" fillId="0" borderId="2" xfId="0" applyFont="1" applyFill="1" applyBorder="1" applyAlignment="1">
      <alignment horizontal="right" vertical="center" indent="2"/>
    </xf>
    <xf numFmtId="0" fontId="23" fillId="0" borderId="5" xfId="0" applyFont="1" applyFill="1" applyBorder="1" applyAlignment="1">
      <alignment horizontal="right" vertical="center" indent="2"/>
    </xf>
    <xf numFmtId="0" fontId="23" fillId="0" borderId="6" xfId="0" applyFont="1" applyFill="1" applyBorder="1" applyAlignment="1">
      <alignment horizontal="right" vertical="center" indent="3"/>
    </xf>
    <xf numFmtId="0" fontId="3" fillId="2" borderId="0" xfId="0" applyFont="1" applyFill="1" applyAlignment="1">
      <alignment horizontal="left" vertical="top" wrapText="1"/>
    </xf>
    <xf numFmtId="0" fontId="3" fillId="2" borderId="0" xfId="0" applyFont="1" applyFill="1" applyAlignment="1">
      <alignment horizontal="left" vertical="top"/>
    </xf>
    <xf numFmtId="164" fontId="2" fillId="2" borderId="0" xfId="0" applyNumberFormat="1" applyFont="1" applyFill="1" applyBorder="1" applyAlignment="1">
      <alignment horizontal="center" vertical="center" wrapText="1"/>
    </xf>
    <xf numFmtId="0" fontId="3" fillId="2" borderId="0" xfId="0" applyFont="1" applyFill="1" applyAlignment="1">
      <alignment vertical="center"/>
    </xf>
    <xf numFmtId="0" fontId="3" fillId="2" borderId="0" xfId="0" applyFont="1" applyFill="1" applyBorder="1" applyAlignment="1">
      <alignment horizontal="right" vertical="center"/>
    </xf>
    <xf numFmtId="0" fontId="23" fillId="2" borderId="17" xfId="0" applyFont="1" applyFill="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164" fontId="24" fillId="2" borderId="17" xfId="0" applyNumberFormat="1" applyFont="1" applyFill="1" applyBorder="1" applyAlignment="1">
      <alignment horizontal="center" vertical="center" wrapText="1"/>
    </xf>
    <xf numFmtId="166" fontId="3" fillId="2" borderId="0" xfId="0" applyNumberFormat="1" applyFont="1" applyFill="1" applyAlignment="1">
      <alignment horizontal="center" vertical="center"/>
    </xf>
    <xf numFmtId="0" fontId="23" fillId="2" borderId="0" xfId="0" applyFont="1" applyFill="1" applyAlignment="1">
      <alignment horizontal="left" vertical="top" wrapText="1"/>
    </xf>
    <xf numFmtId="0" fontId="23" fillId="2" borderId="0" xfId="0" applyFont="1" applyFill="1" applyAlignment="1">
      <alignment horizontal="left" vertical="top"/>
    </xf>
    <xf numFmtId="0" fontId="23" fillId="2" borderId="0" xfId="0" applyFont="1" applyFill="1" applyAlignment="1">
      <alignment horizontal="center" vertical="center"/>
    </xf>
    <xf numFmtId="0" fontId="3" fillId="2" borderId="0" xfId="0" applyFont="1" applyFill="1" applyBorder="1" applyAlignment="1">
      <alignment horizontal="left" vertical="top" wrapText="1"/>
    </xf>
    <xf numFmtId="0" fontId="3" fillId="2" borderId="0" xfId="0" applyFont="1" applyFill="1" applyBorder="1" applyAlignment="1">
      <alignment horizontal="left" vertical="top"/>
    </xf>
    <xf numFmtId="164" fontId="2" fillId="2" borderId="0" xfId="0" applyNumberFormat="1" applyFont="1" applyFill="1" applyBorder="1" applyAlignment="1">
      <alignment horizontal="left" vertical="top" wrapText="1"/>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3" fillId="2" borderId="2" xfId="0" applyFont="1" applyFill="1" applyBorder="1" applyAlignment="1">
      <alignment horizontal="center"/>
    </xf>
    <xf numFmtId="0" fontId="3" fillId="2" borderId="0" xfId="0" applyFont="1" applyFill="1" applyBorder="1" applyAlignment="1">
      <alignment horizontal="right"/>
    </xf>
    <xf numFmtId="0" fontId="3" fillId="2" borderId="1" xfId="0" applyFont="1" applyFill="1" applyBorder="1" applyAlignment="1">
      <alignment horizontal="right"/>
    </xf>
  </cellXfs>
  <cellStyles count="43">
    <cellStyle name="20 % - Accent1" xfId="20" builtinId="30" customBuiltin="1"/>
    <cellStyle name="20 % - Accent2" xfId="24" builtinId="34" customBuiltin="1"/>
    <cellStyle name="20 % - Accent3" xfId="28" builtinId="38" customBuiltin="1"/>
    <cellStyle name="20 % - Accent4" xfId="32" builtinId="42" customBuiltin="1"/>
    <cellStyle name="20 % - Accent5" xfId="36" builtinId="46" customBuiltin="1"/>
    <cellStyle name="20 % - Accent6" xfId="40" builtinId="50" customBuiltin="1"/>
    <cellStyle name="40 % - Accent1" xfId="21" builtinId="31" customBuiltin="1"/>
    <cellStyle name="40 % - Accent2" xfId="25" builtinId="35" customBuiltin="1"/>
    <cellStyle name="40 % - Accent3" xfId="29" builtinId="39" customBuiltin="1"/>
    <cellStyle name="40 % - Accent4" xfId="33" builtinId="43" customBuiltin="1"/>
    <cellStyle name="40 % - Accent5" xfId="37" builtinId="47" customBuiltin="1"/>
    <cellStyle name="40 % - Accent6" xfId="41" builtinId="51" customBuiltin="1"/>
    <cellStyle name="60 % - Accent1" xfId="22" builtinId="32" customBuiltin="1"/>
    <cellStyle name="60 % - Accent2" xfId="26" builtinId="36" customBuiltin="1"/>
    <cellStyle name="60 % - Accent3" xfId="30" builtinId="40" customBuiltin="1"/>
    <cellStyle name="60 % - Accent4" xfId="34" builtinId="44" customBuiltin="1"/>
    <cellStyle name="60 % - Accent5" xfId="38" builtinId="48" customBuiltin="1"/>
    <cellStyle name="60 %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Avertissement" xfId="15" builtinId="11" customBuiltin="1"/>
    <cellStyle name="Calcul" xfId="12" builtinId="22" customBuiltin="1"/>
    <cellStyle name="Cellule liée" xfId="13" builtinId="24" customBuiltin="1"/>
    <cellStyle name="Commentaire" xfId="16" builtinId="10" customBuiltin="1"/>
    <cellStyle name="Entrée" xfId="10" builtinId="20" customBuiltin="1"/>
    <cellStyle name="Insatisfaisant" xfId="8" builtinId="27" customBuiltin="1"/>
    <cellStyle name="Neutre" xfId="9" builtinId="28" customBuiltin="1"/>
    <cellStyle name="Normal" xfId="0" builtinId="0"/>
    <cellStyle name="Normal 2" xfId="1"/>
    <cellStyle name="Satisfaisant" xfId="7" builtinId="26" customBuiltin="1"/>
    <cellStyle name="Sortie" xfId="11" builtinId="21" customBuiltin="1"/>
    <cellStyle name="Texte explicatif" xfId="17"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8" builtinId="25" customBuiltin="1"/>
    <cellStyle name="Vérification" xfId="14"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tabSelected="1" workbookViewId="0"/>
  </sheetViews>
  <sheetFormatPr baseColWidth="10" defaultColWidth="10.83203125" defaultRowHeight="11" x14ac:dyDescent="0.2"/>
  <cols>
    <col min="1" max="1" width="2" style="35" customWidth="1"/>
    <col min="2" max="16384" width="10.83203125" style="35"/>
  </cols>
  <sheetData>
    <row r="2" spans="1:9" x14ac:dyDescent="0.2">
      <c r="B2" s="36" t="s">
        <v>151</v>
      </c>
    </row>
    <row r="3" spans="1:9" x14ac:dyDescent="0.2">
      <c r="B3" s="36"/>
    </row>
    <row r="4" spans="1:9" x14ac:dyDescent="0.2">
      <c r="C4" s="162"/>
      <c r="D4" s="163"/>
      <c r="E4" s="163"/>
      <c r="F4" s="4"/>
      <c r="G4" s="164" t="s">
        <v>19</v>
      </c>
      <c r="H4" s="164"/>
    </row>
    <row r="5" spans="1:9" x14ac:dyDescent="0.2">
      <c r="C5" s="168" t="s">
        <v>159</v>
      </c>
      <c r="D5" s="166"/>
      <c r="E5" s="167"/>
      <c r="F5" s="165" t="s">
        <v>158</v>
      </c>
      <c r="G5" s="166"/>
      <c r="H5" s="167"/>
    </row>
    <row r="6" spans="1:9" x14ac:dyDescent="0.2">
      <c r="A6" s="37"/>
      <c r="B6" s="38"/>
      <c r="C6" s="27" t="s">
        <v>0</v>
      </c>
      <c r="D6" s="27" t="s">
        <v>2</v>
      </c>
      <c r="E6" s="27" t="s">
        <v>1</v>
      </c>
      <c r="F6" s="27" t="s">
        <v>0</v>
      </c>
      <c r="G6" s="27" t="s">
        <v>2</v>
      </c>
      <c r="H6" s="27" t="s">
        <v>1</v>
      </c>
    </row>
    <row r="7" spans="1:9" x14ac:dyDescent="0.2">
      <c r="B7" s="44">
        <v>1926</v>
      </c>
      <c r="C7" s="50">
        <v>122.22874883324801</v>
      </c>
      <c r="D7" s="51">
        <v>99.805020230167202</v>
      </c>
      <c r="E7" s="51">
        <v>147.921722275669</v>
      </c>
      <c r="F7" s="50">
        <v>137.19585380466</v>
      </c>
      <c r="G7" s="51">
        <v>119.529858659703</v>
      </c>
      <c r="H7" s="51">
        <v>157.43744484991299</v>
      </c>
      <c r="I7" s="39"/>
    </row>
    <row r="8" spans="1:9" x14ac:dyDescent="0.2">
      <c r="B8" s="45">
        <v>1928</v>
      </c>
      <c r="C8" s="52">
        <v>122.83477406967199</v>
      </c>
      <c r="D8" s="53">
        <v>98.143043535048605</v>
      </c>
      <c r="E8" s="53">
        <v>152.58049785481899</v>
      </c>
      <c r="F8" s="52">
        <v>139.864158452227</v>
      </c>
      <c r="G8" s="53">
        <v>121.492751102527</v>
      </c>
      <c r="H8" s="53">
        <v>161.99589230548199</v>
      </c>
      <c r="I8" s="39"/>
    </row>
    <row r="9" spans="1:9" x14ac:dyDescent="0.2">
      <c r="B9" s="45">
        <v>1930</v>
      </c>
      <c r="C9" s="52">
        <v>122.50850541773799</v>
      </c>
      <c r="D9" s="53">
        <v>97.472098580361603</v>
      </c>
      <c r="E9" s="53">
        <v>151.053839138157</v>
      </c>
      <c r="F9" s="52">
        <v>141.14722204069301</v>
      </c>
      <c r="G9" s="53">
        <v>122.316568313584</v>
      </c>
      <c r="H9" s="53">
        <v>162.61704789491699</v>
      </c>
      <c r="I9" s="39"/>
    </row>
    <row r="10" spans="1:9" x14ac:dyDescent="0.2">
      <c r="B10" s="45">
        <v>1932</v>
      </c>
      <c r="C10" s="52">
        <v>121.069239414485</v>
      </c>
      <c r="D10" s="53">
        <v>96.400879714591895</v>
      </c>
      <c r="E10" s="53">
        <v>148.91288566953401</v>
      </c>
      <c r="F10" s="52">
        <v>141.08207843224801</v>
      </c>
      <c r="G10" s="53">
        <v>122.991770607635</v>
      </c>
      <c r="H10" s="53">
        <v>161.50095256256299</v>
      </c>
      <c r="I10" s="39"/>
    </row>
    <row r="11" spans="1:9" x14ac:dyDescent="0.2">
      <c r="B11" s="45">
        <v>1934</v>
      </c>
      <c r="C11" s="52">
        <v>120.59237809803599</v>
      </c>
      <c r="D11" s="53">
        <v>96.453559694411297</v>
      </c>
      <c r="E11" s="53">
        <v>147.155196475059</v>
      </c>
      <c r="F11" s="52">
        <v>142.10574349618901</v>
      </c>
      <c r="G11" s="53">
        <v>124.830391884864</v>
      </c>
      <c r="H11" s="53">
        <v>161.115871480827</v>
      </c>
      <c r="I11" s="39"/>
    </row>
    <row r="12" spans="1:9" x14ac:dyDescent="0.2">
      <c r="B12" s="45">
        <v>1936</v>
      </c>
      <c r="C12" s="52">
        <v>120.885284945815</v>
      </c>
      <c r="D12" s="53">
        <v>97.455611387541694</v>
      </c>
      <c r="E12" s="53">
        <v>145.801475771632</v>
      </c>
      <c r="F12" s="52">
        <v>143.29120291572301</v>
      </c>
      <c r="G12" s="53">
        <v>127.303424255525</v>
      </c>
      <c r="H12" s="53">
        <v>160.29334095181801</v>
      </c>
      <c r="I12" s="39"/>
    </row>
    <row r="13" spans="1:9" x14ac:dyDescent="0.2">
      <c r="B13" s="45">
        <v>1938</v>
      </c>
      <c r="C13" s="52">
        <v>121.34959759287</v>
      </c>
      <c r="D13" s="53">
        <v>99.550635856987995</v>
      </c>
      <c r="E13" s="53">
        <v>144.62416628500199</v>
      </c>
      <c r="F13" s="52">
        <v>144.50604162276099</v>
      </c>
      <c r="G13" s="53">
        <v>130.178831156623</v>
      </c>
      <c r="H13" s="53">
        <v>159.80308412418901</v>
      </c>
      <c r="I13" s="39"/>
    </row>
    <row r="14" spans="1:9" x14ac:dyDescent="0.2">
      <c r="B14" s="45">
        <v>1940</v>
      </c>
      <c r="C14" s="52">
        <v>123.522816392625</v>
      </c>
      <c r="D14" s="53">
        <v>102.662284160138</v>
      </c>
      <c r="E14" s="53">
        <v>145.34376040333899</v>
      </c>
      <c r="F14" s="52">
        <v>146.95523677259001</v>
      </c>
      <c r="G14" s="53">
        <v>134.26662566906001</v>
      </c>
      <c r="H14" s="53">
        <v>160.22802719701701</v>
      </c>
      <c r="I14" s="39"/>
    </row>
    <row r="15" spans="1:9" x14ac:dyDescent="0.2">
      <c r="B15" s="45">
        <v>1942</v>
      </c>
      <c r="C15" s="52">
        <v>125.704758403906</v>
      </c>
      <c r="D15" s="53">
        <v>105.23789104295101</v>
      </c>
      <c r="E15" s="53">
        <v>146.86338070213699</v>
      </c>
      <c r="F15" s="52">
        <v>148.61277184436301</v>
      </c>
      <c r="G15" s="53">
        <v>137.31308338320599</v>
      </c>
      <c r="H15" s="53">
        <v>160.29437587397501</v>
      </c>
      <c r="I15" s="39"/>
    </row>
    <row r="16" spans="1:9" x14ac:dyDescent="0.2">
      <c r="B16" s="45">
        <v>1944</v>
      </c>
      <c r="C16" s="52">
        <v>127.755496708735</v>
      </c>
      <c r="D16" s="53">
        <v>108.16436708697699</v>
      </c>
      <c r="E16" s="53">
        <v>148.33900209829901</v>
      </c>
      <c r="F16" s="52">
        <v>150.92271938680901</v>
      </c>
      <c r="G16" s="53">
        <v>141.171597374442</v>
      </c>
      <c r="H16" s="53">
        <v>161.16777806239099</v>
      </c>
      <c r="I16" s="39"/>
    </row>
    <row r="17" spans="2:9" x14ac:dyDescent="0.2">
      <c r="B17" s="45">
        <v>1946</v>
      </c>
      <c r="C17" s="52">
        <v>130.34460781550999</v>
      </c>
      <c r="D17" s="53">
        <v>111.65610435732199</v>
      </c>
      <c r="E17" s="53">
        <v>149.970207767701</v>
      </c>
      <c r="F17" s="52">
        <v>153.83114666311801</v>
      </c>
      <c r="G17" s="53">
        <v>145.62952005650001</v>
      </c>
      <c r="H17" s="53">
        <v>162.44402693461001</v>
      </c>
      <c r="I17" s="39"/>
    </row>
    <row r="18" spans="2:9" x14ac:dyDescent="0.2">
      <c r="B18" s="45">
        <v>1948</v>
      </c>
      <c r="C18" s="52">
        <v>132.17578116579801</v>
      </c>
      <c r="D18" s="53">
        <v>115.154122981052</v>
      </c>
      <c r="E18" s="53">
        <v>149.95938432471101</v>
      </c>
      <c r="F18" s="52">
        <v>155.74273790259701</v>
      </c>
      <c r="G18" s="53">
        <v>149.737913947083</v>
      </c>
      <c r="H18" s="53">
        <v>162.01635737638699</v>
      </c>
      <c r="I18" s="39"/>
    </row>
    <row r="19" spans="2:9" x14ac:dyDescent="0.2">
      <c r="B19" s="46">
        <v>1950</v>
      </c>
      <c r="C19" s="54">
        <v>132.34651772670699</v>
      </c>
      <c r="D19" s="55">
        <v>116.236936307143</v>
      </c>
      <c r="E19" s="55">
        <v>149.53928800150001</v>
      </c>
      <c r="F19" s="54">
        <v>156.69107495920201</v>
      </c>
      <c r="G19" s="55">
        <v>152.64324544512499</v>
      </c>
      <c r="H19" s="55">
        <v>161.01107565534301</v>
      </c>
      <c r="I19" s="39"/>
    </row>
    <row r="21" spans="2:9" ht="15" customHeight="1" x14ac:dyDescent="0.2">
      <c r="B21" s="160" t="s">
        <v>164</v>
      </c>
      <c r="C21" s="161"/>
      <c r="D21" s="161"/>
      <c r="E21" s="161"/>
      <c r="F21" s="161"/>
      <c r="G21" s="161"/>
      <c r="H21" s="161"/>
    </row>
    <row r="22" spans="2:9" x14ac:dyDescent="0.2">
      <c r="B22" s="161"/>
      <c r="C22" s="161"/>
      <c r="D22" s="161"/>
      <c r="E22" s="161"/>
      <c r="F22" s="161"/>
      <c r="G22" s="161"/>
      <c r="H22" s="161"/>
    </row>
    <row r="23" spans="2:9" x14ac:dyDescent="0.2">
      <c r="B23" s="161"/>
      <c r="C23" s="161"/>
      <c r="D23" s="161"/>
      <c r="E23" s="161"/>
      <c r="F23" s="161"/>
      <c r="G23" s="161"/>
      <c r="H23" s="161"/>
    </row>
    <row r="24" spans="2:9" x14ac:dyDescent="0.2">
      <c r="B24" s="161"/>
      <c r="C24" s="161"/>
      <c r="D24" s="161"/>
      <c r="E24" s="161"/>
      <c r="F24" s="161"/>
      <c r="G24" s="161"/>
      <c r="H24" s="161"/>
    </row>
    <row r="25" spans="2:9" x14ac:dyDescent="0.2">
      <c r="B25" s="161"/>
      <c r="C25" s="161"/>
      <c r="D25" s="161"/>
      <c r="E25" s="161"/>
      <c r="F25" s="161"/>
      <c r="G25" s="161"/>
      <c r="H25" s="161"/>
    </row>
    <row r="26" spans="2:9" x14ac:dyDescent="0.2">
      <c r="B26" s="161"/>
      <c r="C26" s="161"/>
      <c r="D26" s="161"/>
      <c r="E26" s="161"/>
      <c r="F26" s="161"/>
      <c r="G26" s="161"/>
      <c r="H26" s="161"/>
    </row>
  </sheetData>
  <mergeCells count="5">
    <mergeCell ref="B21:H26"/>
    <mergeCell ref="C4:E4"/>
    <mergeCell ref="G4:H4"/>
    <mergeCell ref="F5:H5"/>
    <mergeCell ref="C5: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workbookViewId="0">
      <selection activeCell="F47" sqref="F47"/>
    </sheetView>
  </sheetViews>
  <sheetFormatPr baseColWidth="10" defaultColWidth="10.83203125" defaultRowHeight="11" x14ac:dyDescent="0.2"/>
  <cols>
    <col min="1" max="1" width="2.33203125" style="35" customWidth="1"/>
    <col min="2" max="3" width="13" style="35" customWidth="1"/>
    <col min="4" max="4" width="15.1640625" style="35" customWidth="1"/>
    <col min="5" max="5" width="16" style="35" customWidth="1"/>
    <col min="6" max="6" width="14.6640625" style="35" customWidth="1"/>
    <col min="7" max="7" width="14.83203125" style="35" customWidth="1"/>
    <col min="8" max="8" width="17.1640625" style="35" customWidth="1"/>
    <col min="9" max="16384" width="10.83203125" style="35"/>
  </cols>
  <sheetData>
    <row r="2" spans="2:9" x14ac:dyDescent="0.2">
      <c r="B2" s="36" t="s">
        <v>150</v>
      </c>
    </row>
    <row r="3" spans="2:9" x14ac:dyDescent="0.2">
      <c r="B3" s="36"/>
      <c r="C3" s="169"/>
      <c r="D3" s="169"/>
      <c r="E3" s="169"/>
      <c r="F3" s="169"/>
      <c r="G3" s="169"/>
      <c r="H3" s="169"/>
      <c r="I3" s="169"/>
    </row>
    <row r="4" spans="2:9" ht="15" customHeight="1" x14ac:dyDescent="0.2">
      <c r="C4" s="168" t="s">
        <v>159</v>
      </c>
      <c r="D4" s="166"/>
      <c r="E4" s="167"/>
      <c r="F4" s="165" t="s">
        <v>158</v>
      </c>
      <c r="G4" s="166"/>
      <c r="H4" s="167"/>
      <c r="I4" s="40"/>
    </row>
    <row r="5" spans="2:9" x14ac:dyDescent="0.2">
      <c r="B5" s="41"/>
      <c r="C5" s="27" t="s">
        <v>16</v>
      </c>
      <c r="D5" s="27" t="s">
        <v>3</v>
      </c>
      <c r="E5" s="27" t="s">
        <v>15</v>
      </c>
      <c r="F5" s="27" t="s">
        <v>0</v>
      </c>
      <c r="G5" s="27" t="s">
        <v>3</v>
      </c>
      <c r="H5" s="27" t="s">
        <v>15</v>
      </c>
    </row>
    <row r="6" spans="2:9" x14ac:dyDescent="0.2">
      <c r="B6" s="44">
        <v>1926</v>
      </c>
      <c r="C6" s="56">
        <v>116.30892444180699</v>
      </c>
      <c r="D6" s="57">
        <v>122.22874883324801</v>
      </c>
      <c r="E6" s="62">
        <v>72.484929362320599</v>
      </c>
      <c r="F6" s="56">
        <v>130.137220185671</v>
      </c>
      <c r="G6" s="57">
        <v>137.195853804661</v>
      </c>
      <c r="H6" s="62">
        <v>77.8827098265904</v>
      </c>
      <c r="I6" s="42"/>
    </row>
    <row r="7" spans="2:9" x14ac:dyDescent="0.2">
      <c r="B7" s="45">
        <v>1928</v>
      </c>
      <c r="C7" s="58">
        <v>116.603996111418</v>
      </c>
      <c r="D7" s="59">
        <v>122.83477406967199</v>
      </c>
      <c r="E7" s="63">
        <v>70.491331502012102</v>
      </c>
      <c r="F7" s="58">
        <v>132.19644355749199</v>
      </c>
      <c r="G7" s="59">
        <v>139.864158452227</v>
      </c>
      <c r="H7" s="63">
        <v>75.449313804117693</v>
      </c>
      <c r="I7" s="42"/>
    </row>
    <row r="8" spans="2:9" x14ac:dyDescent="0.2">
      <c r="B8" s="45">
        <v>1930</v>
      </c>
      <c r="C8" s="58">
        <v>115.581125299466</v>
      </c>
      <c r="D8" s="59">
        <v>122.50850541773799</v>
      </c>
      <c r="E8" s="63">
        <v>70.747342371332806</v>
      </c>
      <c r="F8" s="58">
        <v>132.64215456322501</v>
      </c>
      <c r="G8" s="59">
        <v>141.14722204069199</v>
      </c>
      <c r="H8" s="63">
        <v>77.597629423320299</v>
      </c>
      <c r="I8" s="42"/>
    </row>
    <row r="9" spans="2:9" x14ac:dyDescent="0.2">
      <c r="B9" s="45">
        <v>1932</v>
      </c>
      <c r="C9" s="58">
        <v>115.146219634177</v>
      </c>
      <c r="D9" s="59">
        <v>121.06923941448601</v>
      </c>
      <c r="E9" s="63">
        <v>76.120035968585796</v>
      </c>
      <c r="F9" s="58">
        <v>133.42015945505</v>
      </c>
      <c r="G9" s="59">
        <v>141.08207843224901</v>
      </c>
      <c r="H9" s="63">
        <v>82.936543271779797</v>
      </c>
      <c r="I9" s="42"/>
    </row>
    <row r="10" spans="2:9" x14ac:dyDescent="0.2">
      <c r="B10" s="45">
        <v>1934</v>
      </c>
      <c r="C10" s="58">
        <v>115.19964829646401</v>
      </c>
      <c r="D10" s="59">
        <v>120.59237809803599</v>
      </c>
      <c r="E10" s="63">
        <v>76.474127828200494</v>
      </c>
      <c r="F10" s="58">
        <v>134.83508088903201</v>
      </c>
      <c r="G10" s="59">
        <v>142.10574349618901</v>
      </c>
      <c r="H10" s="63">
        <v>82.624010805517401</v>
      </c>
      <c r="I10" s="42"/>
    </row>
    <row r="11" spans="2:9" x14ac:dyDescent="0.2">
      <c r="B11" s="45">
        <v>1936</v>
      </c>
      <c r="C11" s="58">
        <v>114.941296951425</v>
      </c>
      <c r="D11" s="59">
        <v>120.885284945815</v>
      </c>
      <c r="E11" s="63">
        <v>73.833701537559094</v>
      </c>
      <c r="F11" s="58">
        <v>135.42798616961599</v>
      </c>
      <c r="G11" s="59">
        <v>143.291202915724</v>
      </c>
      <c r="H11" s="63">
        <v>81.0473358460235</v>
      </c>
      <c r="I11" s="42"/>
    </row>
    <row r="12" spans="2:9" x14ac:dyDescent="0.2">
      <c r="B12" s="45">
        <v>1938</v>
      </c>
      <c r="C12" s="58">
        <v>116.770048614092</v>
      </c>
      <c r="D12" s="59">
        <v>121.349597592869</v>
      </c>
      <c r="E12" s="63">
        <v>81.159366806288304</v>
      </c>
      <c r="F12" s="58">
        <v>138.169666456888</v>
      </c>
      <c r="G12" s="59">
        <v>144.50604162276099</v>
      </c>
      <c r="H12" s="63">
        <v>88.897862422815606</v>
      </c>
      <c r="I12" s="42"/>
    </row>
    <row r="13" spans="2:9" x14ac:dyDescent="0.2">
      <c r="B13" s="45">
        <v>1940</v>
      </c>
      <c r="C13" s="58">
        <v>118.720457302197</v>
      </c>
      <c r="D13" s="59">
        <v>123.522816392626</v>
      </c>
      <c r="E13" s="63">
        <v>84.497391162734104</v>
      </c>
      <c r="F13" s="58">
        <v>140.194174383393</v>
      </c>
      <c r="G13" s="59">
        <v>146.95523677259001</v>
      </c>
      <c r="H13" s="63">
        <v>92.012794990150198</v>
      </c>
      <c r="I13" s="42"/>
    </row>
    <row r="14" spans="2:9" x14ac:dyDescent="0.2">
      <c r="B14" s="45">
        <v>1942</v>
      </c>
      <c r="C14" s="58">
        <v>121.371292976257</v>
      </c>
      <c r="D14" s="59">
        <v>125.70475840390699</v>
      </c>
      <c r="E14" s="63">
        <v>85.169706818774699</v>
      </c>
      <c r="F14" s="58">
        <v>142.69185879046699</v>
      </c>
      <c r="G14" s="59">
        <v>148.61277184436099</v>
      </c>
      <c r="H14" s="63">
        <v>93.228802575955996</v>
      </c>
      <c r="I14" s="42"/>
    </row>
    <row r="15" spans="2:9" x14ac:dyDescent="0.2">
      <c r="B15" s="45">
        <v>1944</v>
      </c>
      <c r="C15" s="58">
        <v>124.690449225904</v>
      </c>
      <c r="D15" s="59">
        <v>127.755496708735</v>
      </c>
      <c r="E15" s="63">
        <v>96.301866423355705</v>
      </c>
      <c r="F15" s="58">
        <v>146.38861434076799</v>
      </c>
      <c r="G15" s="59">
        <v>150.92271938681199</v>
      </c>
      <c r="H15" s="63">
        <v>104.393566219619</v>
      </c>
      <c r="I15" s="42"/>
    </row>
    <row r="16" spans="2:9" x14ac:dyDescent="0.2">
      <c r="B16" s="45">
        <v>1946</v>
      </c>
      <c r="C16" s="58">
        <v>128.33420511833501</v>
      </c>
      <c r="D16" s="59">
        <v>130.34460781550999</v>
      </c>
      <c r="E16" s="63">
        <v>101.304102456118</v>
      </c>
      <c r="F16" s="58">
        <v>150.759296074936</v>
      </c>
      <c r="G16" s="59">
        <v>153.831146663119</v>
      </c>
      <c r="H16" s="63">
        <v>109.457900648899</v>
      </c>
      <c r="I16" s="42"/>
    </row>
    <row r="17" spans="2:9" x14ac:dyDescent="0.2">
      <c r="B17" s="45">
        <v>1948</v>
      </c>
      <c r="C17" s="58">
        <v>130.531867928559</v>
      </c>
      <c r="D17" s="59">
        <v>132.17578116579801</v>
      </c>
      <c r="E17" s="63">
        <v>103.017879801015</v>
      </c>
      <c r="F17" s="58">
        <v>153.29746126645099</v>
      </c>
      <c r="G17" s="59">
        <v>155.742737902599</v>
      </c>
      <c r="H17" s="63">
        <v>112.371145441819</v>
      </c>
      <c r="I17" s="42"/>
    </row>
    <row r="18" spans="2:9" x14ac:dyDescent="0.2">
      <c r="B18" s="46">
        <v>1950</v>
      </c>
      <c r="C18" s="60">
        <v>131.29621555882099</v>
      </c>
      <c r="D18" s="61">
        <v>132.34651772670401</v>
      </c>
      <c r="E18" s="64">
        <v>106.34241899482301</v>
      </c>
      <c r="F18" s="60">
        <v>155.076307711249</v>
      </c>
      <c r="G18" s="61">
        <v>156.69107495920099</v>
      </c>
      <c r="H18" s="64">
        <v>116.71156408245101</v>
      </c>
      <c r="I18" s="42"/>
    </row>
    <row r="19" spans="2:9" x14ac:dyDescent="0.2">
      <c r="B19" s="36"/>
    </row>
    <row r="20" spans="2:9" x14ac:dyDescent="0.2">
      <c r="B20" s="170" t="s">
        <v>152</v>
      </c>
      <c r="C20" s="171"/>
      <c r="D20" s="171"/>
      <c r="E20" s="171"/>
      <c r="F20" s="171"/>
      <c r="G20" s="171"/>
      <c r="H20" s="171"/>
    </row>
    <row r="21" spans="2:9" x14ac:dyDescent="0.2">
      <c r="B21" s="171"/>
      <c r="C21" s="171"/>
      <c r="D21" s="171"/>
      <c r="E21" s="171"/>
      <c r="F21" s="171"/>
      <c r="G21" s="171"/>
      <c r="H21" s="171"/>
    </row>
    <row r="22" spans="2:9" x14ac:dyDescent="0.2">
      <c r="B22" s="171"/>
      <c r="C22" s="171"/>
      <c r="D22" s="171"/>
      <c r="E22" s="171"/>
      <c r="F22" s="171"/>
      <c r="G22" s="171"/>
      <c r="H22" s="171"/>
    </row>
    <row r="23" spans="2:9" x14ac:dyDescent="0.2">
      <c r="B23" s="171"/>
      <c r="C23" s="171"/>
      <c r="D23" s="171"/>
      <c r="E23" s="171"/>
      <c r="F23" s="171"/>
      <c r="G23" s="171"/>
      <c r="H23" s="171"/>
    </row>
    <row r="24" spans="2:9" x14ac:dyDescent="0.2">
      <c r="B24" s="171"/>
      <c r="C24" s="171"/>
      <c r="D24" s="171"/>
      <c r="E24" s="171"/>
      <c r="F24" s="171"/>
      <c r="G24" s="171"/>
      <c r="H24" s="171"/>
    </row>
    <row r="25" spans="2:9" x14ac:dyDescent="0.2">
      <c r="B25" s="171"/>
      <c r="C25" s="171"/>
      <c r="D25" s="171"/>
      <c r="E25" s="171"/>
      <c r="F25" s="171"/>
      <c r="G25" s="171"/>
      <c r="H25" s="171"/>
    </row>
    <row r="26" spans="2:9" x14ac:dyDescent="0.2">
      <c r="B26" s="171"/>
      <c r="C26" s="171"/>
      <c r="D26" s="171"/>
      <c r="E26" s="171"/>
      <c r="F26" s="171"/>
      <c r="G26" s="171"/>
      <c r="H26" s="171"/>
    </row>
    <row r="27" spans="2:9" x14ac:dyDescent="0.2">
      <c r="B27" s="171"/>
      <c r="C27" s="171"/>
      <c r="D27" s="171"/>
      <c r="E27" s="171"/>
      <c r="F27" s="171"/>
      <c r="G27" s="171"/>
      <c r="H27" s="171"/>
    </row>
    <row r="28" spans="2:9" x14ac:dyDescent="0.2">
      <c r="B28" s="171"/>
      <c r="C28" s="171"/>
      <c r="D28" s="171"/>
      <c r="E28" s="171"/>
      <c r="F28" s="171"/>
      <c r="G28" s="171"/>
      <c r="H28" s="171"/>
    </row>
    <row r="29" spans="2:9" x14ac:dyDescent="0.2">
      <c r="B29" s="171"/>
      <c r="C29" s="171"/>
      <c r="D29" s="171"/>
      <c r="E29" s="171"/>
      <c r="F29" s="171"/>
      <c r="G29" s="171"/>
      <c r="H29" s="171"/>
    </row>
    <row r="30" spans="2:9" x14ac:dyDescent="0.2">
      <c r="B30" s="171"/>
      <c r="C30" s="171"/>
      <c r="D30" s="171"/>
      <c r="E30" s="171"/>
      <c r="F30" s="171"/>
      <c r="G30" s="171"/>
      <c r="H30" s="171"/>
    </row>
  </sheetData>
  <mergeCells count="4">
    <mergeCell ref="C3:I3"/>
    <mergeCell ref="C4:E4"/>
    <mergeCell ref="F4:H4"/>
    <mergeCell ref="B20:H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7"/>
  <sheetViews>
    <sheetView workbookViewId="0"/>
  </sheetViews>
  <sheetFormatPr baseColWidth="10" defaultColWidth="10.83203125" defaultRowHeight="11" x14ac:dyDescent="0.2"/>
  <cols>
    <col min="1" max="1" width="2.5" style="35" customWidth="1"/>
    <col min="2" max="3" width="10.83203125" style="35"/>
    <col min="4" max="4" width="14.5" style="35" bestFit="1" customWidth="1"/>
    <col min="5" max="6" width="10.83203125" style="35"/>
    <col min="7" max="7" width="11.5" style="35" customWidth="1"/>
    <col min="8" max="16384" width="10.83203125" style="35"/>
  </cols>
  <sheetData>
    <row r="2" spans="2:8" x14ac:dyDescent="0.2">
      <c r="B2" s="11" t="s">
        <v>153</v>
      </c>
    </row>
    <row r="3" spans="2:8" x14ac:dyDescent="0.2">
      <c r="B3" s="70"/>
    </row>
    <row r="4" spans="2:8" x14ac:dyDescent="0.2">
      <c r="E4" s="71" t="s">
        <v>170</v>
      </c>
    </row>
    <row r="5" spans="2:8" ht="44" x14ac:dyDescent="0.2">
      <c r="B5" s="65"/>
      <c r="C5" s="6" t="s">
        <v>21</v>
      </c>
      <c r="D5" s="6" t="s">
        <v>169</v>
      </c>
      <c r="E5" s="6" t="s">
        <v>22</v>
      </c>
    </row>
    <row r="6" spans="2:8" x14ac:dyDescent="0.2">
      <c r="B6" s="66">
        <v>1926</v>
      </c>
      <c r="C6" s="143">
        <v>41.213208322752131</v>
      </c>
      <c r="D6" s="143">
        <v>39.037364334609244</v>
      </c>
      <c r="E6" s="143">
        <v>36.717136480423711</v>
      </c>
    </row>
    <row r="7" spans="2:8" x14ac:dyDescent="0.2">
      <c r="B7" s="67"/>
      <c r="C7" s="144"/>
      <c r="D7" s="144"/>
      <c r="E7" s="144"/>
    </row>
    <row r="8" spans="2:8" x14ac:dyDescent="0.2">
      <c r="B8" s="67">
        <v>1928</v>
      </c>
      <c r="C8" s="145">
        <v>41.861131001616521</v>
      </c>
      <c r="D8" s="145">
        <v>39.141819175526585</v>
      </c>
      <c r="E8" s="145">
        <v>36.76426202243119</v>
      </c>
    </row>
    <row r="9" spans="2:8" x14ac:dyDescent="0.2">
      <c r="B9" s="67"/>
      <c r="C9" s="144"/>
      <c r="D9" s="144"/>
      <c r="E9" s="144"/>
    </row>
    <row r="10" spans="2:8" x14ac:dyDescent="0.2">
      <c r="B10" s="67">
        <v>1930</v>
      </c>
      <c r="C10" s="145">
        <v>42.044309965597357</v>
      </c>
      <c r="D10" s="145">
        <v>39.213812040084527</v>
      </c>
      <c r="E10" s="145">
        <v>36.492291528915075</v>
      </c>
    </row>
    <row r="11" spans="2:8" x14ac:dyDescent="0.2">
      <c r="B11" s="67"/>
      <c r="C11" s="144"/>
      <c r="D11" s="144"/>
      <c r="E11" s="144"/>
    </row>
    <row r="12" spans="2:8" x14ac:dyDescent="0.2">
      <c r="B12" s="67">
        <v>1932</v>
      </c>
      <c r="C12" s="145">
        <v>41.832756745964161</v>
      </c>
      <c r="D12" s="145">
        <v>38.997001991898337</v>
      </c>
      <c r="E12" s="145">
        <v>35.898677550864555</v>
      </c>
      <c r="F12" s="72"/>
      <c r="G12" s="72"/>
      <c r="H12" s="72"/>
    </row>
    <row r="13" spans="2:8" x14ac:dyDescent="0.2">
      <c r="B13" s="67"/>
      <c r="C13" s="144"/>
      <c r="D13" s="144"/>
      <c r="E13" s="144"/>
    </row>
    <row r="14" spans="2:8" x14ac:dyDescent="0.2">
      <c r="B14" s="67">
        <v>1934</v>
      </c>
      <c r="C14" s="145">
        <v>41.959110787872788</v>
      </c>
      <c r="D14" s="145">
        <v>39.157384489993582</v>
      </c>
      <c r="E14" s="145">
        <v>35.606927829234678</v>
      </c>
    </row>
    <row r="15" spans="2:8" x14ac:dyDescent="0.2">
      <c r="B15" s="67"/>
      <c r="C15" s="144"/>
      <c r="D15" s="144"/>
      <c r="E15" s="144"/>
    </row>
    <row r="16" spans="2:8" x14ac:dyDescent="0.2">
      <c r="B16" s="67">
        <v>1936</v>
      </c>
      <c r="C16" s="145">
        <v>42.112537765012789</v>
      </c>
      <c r="D16" s="145">
        <v>39.370805901024994</v>
      </c>
      <c r="E16" s="145">
        <v>35.527555243632683</v>
      </c>
    </row>
    <row r="17" spans="2:10" x14ac:dyDescent="0.2">
      <c r="B17" s="67"/>
      <c r="C17" s="144"/>
      <c r="D17" s="144"/>
      <c r="E17" s="144"/>
    </row>
    <row r="18" spans="2:10" x14ac:dyDescent="0.2">
      <c r="B18" s="67">
        <v>1938</v>
      </c>
      <c r="C18" s="145">
        <v>42.34486428401982</v>
      </c>
      <c r="D18" s="145">
        <v>39.673630895946388</v>
      </c>
      <c r="E18" s="145">
        <v>35.559290001208446</v>
      </c>
    </row>
    <row r="19" spans="2:10" x14ac:dyDescent="0.2">
      <c r="B19" s="67"/>
      <c r="C19" s="144"/>
      <c r="D19" s="144"/>
      <c r="E19" s="144"/>
    </row>
    <row r="20" spans="2:10" x14ac:dyDescent="0.2">
      <c r="B20" s="67">
        <v>1940</v>
      </c>
      <c r="C20" s="145">
        <v>42.917580629942385</v>
      </c>
      <c r="D20" s="145">
        <v>40.355297167063803</v>
      </c>
      <c r="E20" s="145">
        <v>36.074253280076988</v>
      </c>
    </row>
    <row r="21" spans="2:10" x14ac:dyDescent="0.2">
      <c r="B21" s="67"/>
      <c r="C21" s="145"/>
      <c r="D21" s="145"/>
      <c r="E21" s="145"/>
    </row>
    <row r="22" spans="2:10" x14ac:dyDescent="0.2">
      <c r="B22" s="67">
        <v>1942</v>
      </c>
      <c r="C22" s="145">
        <v>43.324398046278638</v>
      </c>
      <c r="D22" s="145">
        <v>40.831962339328875</v>
      </c>
      <c r="E22" s="145">
        <v>36.64613022025943</v>
      </c>
    </row>
    <row r="23" spans="2:10" x14ac:dyDescent="0.2">
      <c r="B23" s="67"/>
      <c r="C23" s="145"/>
      <c r="D23" s="145"/>
      <c r="E23" s="145"/>
    </row>
    <row r="24" spans="2:10" x14ac:dyDescent="0.2">
      <c r="B24" s="67">
        <v>1944</v>
      </c>
      <c r="C24" s="145">
        <v>43.966043601589092</v>
      </c>
      <c r="D24" s="145">
        <v>41.518604098215697</v>
      </c>
      <c r="E24" s="145">
        <v>37.217085416032688</v>
      </c>
    </row>
    <row r="25" spans="2:10" x14ac:dyDescent="0.2">
      <c r="B25" s="67"/>
      <c r="C25" s="145"/>
      <c r="D25" s="145"/>
      <c r="E25" s="145"/>
    </row>
    <row r="26" spans="2:10" x14ac:dyDescent="0.2">
      <c r="B26" s="67">
        <v>1946</v>
      </c>
      <c r="C26" s="145">
        <v>44.739510420100054</v>
      </c>
      <c r="D26" s="145">
        <v>42.356891124397769</v>
      </c>
      <c r="E26" s="145">
        <v>37.90879848498183</v>
      </c>
    </row>
    <row r="27" spans="2:10" x14ac:dyDescent="0.2">
      <c r="B27" s="67">
        <v>1947</v>
      </c>
      <c r="C27" s="145">
        <v>45.106267240179704</v>
      </c>
      <c r="D27" s="145">
        <v>42.774529498341792</v>
      </c>
      <c r="E27" s="145">
        <v>38.278679064078354</v>
      </c>
    </row>
    <row r="28" spans="2:10" x14ac:dyDescent="0.2">
      <c r="B28" s="67">
        <v>1948</v>
      </c>
      <c r="C28" s="145">
        <v>45.241543731735945</v>
      </c>
      <c r="D28" s="145">
        <v>42.936227094855425</v>
      </c>
      <c r="E28" s="145">
        <v>38.395603316210995</v>
      </c>
    </row>
    <row r="29" spans="2:10" x14ac:dyDescent="0.2">
      <c r="B29" s="67">
        <v>1949</v>
      </c>
      <c r="C29" s="145">
        <v>45.478602284848016</v>
      </c>
      <c r="D29" s="145">
        <v>43.146039200122914</v>
      </c>
      <c r="E29" s="145">
        <v>38.514309070299731</v>
      </c>
      <c r="G29" s="73"/>
    </row>
    <row r="30" spans="2:10" x14ac:dyDescent="0.2">
      <c r="B30" s="46">
        <v>1950</v>
      </c>
      <c r="C30" s="146">
        <v>45.500163179752931</v>
      </c>
      <c r="D30" s="147">
        <v>43.169375372361571</v>
      </c>
      <c r="E30" s="147">
        <v>38.430958204894829</v>
      </c>
      <c r="F30" s="72"/>
      <c r="G30" s="72"/>
      <c r="H30" s="72"/>
      <c r="J30" s="107"/>
    </row>
    <row r="31" spans="2:10" x14ac:dyDescent="0.2">
      <c r="B31" s="43"/>
      <c r="C31" s="148"/>
      <c r="D31" s="148"/>
      <c r="E31" s="148"/>
    </row>
    <row r="32" spans="2:10" ht="11.25" customHeight="1" x14ac:dyDescent="0.2">
      <c r="B32" s="160" t="s">
        <v>171</v>
      </c>
      <c r="C32" s="160"/>
      <c r="D32" s="160"/>
      <c r="E32" s="160"/>
    </row>
    <row r="33" spans="2:5" x14ac:dyDescent="0.2">
      <c r="B33" s="160"/>
      <c r="C33" s="160"/>
      <c r="D33" s="160"/>
      <c r="E33" s="160"/>
    </row>
    <row r="34" spans="2:5" x14ac:dyDescent="0.2">
      <c r="B34" s="160"/>
      <c r="C34" s="160"/>
      <c r="D34" s="160"/>
      <c r="E34" s="160"/>
    </row>
    <row r="35" spans="2:5" x14ac:dyDescent="0.2">
      <c r="B35" s="160"/>
      <c r="C35" s="160"/>
      <c r="D35" s="160"/>
      <c r="E35" s="160"/>
    </row>
    <row r="36" spans="2:5" x14ac:dyDescent="0.2">
      <c r="B36" s="160"/>
      <c r="C36" s="160"/>
      <c r="D36" s="160"/>
      <c r="E36" s="160"/>
    </row>
    <row r="37" spans="2:5" x14ac:dyDescent="0.2">
      <c r="B37" s="160"/>
      <c r="C37" s="160"/>
      <c r="D37" s="160"/>
      <c r="E37" s="160"/>
    </row>
    <row r="38" spans="2:5" x14ac:dyDescent="0.2">
      <c r="B38" s="160"/>
      <c r="C38" s="160"/>
      <c r="D38" s="160"/>
      <c r="E38" s="160"/>
    </row>
    <row r="39" spans="2:5" x14ac:dyDescent="0.2">
      <c r="B39" s="160"/>
      <c r="C39" s="160"/>
      <c r="D39" s="160"/>
      <c r="E39" s="160"/>
    </row>
    <row r="40" spans="2:5" x14ac:dyDescent="0.2">
      <c r="B40" s="160"/>
      <c r="C40" s="160"/>
      <c r="D40" s="160"/>
      <c r="E40" s="160"/>
    </row>
    <row r="41" spans="2:5" x14ac:dyDescent="0.2">
      <c r="B41" s="160"/>
      <c r="C41" s="160"/>
      <c r="D41" s="160"/>
      <c r="E41" s="160"/>
    </row>
    <row r="42" spans="2:5" x14ac:dyDescent="0.2">
      <c r="B42" s="160"/>
      <c r="C42" s="160"/>
      <c r="D42" s="160"/>
      <c r="E42" s="160"/>
    </row>
    <row r="43" spans="2:5" x14ac:dyDescent="0.2">
      <c r="B43" s="160"/>
      <c r="C43" s="160"/>
      <c r="D43" s="160"/>
      <c r="E43" s="160"/>
    </row>
    <row r="44" spans="2:5" x14ac:dyDescent="0.2">
      <c r="B44" s="160"/>
      <c r="C44" s="160"/>
      <c r="D44" s="160"/>
      <c r="E44" s="160"/>
    </row>
    <row r="45" spans="2:5" x14ac:dyDescent="0.2">
      <c r="B45" s="160"/>
      <c r="C45" s="160"/>
      <c r="D45" s="160"/>
      <c r="E45" s="160"/>
    </row>
    <row r="46" spans="2:5" x14ac:dyDescent="0.2">
      <c r="B46" s="160"/>
      <c r="C46" s="160"/>
      <c r="D46" s="160"/>
      <c r="E46" s="160"/>
    </row>
    <row r="47" spans="2:5" x14ac:dyDescent="0.2">
      <c r="B47" s="160"/>
      <c r="C47" s="160"/>
      <c r="D47" s="160"/>
      <c r="E47" s="160"/>
    </row>
  </sheetData>
  <mergeCells count="1">
    <mergeCell ref="B32:E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2"/>
  <sheetViews>
    <sheetView workbookViewId="0"/>
  </sheetViews>
  <sheetFormatPr baseColWidth="10" defaultColWidth="10.83203125" defaultRowHeight="11" x14ac:dyDescent="0.2"/>
  <cols>
    <col min="1" max="1" width="2" style="35" customWidth="1"/>
    <col min="2" max="4" width="10.83203125" style="35"/>
    <col min="5" max="5" width="12.33203125" style="35" customWidth="1"/>
    <col min="6" max="6" width="11.5" style="35" customWidth="1"/>
    <col min="7" max="16384" width="10.83203125" style="35"/>
  </cols>
  <sheetData>
    <row r="2" spans="2:17" x14ac:dyDescent="0.2">
      <c r="B2" s="36" t="s">
        <v>154</v>
      </c>
    </row>
    <row r="4" spans="2:17" x14ac:dyDescent="0.2">
      <c r="B4" s="172" t="s">
        <v>160</v>
      </c>
      <c r="C4" s="172"/>
      <c r="D4" s="172"/>
      <c r="E4" s="172"/>
      <c r="F4" s="172"/>
      <c r="G4" s="172"/>
      <c r="H4" s="172"/>
      <c r="J4" s="172" t="s">
        <v>3</v>
      </c>
      <c r="K4" s="172"/>
      <c r="L4" s="172"/>
      <c r="M4" s="172"/>
      <c r="N4" s="172"/>
      <c r="O4" s="172"/>
      <c r="P4" s="172"/>
    </row>
    <row r="6" spans="2:17" x14ac:dyDescent="0.2">
      <c r="B6" s="76"/>
      <c r="H6" s="142" t="s">
        <v>178</v>
      </c>
      <c r="J6" s="76"/>
      <c r="P6" s="142" t="s">
        <v>178</v>
      </c>
    </row>
    <row r="7" spans="2:17" s="77" customFormat="1" ht="33" x14ac:dyDescent="0.2">
      <c r="C7" s="6" t="s">
        <v>172</v>
      </c>
      <c r="D7" s="6" t="s">
        <v>173</v>
      </c>
      <c r="E7" s="6" t="s">
        <v>174</v>
      </c>
      <c r="F7" s="6" t="s">
        <v>175</v>
      </c>
      <c r="G7" s="6" t="s">
        <v>176</v>
      </c>
      <c r="H7" s="6" t="s">
        <v>177</v>
      </c>
      <c r="I7" s="78"/>
      <c r="K7" s="6" t="s">
        <v>172</v>
      </c>
      <c r="L7" s="6" t="s">
        <v>173</v>
      </c>
      <c r="M7" s="6" t="s">
        <v>174</v>
      </c>
      <c r="N7" s="6" t="s">
        <v>175</v>
      </c>
      <c r="O7" s="6" t="s">
        <v>176</v>
      </c>
      <c r="P7" s="6" t="s">
        <v>177</v>
      </c>
      <c r="Q7" s="78"/>
    </row>
    <row r="8" spans="2:17" x14ac:dyDescent="0.2">
      <c r="B8" s="66">
        <v>1926</v>
      </c>
      <c r="C8" s="85">
        <v>47.9</v>
      </c>
      <c r="D8" s="85">
        <v>34.200000000000003</v>
      </c>
      <c r="E8" s="80">
        <v>60.7</v>
      </c>
      <c r="F8" s="80">
        <v>52.6</v>
      </c>
      <c r="G8" s="80">
        <v>39.1</v>
      </c>
      <c r="H8" s="80">
        <v>65.3</v>
      </c>
      <c r="J8" s="44">
        <v>1926</v>
      </c>
      <c r="K8" s="85">
        <v>54</v>
      </c>
      <c r="L8" s="85">
        <v>35.1</v>
      </c>
      <c r="M8" s="85">
        <v>75.7</v>
      </c>
      <c r="N8" s="85">
        <v>58.5</v>
      </c>
      <c r="O8" s="85">
        <v>40.1</v>
      </c>
      <c r="P8" s="85">
        <v>79.599999999999994</v>
      </c>
    </row>
    <row r="9" spans="2:17" x14ac:dyDescent="0.2">
      <c r="B9" s="67">
        <v>1928</v>
      </c>
      <c r="C9" s="86">
        <v>50</v>
      </c>
      <c r="D9" s="86">
        <v>33.700000000000003</v>
      </c>
      <c r="E9" s="81">
        <v>65.900000000000006</v>
      </c>
      <c r="F9" s="81">
        <v>53.8</v>
      </c>
      <c r="G9" s="81">
        <v>38.700000000000003</v>
      </c>
      <c r="H9" s="81">
        <v>68.599999999999994</v>
      </c>
      <c r="J9" s="45">
        <v>1928</v>
      </c>
      <c r="K9" s="86">
        <v>56.4</v>
      </c>
      <c r="L9" s="86">
        <v>34.6</v>
      </c>
      <c r="M9" s="86">
        <v>82.7</v>
      </c>
      <c r="N9" s="86">
        <v>59.8</v>
      </c>
      <c r="O9" s="86">
        <v>39.5</v>
      </c>
      <c r="P9" s="86">
        <v>84.3</v>
      </c>
    </row>
    <row r="10" spans="2:17" x14ac:dyDescent="0.2">
      <c r="B10" s="67">
        <v>1930</v>
      </c>
      <c r="C10" s="86">
        <v>50.9</v>
      </c>
      <c r="D10" s="86">
        <v>35.4</v>
      </c>
      <c r="E10" s="81">
        <v>65.2</v>
      </c>
      <c r="F10" s="81">
        <v>55.5</v>
      </c>
      <c r="G10" s="81">
        <v>39.4</v>
      </c>
      <c r="H10" s="81">
        <v>70.5</v>
      </c>
      <c r="J10" s="45">
        <v>1930</v>
      </c>
      <c r="K10" s="86">
        <v>57.7</v>
      </c>
      <c r="L10" s="86">
        <v>36.700000000000003</v>
      </c>
      <c r="M10" s="86">
        <v>81.7</v>
      </c>
      <c r="N10" s="86">
        <v>62</v>
      </c>
      <c r="O10" s="86">
        <v>40.700000000000003</v>
      </c>
      <c r="P10" s="86">
        <v>86.3</v>
      </c>
    </row>
    <row r="11" spans="2:17" x14ac:dyDescent="0.2">
      <c r="B11" s="67">
        <v>1932</v>
      </c>
      <c r="C11" s="86">
        <v>50.1</v>
      </c>
      <c r="D11" s="86">
        <v>35.700000000000003</v>
      </c>
      <c r="E11" s="81">
        <v>63.3</v>
      </c>
      <c r="F11" s="81">
        <v>55.2</v>
      </c>
      <c r="G11" s="81">
        <v>40.299999999999997</v>
      </c>
      <c r="H11" s="81">
        <v>68.900000000000006</v>
      </c>
      <c r="J11" s="45">
        <v>1932</v>
      </c>
      <c r="K11" s="86">
        <v>57</v>
      </c>
      <c r="L11" s="86">
        <v>37.1</v>
      </c>
      <c r="M11" s="86">
        <v>79.5</v>
      </c>
      <c r="N11" s="86">
        <v>61.5</v>
      </c>
      <c r="O11" s="86">
        <v>41.5</v>
      </c>
      <c r="P11" s="86">
        <v>84</v>
      </c>
    </row>
    <row r="12" spans="2:17" x14ac:dyDescent="0.2">
      <c r="B12" s="67">
        <v>1934</v>
      </c>
      <c r="C12" s="86">
        <v>52.2</v>
      </c>
      <c r="D12" s="86">
        <v>37.5</v>
      </c>
      <c r="E12" s="81">
        <v>65.7</v>
      </c>
      <c r="F12" s="81">
        <v>56.2</v>
      </c>
      <c r="G12" s="81">
        <v>41.2</v>
      </c>
      <c r="H12" s="81">
        <v>70</v>
      </c>
      <c r="J12" s="45">
        <v>1934</v>
      </c>
      <c r="K12" s="86">
        <v>58.8</v>
      </c>
      <c r="L12" s="86">
        <v>38.799999999999997</v>
      </c>
      <c r="M12" s="86">
        <v>80.8</v>
      </c>
      <c r="N12" s="86">
        <v>61.9</v>
      </c>
      <c r="O12" s="86">
        <v>42.4</v>
      </c>
      <c r="P12" s="86">
        <v>83.4</v>
      </c>
    </row>
    <row r="13" spans="2:17" x14ac:dyDescent="0.2">
      <c r="B13" s="67">
        <v>1936</v>
      </c>
      <c r="C13" s="86">
        <v>52.7</v>
      </c>
      <c r="D13" s="86">
        <v>39</v>
      </c>
      <c r="E13" s="81">
        <v>65.099999999999994</v>
      </c>
      <c r="F13" s="81">
        <v>55.6</v>
      </c>
      <c r="G13" s="81">
        <v>41.2</v>
      </c>
      <c r="H13" s="81">
        <v>68.599999999999994</v>
      </c>
      <c r="J13" s="45">
        <v>1936</v>
      </c>
      <c r="K13" s="86">
        <v>59.7</v>
      </c>
      <c r="L13" s="86">
        <v>40.799999999999997</v>
      </c>
      <c r="M13" s="86">
        <v>79.900000000000006</v>
      </c>
      <c r="N13" s="86">
        <v>61.7</v>
      </c>
      <c r="O13" s="86">
        <v>42.8</v>
      </c>
      <c r="P13" s="86">
        <v>81.7</v>
      </c>
    </row>
    <row r="14" spans="2:17" x14ac:dyDescent="0.2">
      <c r="B14" s="67">
        <v>1938</v>
      </c>
      <c r="C14" s="86">
        <v>55.1</v>
      </c>
      <c r="D14" s="86">
        <v>41.6</v>
      </c>
      <c r="E14" s="81">
        <v>67.400000000000006</v>
      </c>
      <c r="F14" s="81">
        <v>56.2</v>
      </c>
      <c r="G14" s="81">
        <v>42.5</v>
      </c>
      <c r="H14" s="81">
        <v>68.900000000000006</v>
      </c>
      <c r="J14" s="45">
        <v>1938</v>
      </c>
      <c r="K14" s="86">
        <v>61.5</v>
      </c>
      <c r="L14" s="86">
        <v>43.3</v>
      </c>
      <c r="M14" s="86">
        <v>80.900000000000006</v>
      </c>
      <c r="N14" s="86">
        <v>61.6</v>
      </c>
      <c r="O14" s="86">
        <v>43.9</v>
      </c>
      <c r="P14" s="86">
        <v>80.5</v>
      </c>
    </row>
    <row r="15" spans="2:17" x14ac:dyDescent="0.2">
      <c r="B15" s="67">
        <v>1940</v>
      </c>
      <c r="C15" s="86">
        <v>56.4</v>
      </c>
      <c r="D15" s="86">
        <v>45.3</v>
      </c>
      <c r="E15" s="81">
        <v>66.3</v>
      </c>
      <c r="F15" s="81">
        <v>56.7</v>
      </c>
      <c r="G15" s="81">
        <v>44.9</v>
      </c>
      <c r="H15" s="81">
        <v>67.3</v>
      </c>
      <c r="J15" s="45">
        <v>1940</v>
      </c>
      <c r="K15" s="86">
        <v>63.5</v>
      </c>
      <c r="L15" s="86">
        <v>47.6</v>
      </c>
      <c r="M15" s="86">
        <v>80.099999999999994</v>
      </c>
      <c r="N15" s="86">
        <v>62.2</v>
      </c>
      <c r="O15" s="86">
        <v>46.7</v>
      </c>
      <c r="P15" s="86">
        <v>78.5</v>
      </c>
    </row>
    <row r="16" spans="2:17" x14ac:dyDescent="0.2">
      <c r="B16" s="67">
        <v>1942</v>
      </c>
      <c r="C16" s="86">
        <v>59.2</v>
      </c>
      <c r="D16" s="86">
        <v>48.7</v>
      </c>
      <c r="E16" s="81">
        <v>68.8</v>
      </c>
      <c r="F16" s="81">
        <v>58.5</v>
      </c>
      <c r="G16" s="81">
        <v>47.4</v>
      </c>
      <c r="H16" s="81">
        <v>68.599999999999994</v>
      </c>
      <c r="J16" s="45">
        <v>1942</v>
      </c>
      <c r="K16" s="86">
        <v>65.5</v>
      </c>
      <c r="L16" s="86">
        <v>50.9</v>
      </c>
      <c r="M16" s="86">
        <v>80.7</v>
      </c>
      <c r="N16" s="86">
        <v>63.5</v>
      </c>
      <c r="O16" s="86">
        <v>49</v>
      </c>
      <c r="P16" s="86">
        <v>78.400000000000006</v>
      </c>
    </row>
    <row r="17" spans="2:16" x14ac:dyDescent="0.2">
      <c r="B17" s="67">
        <v>1944</v>
      </c>
      <c r="C17" s="86">
        <v>59.8</v>
      </c>
      <c r="D17" s="86">
        <v>49.9</v>
      </c>
      <c r="E17" s="81">
        <v>69.099999999999994</v>
      </c>
      <c r="F17" s="81">
        <v>61.6</v>
      </c>
      <c r="G17" s="81">
        <v>51.2</v>
      </c>
      <c r="H17" s="81">
        <v>71.5</v>
      </c>
      <c r="J17" s="45">
        <v>1944</v>
      </c>
      <c r="K17" s="86">
        <v>65.5</v>
      </c>
      <c r="L17" s="86">
        <v>52.2</v>
      </c>
      <c r="M17" s="86">
        <v>79.5</v>
      </c>
      <c r="N17" s="86">
        <v>65.7</v>
      </c>
      <c r="O17" s="86">
        <v>52.9</v>
      </c>
      <c r="P17" s="86">
        <v>79.099999999999994</v>
      </c>
    </row>
    <row r="18" spans="2:16" x14ac:dyDescent="0.2">
      <c r="B18" s="67">
        <v>1946</v>
      </c>
      <c r="C18" s="86">
        <v>61.9</v>
      </c>
      <c r="D18" s="86">
        <v>52.2</v>
      </c>
      <c r="E18" s="81">
        <v>71.5</v>
      </c>
      <c r="F18" s="81">
        <v>65.7</v>
      </c>
      <c r="G18" s="81">
        <v>55.9</v>
      </c>
      <c r="H18" s="81">
        <v>75.3</v>
      </c>
      <c r="J18" s="45">
        <v>1946</v>
      </c>
      <c r="K18" s="86">
        <v>66</v>
      </c>
      <c r="L18" s="86">
        <v>53.9</v>
      </c>
      <c r="M18" s="86">
        <v>78.599999999999994</v>
      </c>
      <c r="N18" s="86">
        <v>68.599999999999994</v>
      </c>
      <c r="O18" s="86">
        <v>57.3</v>
      </c>
      <c r="P18" s="86">
        <v>80.5</v>
      </c>
    </row>
    <row r="19" spans="2:16" x14ac:dyDescent="0.2">
      <c r="B19" s="83">
        <v>1948</v>
      </c>
      <c r="C19" s="86">
        <v>61.7</v>
      </c>
      <c r="D19" s="86">
        <v>53.3</v>
      </c>
      <c r="E19" s="81">
        <v>70.099999999999994</v>
      </c>
      <c r="F19" s="81">
        <v>67.8</v>
      </c>
      <c r="G19" s="81">
        <v>59.1</v>
      </c>
      <c r="H19" s="81">
        <v>76.5</v>
      </c>
      <c r="J19" s="68">
        <v>1948</v>
      </c>
      <c r="K19" s="86">
        <v>65</v>
      </c>
      <c r="L19" s="86">
        <v>55.1</v>
      </c>
      <c r="M19" s="86">
        <v>75.3</v>
      </c>
      <c r="N19" s="86">
        <v>70.099999999999994</v>
      </c>
      <c r="O19" s="86">
        <v>60.4</v>
      </c>
      <c r="P19" s="86">
        <v>80.3</v>
      </c>
    </row>
    <row r="20" spans="2:16" x14ac:dyDescent="0.2">
      <c r="B20" s="84">
        <v>1950</v>
      </c>
      <c r="C20" s="87">
        <v>61.4</v>
      </c>
      <c r="D20" s="87">
        <v>54.4</v>
      </c>
      <c r="E20" s="82">
        <v>68.8</v>
      </c>
      <c r="F20" s="82">
        <v>67.5</v>
      </c>
      <c r="G20" s="82">
        <v>60</v>
      </c>
      <c r="H20" s="82">
        <v>75.400000000000006</v>
      </c>
      <c r="J20" s="79">
        <v>1950</v>
      </c>
      <c r="K20" s="87">
        <v>63.7</v>
      </c>
      <c r="L20" s="87">
        <v>55.9</v>
      </c>
      <c r="M20" s="87">
        <v>72.099999999999994</v>
      </c>
      <c r="N20" s="87">
        <v>69.099999999999994</v>
      </c>
      <c r="O20" s="87">
        <v>61.1</v>
      </c>
      <c r="P20" s="87">
        <v>77.599999999999994</v>
      </c>
    </row>
    <row r="21" spans="2:16" x14ac:dyDescent="0.2">
      <c r="J21" s="74"/>
    </row>
    <row r="22" spans="2:16" ht="11" customHeight="1" x14ac:dyDescent="0.2">
      <c r="B22" s="160" t="s">
        <v>165</v>
      </c>
      <c r="C22" s="160"/>
      <c r="D22" s="160"/>
      <c r="E22" s="160"/>
      <c r="F22" s="160"/>
      <c r="G22" s="160"/>
      <c r="H22" s="160"/>
      <c r="I22" s="160"/>
      <c r="J22" s="160"/>
      <c r="K22" s="160"/>
      <c r="L22" s="160"/>
      <c r="M22" s="160"/>
      <c r="N22" s="160"/>
      <c r="O22" s="160"/>
      <c r="P22" s="160"/>
    </row>
    <row r="23" spans="2:16" x14ac:dyDescent="0.2">
      <c r="B23" s="160"/>
      <c r="C23" s="160"/>
      <c r="D23" s="160"/>
      <c r="E23" s="160"/>
      <c r="F23" s="160"/>
      <c r="G23" s="160"/>
      <c r="H23" s="160"/>
      <c r="I23" s="160"/>
      <c r="J23" s="160"/>
      <c r="K23" s="160"/>
      <c r="L23" s="160"/>
      <c r="M23" s="160"/>
      <c r="N23" s="160"/>
      <c r="O23" s="160"/>
      <c r="P23" s="160"/>
    </row>
    <row r="24" spans="2:16" x14ac:dyDescent="0.2">
      <c r="B24" s="160"/>
      <c r="C24" s="160"/>
      <c r="D24" s="160"/>
      <c r="E24" s="160"/>
      <c r="F24" s="160"/>
      <c r="G24" s="160"/>
      <c r="H24" s="160"/>
      <c r="I24" s="160"/>
      <c r="J24" s="160"/>
      <c r="K24" s="160"/>
      <c r="L24" s="160"/>
      <c r="M24" s="160"/>
      <c r="N24" s="160"/>
      <c r="O24" s="160"/>
      <c r="P24" s="160"/>
    </row>
    <row r="25" spans="2:16" x14ac:dyDescent="0.2">
      <c r="B25" s="160"/>
      <c r="C25" s="160"/>
      <c r="D25" s="160"/>
      <c r="E25" s="160"/>
      <c r="F25" s="160"/>
      <c r="G25" s="160"/>
      <c r="H25" s="160"/>
      <c r="I25" s="160"/>
      <c r="J25" s="160"/>
      <c r="K25" s="160"/>
      <c r="L25" s="160"/>
      <c r="M25" s="160"/>
      <c r="N25" s="160"/>
      <c r="O25" s="160"/>
      <c r="P25" s="160"/>
    </row>
    <row r="26" spans="2:16" x14ac:dyDescent="0.2">
      <c r="B26" s="160"/>
      <c r="C26" s="160"/>
      <c r="D26" s="160"/>
      <c r="E26" s="160"/>
      <c r="F26" s="160"/>
      <c r="G26" s="160"/>
      <c r="H26" s="160"/>
      <c r="I26" s="160"/>
      <c r="J26" s="160"/>
      <c r="K26" s="160"/>
      <c r="L26" s="160"/>
      <c r="M26" s="160"/>
      <c r="N26" s="160"/>
      <c r="O26" s="160"/>
      <c r="P26" s="160"/>
    </row>
    <row r="27" spans="2:16" x14ac:dyDescent="0.2">
      <c r="B27" s="160"/>
      <c r="C27" s="160"/>
      <c r="D27" s="160"/>
      <c r="E27" s="160"/>
      <c r="F27" s="160"/>
      <c r="G27" s="160"/>
      <c r="H27" s="160"/>
      <c r="I27" s="160"/>
      <c r="J27" s="160"/>
      <c r="K27" s="160"/>
      <c r="L27" s="160"/>
      <c r="M27" s="160"/>
      <c r="N27" s="160"/>
      <c r="O27" s="160"/>
      <c r="P27" s="160"/>
    </row>
    <row r="28" spans="2:16" x14ac:dyDescent="0.2">
      <c r="B28" s="160"/>
      <c r="C28" s="160"/>
      <c r="D28" s="160"/>
      <c r="E28" s="160"/>
      <c r="F28" s="160"/>
      <c r="G28" s="160"/>
      <c r="H28" s="160"/>
      <c r="I28" s="160"/>
      <c r="J28" s="160"/>
      <c r="K28" s="160"/>
      <c r="L28" s="160"/>
      <c r="M28" s="160"/>
      <c r="N28" s="160"/>
      <c r="O28" s="160"/>
      <c r="P28" s="160"/>
    </row>
    <row r="29" spans="2:16" x14ac:dyDescent="0.2">
      <c r="B29" s="160"/>
      <c r="C29" s="160"/>
      <c r="D29" s="160"/>
      <c r="E29" s="160"/>
      <c r="F29" s="160"/>
      <c r="G29" s="160"/>
      <c r="H29" s="160"/>
      <c r="I29" s="160"/>
      <c r="J29" s="160"/>
      <c r="K29" s="160"/>
      <c r="L29" s="160"/>
      <c r="M29" s="160"/>
      <c r="N29" s="160"/>
      <c r="O29" s="160"/>
      <c r="P29" s="160"/>
    </row>
    <row r="30" spans="2:16" x14ac:dyDescent="0.2">
      <c r="B30" s="160"/>
      <c r="C30" s="160"/>
      <c r="D30" s="160"/>
      <c r="E30" s="160"/>
      <c r="F30" s="160"/>
      <c r="G30" s="160"/>
      <c r="H30" s="160"/>
      <c r="I30" s="160"/>
      <c r="J30" s="160"/>
      <c r="K30" s="160"/>
      <c r="L30" s="160"/>
      <c r="M30" s="160"/>
      <c r="N30" s="160"/>
      <c r="O30" s="160"/>
      <c r="P30" s="160"/>
    </row>
    <row r="31" spans="2:16" x14ac:dyDescent="0.2">
      <c r="B31" s="160"/>
      <c r="C31" s="160"/>
      <c r="D31" s="160"/>
      <c r="E31" s="160"/>
      <c r="F31" s="160"/>
      <c r="G31" s="160"/>
      <c r="H31" s="160"/>
      <c r="I31" s="160"/>
      <c r="J31" s="160"/>
      <c r="K31" s="160"/>
      <c r="L31" s="160"/>
      <c r="M31" s="160"/>
      <c r="N31" s="160"/>
      <c r="O31" s="160"/>
      <c r="P31" s="160"/>
    </row>
    <row r="32" spans="2:16" x14ac:dyDescent="0.2">
      <c r="B32" s="160"/>
      <c r="C32" s="160"/>
      <c r="D32" s="160"/>
      <c r="E32" s="160"/>
      <c r="F32" s="160"/>
      <c r="G32" s="160"/>
      <c r="H32" s="160"/>
      <c r="I32" s="160"/>
      <c r="J32" s="160"/>
      <c r="K32" s="160"/>
      <c r="L32" s="160"/>
      <c r="M32" s="160"/>
      <c r="N32" s="160"/>
      <c r="O32" s="160"/>
      <c r="P32" s="160"/>
    </row>
  </sheetData>
  <mergeCells count="3">
    <mergeCell ref="B4:H4"/>
    <mergeCell ref="J4:P4"/>
    <mergeCell ref="B22:P3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5"/>
  <sheetViews>
    <sheetView showGridLines="0" workbookViewId="0"/>
  </sheetViews>
  <sheetFormatPr baseColWidth="10" defaultColWidth="10.83203125" defaultRowHeight="11" x14ac:dyDescent="0.2"/>
  <cols>
    <col min="1" max="1" width="2.1640625" style="35" customWidth="1"/>
    <col min="2" max="2" width="30.5" style="35" customWidth="1"/>
    <col min="3" max="4" width="10.83203125" style="4"/>
    <col min="5" max="5" width="12.83203125" style="4" customWidth="1"/>
    <col min="6" max="6" width="10.83203125" style="35"/>
    <col min="7" max="7" width="12" style="35" customWidth="1"/>
    <col min="8" max="8" width="12.5" style="35" bestFit="1" customWidth="1"/>
    <col min="9" max="16384" width="10.83203125" style="35"/>
  </cols>
  <sheetData>
    <row r="2" spans="2:5" x14ac:dyDescent="0.2">
      <c r="B2" s="36" t="s">
        <v>167</v>
      </c>
    </row>
    <row r="3" spans="2:5" x14ac:dyDescent="0.2">
      <c r="B3" s="36"/>
    </row>
    <row r="4" spans="2:5" x14ac:dyDescent="0.2">
      <c r="B4" s="37"/>
      <c r="C4" s="26" t="s">
        <v>0</v>
      </c>
      <c r="D4" s="26" t="s">
        <v>2</v>
      </c>
      <c r="E4" s="28" t="s">
        <v>1</v>
      </c>
    </row>
    <row r="5" spans="2:5" x14ac:dyDescent="0.2">
      <c r="B5" s="41" t="s">
        <v>6</v>
      </c>
      <c r="C5" s="149">
        <v>0.72</v>
      </c>
      <c r="D5" s="150">
        <v>0.72</v>
      </c>
      <c r="E5" s="151">
        <v>0.73</v>
      </c>
    </row>
    <row r="6" spans="2:5" x14ac:dyDescent="0.2">
      <c r="B6" s="103" t="s">
        <v>7</v>
      </c>
      <c r="C6" s="149">
        <v>0.24</v>
      </c>
      <c r="D6" s="152">
        <v>0.21</v>
      </c>
      <c r="E6" s="153">
        <v>0.25</v>
      </c>
    </row>
    <row r="7" spans="2:5" ht="13" x14ac:dyDescent="0.2">
      <c r="B7" s="103" t="s">
        <v>34</v>
      </c>
      <c r="C7" s="149">
        <v>0.87</v>
      </c>
      <c r="D7" s="152">
        <v>0.86</v>
      </c>
      <c r="E7" s="153">
        <v>0.88</v>
      </c>
    </row>
    <row r="8" spans="2:5" ht="13" x14ac:dyDescent="0.2">
      <c r="B8" s="103" t="s">
        <v>35</v>
      </c>
      <c r="C8" s="149">
        <v>0.88</v>
      </c>
      <c r="D8" s="152">
        <v>0.88</v>
      </c>
      <c r="E8" s="153">
        <v>0.87</v>
      </c>
    </row>
    <row r="9" spans="2:5" ht="13" x14ac:dyDescent="0.2">
      <c r="B9" s="103" t="s">
        <v>23</v>
      </c>
      <c r="C9" s="149">
        <v>0.72</v>
      </c>
      <c r="D9" s="152">
        <v>0.71</v>
      </c>
      <c r="E9" s="153">
        <v>0.75</v>
      </c>
    </row>
    <row r="10" spans="2:5" x14ac:dyDescent="0.2">
      <c r="B10" s="103" t="s">
        <v>8</v>
      </c>
      <c r="C10" s="149">
        <v>0.56999999999999995</v>
      </c>
      <c r="D10" s="152">
        <v>0.53</v>
      </c>
      <c r="E10" s="153">
        <v>0.61</v>
      </c>
    </row>
    <row r="11" spans="2:5" x14ac:dyDescent="0.2">
      <c r="B11" s="103" t="s">
        <v>32</v>
      </c>
      <c r="C11" s="149">
        <v>0.3</v>
      </c>
      <c r="D11" s="152">
        <v>0.22</v>
      </c>
      <c r="E11" s="153">
        <v>0.33</v>
      </c>
    </row>
    <row r="12" spans="2:5" x14ac:dyDescent="0.2">
      <c r="B12" s="103" t="s">
        <v>9</v>
      </c>
      <c r="C12" s="149">
        <v>0.86</v>
      </c>
      <c r="D12" s="152">
        <v>0.76</v>
      </c>
      <c r="E12" s="153">
        <v>0.89</v>
      </c>
    </row>
    <row r="13" spans="2:5" x14ac:dyDescent="0.2">
      <c r="B13" s="103" t="s">
        <v>10</v>
      </c>
      <c r="C13" s="149">
        <v>0.74</v>
      </c>
      <c r="D13" s="152">
        <v>0.7</v>
      </c>
      <c r="E13" s="153">
        <v>0.74</v>
      </c>
    </row>
    <row r="14" spans="2:5" x14ac:dyDescent="0.2">
      <c r="B14" s="103" t="s">
        <v>11</v>
      </c>
      <c r="C14" s="149">
        <v>0.93</v>
      </c>
      <c r="D14" s="152">
        <v>0.8</v>
      </c>
      <c r="E14" s="153">
        <v>0.93</v>
      </c>
    </row>
    <row r="15" spans="2:5" x14ac:dyDescent="0.2">
      <c r="B15" s="103" t="s">
        <v>12</v>
      </c>
      <c r="C15" s="149">
        <v>0.42</v>
      </c>
      <c r="D15" s="152">
        <v>0.41</v>
      </c>
      <c r="E15" s="153">
        <v>0.45</v>
      </c>
    </row>
    <row r="16" spans="2:5" x14ac:dyDescent="0.2">
      <c r="B16" s="103" t="s">
        <v>30</v>
      </c>
      <c r="C16" s="149">
        <v>0.59</v>
      </c>
      <c r="D16" s="152">
        <v>0.5</v>
      </c>
      <c r="E16" s="153">
        <v>0.67</v>
      </c>
    </row>
    <row r="17" spans="2:5" x14ac:dyDescent="0.2">
      <c r="B17" s="103" t="s">
        <v>13</v>
      </c>
      <c r="C17" s="149">
        <v>0.53</v>
      </c>
      <c r="D17" s="152">
        <v>0.46</v>
      </c>
      <c r="E17" s="153">
        <v>0.57999999999999996</v>
      </c>
    </row>
    <row r="18" spans="2:5" ht="13" x14ac:dyDescent="0.2">
      <c r="B18" s="104" t="s">
        <v>24</v>
      </c>
      <c r="C18" s="154">
        <v>0.56999999999999995</v>
      </c>
      <c r="D18" s="155">
        <v>0.64</v>
      </c>
      <c r="E18" s="156">
        <v>0.55000000000000004</v>
      </c>
    </row>
    <row r="19" spans="2:5" x14ac:dyDescent="0.2">
      <c r="B19" s="105" t="s">
        <v>14</v>
      </c>
      <c r="C19" s="157">
        <v>0.93</v>
      </c>
      <c r="D19" s="158">
        <v>0.89</v>
      </c>
      <c r="E19" s="159">
        <v>0.97</v>
      </c>
    </row>
    <row r="20" spans="2:5" x14ac:dyDescent="0.2">
      <c r="B20" s="106"/>
      <c r="C20" s="99"/>
      <c r="D20" s="101"/>
      <c r="E20" s="102"/>
    </row>
    <row r="21" spans="2:5" ht="139" customHeight="1" x14ac:dyDescent="0.2">
      <c r="B21" s="173" t="s">
        <v>166</v>
      </c>
      <c r="C21" s="174"/>
      <c r="D21" s="174"/>
      <c r="E21" s="174"/>
    </row>
    <row r="23" spans="2:5" s="107" customFormat="1" x14ac:dyDescent="0.2">
      <c r="C23" s="9"/>
      <c r="D23" s="9"/>
      <c r="E23" s="9"/>
    </row>
    <row r="24" spans="2:5" x14ac:dyDescent="0.2">
      <c r="B24" s="97"/>
    </row>
    <row r="25" spans="2:5" x14ac:dyDescent="0.2">
      <c r="C25" s="5"/>
      <c r="D25" s="5"/>
      <c r="E25" s="5"/>
    </row>
  </sheetData>
  <mergeCells count="1">
    <mergeCell ref="B21:E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showGridLines="0" workbookViewId="0">
      <selection activeCell="P16" sqref="P16"/>
    </sheetView>
  </sheetViews>
  <sheetFormatPr baseColWidth="10" defaultRowHeight="11" x14ac:dyDescent="0.2"/>
  <cols>
    <col min="1" max="1" width="3" style="35" customWidth="1"/>
    <col min="2" max="2" width="26.1640625" style="35" customWidth="1"/>
    <col min="3" max="3" width="17.33203125" style="35" customWidth="1"/>
    <col min="4" max="4" width="18.5" style="35" customWidth="1"/>
    <col min="5" max="5" width="15.83203125" style="35" customWidth="1"/>
    <col min="6" max="6" width="11.6640625" style="35" customWidth="1"/>
    <col min="7" max="7" width="8.1640625" style="35" customWidth="1"/>
    <col min="8" max="8" width="11.6640625" style="35" customWidth="1"/>
    <col min="9" max="9" width="8.1640625" style="35" customWidth="1"/>
    <col min="10" max="10" width="11.6640625" style="75" customWidth="1"/>
    <col min="11" max="11" width="8.1640625" style="75" customWidth="1"/>
    <col min="12" max="12" width="10.83203125" style="115"/>
    <col min="13" max="253" width="10.83203125" style="35"/>
    <col min="254" max="254" width="3" style="35" customWidth="1"/>
    <col min="255" max="255" width="26.1640625" style="35" customWidth="1"/>
    <col min="256" max="256" width="11.6640625" style="35" customWidth="1"/>
    <col min="257" max="257" width="8.5" style="35" customWidth="1"/>
    <col min="258" max="258" width="11.6640625" style="35" customWidth="1"/>
    <col min="259" max="259" width="8.5" style="35" customWidth="1"/>
    <col min="260" max="260" width="11.6640625" style="35" customWidth="1"/>
    <col min="261" max="261" width="8.6640625" style="35" customWidth="1"/>
    <col min="262" max="262" width="11.6640625" style="35" customWidth="1"/>
    <col min="263" max="263" width="8.1640625" style="35" customWidth="1"/>
    <col min="264" max="264" width="11.6640625" style="35" customWidth="1"/>
    <col min="265" max="265" width="8.1640625" style="35" customWidth="1"/>
    <col min="266" max="266" width="11.6640625" style="35" customWidth="1"/>
    <col min="267" max="267" width="8.1640625" style="35" customWidth="1"/>
    <col min="268" max="509" width="10.83203125" style="35"/>
    <col min="510" max="510" width="3" style="35" customWidth="1"/>
    <col min="511" max="511" width="26.1640625" style="35" customWidth="1"/>
    <col min="512" max="512" width="11.6640625" style="35" customWidth="1"/>
    <col min="513" max="513" width="8.5" style="35" customWidth="1"/>
    <col min="514" max="514" width="11.6640625" style="35" customWidth="1"/>
    <col min="515" max="515" width="8.5" style="35" customWidth="1"/>
    <col min="516" max="516" width="11.6640625" style="35" customWidth="1"/>
    <col min="517" max="517" width="8.6640625" style="35" customWidth="1"/>
    <col min="518" max="518" width="11.6640625" style="35" customWidth="1"/>
    <col min="519" max="519" width="8.1640625" style="35" customWidth="1"/>
    <col min="520" max="520" width="11.6640625" style="35" customWidth="1"/>
    <col min="521" max="521" width="8.1640625" style="35" customWidth="1"/>
    <col min="522" max="522" width="11.6640625" style="35" customWidth="1"/>
    <col min="523" max="523" width="8.1640625" style="35" customWidth="1"/>
    <col min="524" max="765" width="10.83203125" style="35"/>
    <col min="766" max="766" width="3" style="35" customWidth="1"/>
    <col min="767" max="767" width="26.1640625" style="35" customWidth="1"/>
    <col min="768" max="768" width="11.6640625" style="35" customWidth="1"/>
    <col min="769" max="769" width="8.5" style="35" customWidth="1"/>
    <col min="770" max="770" width="11.6640625" style="35" customWidth="1"/>
    <col min="771" max="771" width="8.5" style="35" customWidth="1"/>
    <col min="772" max="772" width="11.6640625" style="35" customWidth="1"/>
    <col min="773" max="773" width="8.6640625" style="35" customWidth="1"/>
    <col min="774" max="774" width="11.6640625" style="35" customWidth="1"/>
    <col min="775" max="775" width="8.1640625" style="35" customWidth="1"/>
    <col min="776" max="776" width="11.6640625" style="35" customWidth="1"/>
    <col min="777" max="777" width="8.1640625" style="35" customWidth="1"/>
    <col min="778" max="778" width="11.6640625" style="35" customWidth="1"/>
    <col min="779" max="779" width="8.1640625" style="35" customWidth="1"/>
    <col min="780" max="1021" width="10.83203125" style="35"/>
    <col min="1022" max="1022" width="3" style="35" customWidth="1"/>
    <col min="1023" max="1023" width="26.1640625" style="35" customWidth="1"/>
    <col min="1024" max="1024" width="11.6640625" style="35" customWidth="1"/>
    <col min="1025" max="1025" width="8.5" style="35" customWidth="1"/>
    <col min="1026" max="1026" width="11.6640625" style="35" customWidth="1"/>
    <col min="1027" max="1027" width="8.5" style="35" customWidth="1"/>
    <col min="1028" max="1028" width="11.6640625" style="35" customWidth="1"/>
    <col min="1029" max="1029" width="8.6640625" style="35" customWidth="1"/>
    <col min="1030" max="1030" width="11.6640625" style="35" customWidth="1"/>
    <col min="1031" max="1031" width="8.1640625" style="35" customWidth="1"/>
    <col min="1032" max="1032" width="11.6640625" style="35" customWidth="1"/>
    <col min="1033" max="1033" width="8.1640625" style="35" customWidth="1"/>
    <col min="1034" max="1034" width="11.6640625" style="35" customWidth="1"/>
    <col min="1035" max="1035" width="8.1640625" style="35" customWidth="1"/>
    <col min="1036" max="1277" width="10.83203125" style="35"/>
    <col min="1278" max="1278" width="3" style="35" customWidth="1"/>
    <col min="1279" max="1279" width="26.1640625" style="35" customWidth="1"/>
    <col min="1280" max="1280" width="11.6640625" style="35" customWidth="1"/>
    <col min="1281" max="1281" width="8.5" style="35" customWidth="1"/>
    <col min="1282" max="1282" width="11.6640625" style="35" customWidth="1"/>
    <col min="1283" max="1283" width="8.5" style="35" customWidth="1"/>
    <col min="1284" max="1284" width="11.6640625" style="35" customWidth="1"/>
    <col min="1285" max="1285" width="8.6640625" style="35" customWidth="1"/>
    <col min="1286" max="1286" width="11.6640625" style="35" customWidth="1"/>
    <col min="1287" max="1287" width="8.1640625" style="35" customWidth="1"/>
    <col min="1288" max="1288" width="11.6640625" style="35" customWidth="1"/>
    <col min="1289" max="1289" width="8.1640625" style="35" customWidth="1"/>
    <col min="1290" max="1290" width="11.6640625" style="35" customWidth="1"/>
    <col min="1291" max="1291" width="8.1640625" style="35" customWidth="1"/>
    <col min="1292" max="1533" width="10.83203125" style="35"/>
    <col min="1534" max="1534" width="3" style="35" customWidth="1"/>
    <col min="1535" max="1535" width="26.1640625" style="35" customWidth="1"/>
    <col min="1536" max="1536" width="11.6640625" style="35" customWidth="1"/>
    <col min="1537" max="1537" width="8.5" style="35" customWidth="1"/>
    <col min="1538" max="1538" width="11.6640625" style="35" customWidth="1"/>
    <col min="1539" max="1539" width="8.5" style="35" customWidth="1"/>
    <col min="1540" max="1540" width="11.6640625" style="35" customWidth="1"/>
    <col min="1541" max="1541" width="8.6640625" style="35" customWidth="1"/>
    <col min="1542" max="1542" width="11.6640625" style="35" customWidth="1"/>
    <col min="1543" max="1543" width="8.1640625" style="35" customWidth="1"/>
    <col min="1544" max="1544" width="11.6640625" style="35" customWidth="1"/>
    <col min="1545" max="1545" width="8.1640625" style="35" customWidth="1"/>
    <col min="1546" max="1546" width="11.6640625" style="35" customWidth="1"/>
    <col min="1547" max="1547" width="8.1640625" style="35" customWidth="1"/>
    <col min="1548" max="1789" width="10.83203125" style="35"/>
    <col min="1790" max="1790" width="3" style="35" customWidth="1"/>
    <col min="1791" max="1791" width="26.1640625" style="35" customWidth="1"/>
    <col min="1792" max="1792" width="11.6640625" style="35" customWidth="1"/>
    <col min="1793" max="1793" width="8.5" style="35" customWidth="1"/>
    <col min="1794" max="1794" width="11.6640625" style="35" customWidth="1"/>
    <col min="1795" max="1795" width="8.5" style="35" customWidth="1"/>
    <col min="1796" max="1796" width="11.6640625" style="35" customWidth="1"/>
    <col min="1797" max="1797" width="8.6640625" style="35" customWidth="1"/>
    <col min="1798" max="1798" width="11.6640625" style="35" customWidth="1"/>
    <col min="1799" max="1799" width="8.1640625" style="35" customWidth="1"/>
    <col min="1800" max="1800" width="11.6640625" style="35" customWidth="1"/>
    <col min="1801" max="1801" width="8.1640625" style="35" customWidth="1"/>
    <col min="1802" max="1802" width="11.6640625" style="35" customWidth="1"/>
    <col min="1803" max="1803" width="8.1640625" style="35" customWidth="1"/>
    <col min="1804" max="2045" width="10.83203125" style="35"/>
    <col min="2046" max="2046" width="3" style="35" customWidth="1"/>
    <col min="2047" max="2047" width="26.1640625" style="35" customWidth="1"/>
    <col min="2048" max="2048" width="11.6640625" style="35" customWidth="1"/>
    <col min="2049" max="2049" width="8.5" style="35" customWidth="1"/>
    <col min="2050" max="2050" width="11.6640625" style="35" customWidth="1"/>
    <col min="2051" max="2051" width="8.5" style="35" customWidth="1"/>
    <col min="2052" max="2052" width="11.6640625" style="35" customWidth="1"/>
    <col min="2053" max="2053" width="8.6640625" style="35" customWidth="1"/>
    <col min="2054" max="2054" width="11.6640625" style="35" customWidth="1"/>
    <col min="2055" max="2055" width="8.1640625" style="35" customWidth="1"/>
    <col min="2056" max="2056" width="11.6640625" style="35" customWidth="1"/>
    <col min="2057" max="2057" width="8.1640625" style="35" customWidth="1"/>
    <col min="2058" max="2058" width="11.6640625" style="35" customWidth="1"/>
    <col min="2059" max="2059" width="8.1640625" style="35" customWidth="1"/>
    <col min="2060" max="2301" width="10.83203125" style="35"/>
    <col min="2302" max="2302" width="3" style="35" customWidth="1"/>
    <col min="2303" max="2303" width="26.1640625" style="35" customWidth="1"/>
    <col min="2304" max="2304" width="11.6640625" style="35" customWidth="1"/>
    <col min="2305" max="2305" width="8.5" style="35" customWidth="1"/>
    <col min="2306" max="2306" width="11.6640625" style="35" customWidth="1"/>
    <col min="2307" max="2307" width="8.5" style="35" customWidth="1"/>
    <col min="2308" max="2308" width="11.6640625" style="35" customWidth="1"/>
    <col min="2309" max="2309" width="8.6640625" style="35" customWidth="1"/>
    <col min="2310" max="2310" width="11.6640625" style="35" customWidth="1"/>
    <col min="2311" max="2311" width="8.1640625" style="35" customWidth="1"/>
    <col min="2312" max="2312" width="11.6640625" style="35" customWidth="1"/>
    <col min="2313" max="2313" width="8.1640625" style="35" customWidth="1"/>
    <col min="2314" max="2314" width="11.6640625" style="35" customWidth="1"/>
    <col min="2315" max="2315" width="8.1640625" style="35" customWidth="1"/>
    <col min="2316" max="2557" width="10.83203125" style="35"/>
    <col min="2558" max="2558" width="3" style="35" customWidth="1"/>
    <col min="2559" max="2559" width="26.1640625" style="35" customWidth="1"/>
    <col min="2560" max="2560" width="11.6640625" style="35" customWidth="1"/>
    <col min="2561" max="2561" width="8.5" style="35" customWidth="1"/>
    <col min="2562" max="2562" width="11.6640625" style="35" customWidth="1"/>
    <col min="2563" max="2563" width="8.5" style="35" customWidth="1"/>
    <col min="2564" max="2564" width="11.6640625" style="35" customWidth="1"/>
    <col min="2565" max="2565" width="8.6640625" style="35" customWidth="1"/>
    <col min="2566" max="2566" width="11.6640625" style="35" customWidth="1"/>
    <col min="2567" max="2567" width="8.1640625" style="35" customWidth="1"/>
    <col min="2568" max="2568" width="11.6640625" style="35" customWidth="1"/>
    <col min="2569" max="2569" width="8.1640625" style="35" customWidth="1"/>
    <col min="2570" max="2570" width="11.6640625" style="35" customWidth="1"/>
    <col min="2571" max="2571" width="8.1640625" style="35" customWidth="1"/>
    <col min="2572" max="2813" width="10.83203125" style="35"/>
    <col min="2814" max="2814" width="3" style="35" customWidth="1"/>
    <col min="2815" max="2815" width="26.1640625" style="35" customWidth="1"/>
    <col min="2816" max="2816" width="11.6640625" style="35" customWidth="1"/>
    <col min="2817" max="2817" width="8.5" style="35" customWidth="1"/>
    <col min="2818" max="2818" width="11.6640625" style="35" customWidth="1"/>
    <col min="2819" max="2819" width="8.5" style="35" customWidth="1"/>
    <col min="2820" max="2820" width="11.6640625" style="35" customWidth="1"/>
    <col min="2821" max="2821" width="8.6640625" style="35" customWidth="1"/>
    <col min="2822" max="2822" width="11.6640625" style="35" customWidth="1"/>
    <col min="2823" max="2823" width="8.1640625" style="35" customWidth="1"/>
    <col min="2824" max="2824" width="11.6640625" style="35" customWidth="1"/>
    <col min="2825" max="2825" width="8.1640625" style="35" customWidth="1"/>
    <col min="2826" max="2826" width="11.6640625" style="35" customWidth="1"/>
    <col min="2827" max="2827" width="8.1640625" style="35" customWidth="1"/>
    <col min="2828" max="3069" width="10.83203125" style="35"/>
    <col min="3070" max="3070" width="3" style="35" customWidth="1"/>
    <col min="3071" max="3071" width="26.1640625" style="35" customWidth="1"/>
    <col min="3072" max="3072" width="11.6640625" style="35" customWidth="1"/>
    <col min="3073" max="3073" width="8.5" style="35" customWidth="1"/>
    <col min="3074" max="3074" width="11.6640625" style="35" customWidth="1"/>
    <col min="3075" max="3075" width="8.5" style="35" customWidth="1"/>
    <col min="3076" max="3076" width="11.6640625" style="35" customWidth="1"/>
    <col min="3077" max="3077" width="8.6640625" style="35" customWidth="1"/>
    <col min="3078" max="3078" width="11.6640625" style="35" customWidth="1"/>
    <col min="3079" max="3079" width="8.1640625" style="35" customWidth="1"/>
    <col min="3080" max="3080" width="11.6640625" style="35" customWidth="1"/>
    <col min="3081" max="3081" width="8.1640625" style="35" customWidth="1"/>
    <col min="3082" max="3082" width="11.6640625" style="35" customWidth="1"/>
    <col min="3083" max="3083" width="8.1640625" style="35" customWidth="1"/>
    <col min="3084" max="3325" width="10.83203125" style="35"/>
    <col min="3326" max="3326" width="3" style="35" customWidth="1"/>
    <col min="3327" max="3327" width="26.1640625" style="35" customWidth="1"/>
    <col min="3328" max="3328" width="11.6640625" style="35" customWidth="1"/>
    <col min="3329" max="3329" width="8.5" style="35" customWidth="1"/>
    <col min="3330" max="3330" width="11.6640625" style="35" customWidth="1"/>
    <col min="3331" max="3331" width="8.5" style="35" customWidth="1"/>
    <col min="3332" max="3332" width="11.6640625" style="35" customWidth="1"/>
    <col min="3333" max="3333" width="8.6640625" style="35" customWidth="1"/>
    <col min="3334" max="3334" width="11.6640625" style="35" customWidth="1"/>
    <col min="3335" max="3335" width="8.1640625" style="35" customWidth="1"/>
    <col min="3336" max="3336" width="11.6640625" style="35" customWidth="1"/>
    <col min="3337" max="3337" width="8.1640625" style="35" customWidth="1"/>
    <col min="3338" max="3338" width="11.6640625" style="35" customWidth="1"/>
    <col min="3339" max="3339" width="8.1640625" style="35" customWidth="1"/>
    <col min="3340" max="3581" width="10.83203125" style="35"/>
    <col min="3582" max="3582" width="3" style="35" customWidth="1"/>
    <col min="3583" max="3583" width="26.1640625" style="35" customWidth="1"/>
    <col min="3584" max="3584" width="11.6640625" style="35" customWidth="1"/>
    <col min="3585" max="3585" width="8.5" style="35" customWidth="1"/>
    <col min="3586" max="3586" width="11.6640625" style="35" customWidth="1"/>
    <col min="3587" max="3587" width="8.5" style="35" customWidth="1"/>
    <col min="3588" max="3588" width="11.6640625" style="35" customWidth="1"/>
    <col min="3589" max="3589" width="8.6640625" style="35" customWidth="1"/>
    <col min="3590" max="3590" width="11.6640625" style="35" customWidth="1"/>
    <col min="3591" max="3591" width="8.1640625" style="35" customWidth="1"/>
    <col min="3592" max="3592" width="11.6640625" style="35" customWidth="1"/>
    <col min="3593" max="3593" width="8.1640625" style="35" customWidth="1"/>
    <col min="3594" max="3594" width="11.6640625" style="35" customWidth="1"/>
    <col min="3595" max="3595" width="8.1640625" style="35" customWidth="1"/>
    <col min="3596" max="3837" width="10.83203125" style="35"/>
    <col min="3838" max="3838" width="3" style="35" customWidth="1"/>
    <col min="3839" max="3839" width="26.1640625" style="35" customWidth="1"/>
    <col min="3840" max="3840" width="11.6640625" style="35" customWidth="1"/>
    <col min="3841" max="3841" width="8.5" style="35" customWidth="1"/>
    <col min="3842" max="3842" width="11.6640625" style="35" customWidth="1"/>
    <col min="3843" max="3843" width="8.5" style="35" customWidth="1"/>
    <col min="3844" max="3844" width="11.6640625" style="35" customWidth="1"/>
    <col min="3845" max="3845" width="8.6640625" style="35" customWidth="1"/>
    <col min="3846" max="3846" width="11.6640625" style="35" customWidth="1"/>
    <col min="3847" max="3847" width="8.1640625" style="35" customWidth="1"/>
    <col min="3848" max="3848" width="11.6640625" style="35" customWidth="1"/>
    <col min="3849" max="3849" width="8.1640625" style="35" customWidth="1"/>
    <col min="3850" max="3850" width="11.6640625" style="35" customWidth="1"/>
    <col min="3851" max="3851" width="8.1640625" style="35" customWidth="1"/>
    <col min="3852" max="4093" width="10.83203125" style="35"/>
    <col min="4094" max="4094" width="3" style="35" customWidth="1"/>
    <col min="4095" max="4095" width="26.1640625" style="35" customWidth="1"/>
    <col min="4096" max="4096" width="11.6640625" style="35" customWidth="1"/>
    <col min="4097" max="4097" width="8.5" style="35" customWidth="1"/>
    <col min="4098" max="4098" width="11.6640625" style="35" customWidth="1"/>
    <col min="4099" max="4099" width="8.5" style="35" customWidth="1"/>
    <col min="4100" max="4100" width="11.6640625" style="35" customWidth="1"/>
    <col min="4101" max="4101" width="8.6640625" style="35" customWidth="1"/>
    <col min="4102" max="4102" width="11.6640625" style="35" customWidth="1"/>
    <col min="4103" max="4103" width="8.1640625" style="35" customWidth="1"/>
    <col min="4104" max="4104" width="11.6640625" style="35" customWidth="1"/>
    <col min="4105" max="4105" width="8.1640625" style="35" customWidth="1"/>
    <col min="4106" max="4106" width="11.6640625" style="35" customWidth="1"/>
    <col min="4107" max="4107" width="8.1640625" style="35" customWidth="1"/>
    <col min="4108" max="4349" width="10.83203125" style="35"/>
    <col min="4350" max="4350" width="3" style="35" customWidth="1"/>
    <col min="4351" max="4351" width="26.1640625" style="35" customWidth="1"/>
    <col min="4352" max="4352" width="11.6640625" style="35" customWidth="1"/>
    <col min="4353" max="4353" width="8.5" style="35" customWidth="1"/>
    <col min="4354" max="4354" width="11.6640625" style="35" customWidth="1"/>
    <col min="4355" max="4355" width="8.5" style="35" customWidth="1"/>
    <col min="4356" max="4356" width="11.6640625" style="35" customWidth="1"/>
    <col min="4357" max="4357" width="8.6640625" style="35" customWidth="1"/>
    <col min="4358" max="4358" width="11.6640625" style="35" customWidth="1"/>
    <col min="4359" max="4359" width="8.1640625" style="35" customWidth="1"/>
    <col min="4360" max="4360" width="11.6640625" style="35" customWidth="1"/>
    <col min="4361" max="4361" width="8.1640625" style="35" customWidth="1"/>
    <col min="4362" max="4362" width="11.6640625" style="35" customWidth="1"/>
    <col min="4363" max="4363" width="8.1640625" style="35" customWidth="1"/>
    <col min="4364" max="4605" width="10.83203125" style="35"/>
    <col min="4606" max="4606" width="3" style="35" customWidth="1"/>
    <col min="4607" max="4607" width="26.1640625" style="35" customWidth="1"/>
    <col min="4608" max="4608" width="11.6640625" style="35" customWidth="1"/>
    <col min="4609" max="4609" width="8.5" style="35" customWidth="1"/>
    <col min="4610" max="4610" width="11.6640625" style="35" customWidth="1"/>
    <col min="4611" max="4611" width="8.5" style="35" customWidth="1"/>
    <col min="4612" max="4612" width="11.6640625" style="35" customWidth="1"/>
    <col min="4613" max="4613" width="8.6640625" style="35" customWidth="1"/>
    <col min="4614" max="4614" width="11.6640625" style="35" customWidth="1"/>
    <col min="4615" max="4615" width="8.1640625" style="35" customWidth="1"/>
    <col min="4616" max="4616" width="11.6640625" style="35" customWidth="1"/>
    <col min="4617" max="4617" width="8.1640625" style="35" customWidth="1"/>
    <col min="4618" max="4618" width="11.6640625" style="35" customWidth="1"/>
    <col min="4619" max="4619" width="8.1640625" style="35" customWidth="1"/>
    <col min="4620" max="4861" width="10.83203125" style="35"/>
    <col min="4862" max="4862" width="3" style="35" customWidth="1"/>
    <col min="4863" max="4863" width="26.1640625" style="35" customWidth="1"/>
    <col min="4864" max="4864" width="11.6640625" style="35" customWidth="1"/>
    <col min="4865" max="4865" width="8.5" style="35" customWidth="1"/>
    <col min="4866" max="4866" width="11.6640625" style="35" customWidth="1"/>
    <col min="4867" max="4867" width="8.5" style="35" customWidth="1"/>
    <col min="4868" max="4868" width="11.6640625" style="35" customWidth="1"/>
    <col min="4869" max="4869" width="8.6640625" style="35" customWidth="1"/>
    <col min="4870" max="4870" width="11.6640625" style="35" customWidth="1"/>
    <col min="4871" max="4871" width="8.1640625" style="35" customWidth="1"/>
    <col min="4872" max="4872" width="11.6640625" style="35" customWidth="1"/>
    <col min="4873" max="4873" width="8.1640625" style="35" customWidth="1"/>
    <col min="4874" max="4874" width="11.6640625" style="35" customWidth="1"/>
    <col min="4875" max="4875" width="8.1640625" style="35" customWidth="1"/>
    <col min="4876" max="5117" width="10.83203125" style="35"/>
    <col min="5118" max="5118" width="3" style="35" customWidth="1"/>
    <col min="5119" max="5119" width="26.1640625" style="35" customWidth="1"/>
    <col min="5120" max="5120" width="11.6640625" style="35" customWidth="1"/>
    <col min="5121" max="5121" width="8.5" style="35" customWidth="1"/>
    <col min="5122" max="5122" width="11.6640625" style="35" customWidth="1"/>
    <col min="5123" max="5123" width="8.5" style="35" customWidth="1"/>
    <col min="5124" max="5124" width="11.6640625" style="35" customWidth="1"/>
    <col min="5125" max="5125" width="8.6640625" style="35" customWidth="1"/>
    <col min="5126" max="5126" width="11.6640625" style="35" customWidth="1"/>
    <col min="5127" max="5127" width="8.1640625" style="35" customWidth="1"/>
    <col min="5128" max="5128" width="11.6640625" style="35" customWidth="1"/>
    <col min="5129" max="5129" width="8.1640625" style="35" customWidth="1"/>
    <col min="5130" max="5130" width="11.6640625" style="35" customWidth="1"/>
    <col min="5131" max="5131" width="8.1640625" style="35" customWidth="1"/>
    <col min="5132" max="5373" width="10.83203125" style="35"/>
    <col min="5374" max="5374" width="3" style="35" customWidth="1"/>
    <col min="5375" max="5375" width="26.1640625" style="35" customWidth="1"/>
    <col min="5376" max="5376" width="11.6640625" style="35" customWidth="1"/>
    <col min="5377" max="5377" width="8.5" style="35" customWidth="1"/>
    <col min="5378" max="5378" width="11.6640625" style="35" customWidth="1"/>
    <col min="5379" max="5379" width="8.5" style="35" customWidth="1"/>
    <col min="5380" max="5380" width="11.6640625" style="35" customWidth="1"/>
    <col min="5381" max="5381" width="8.6640625" style="35" customWidth="1"/>
    <col min="5382" max="5382" width="11.6640625" style="35" customWidth="1"/>
    <col min="5383" max="5383" width="8.1640625" style="35" customWidth="1"/>
    <col min="5384" max="5384" width="11.6640625" style="35" customWidth="1"/>
    <col min="5385" max="5385" width="8.1640625" style="35" customWidth="1"/>
    <col min="5386" max="5386" width="11.6640625" style="35" customWidth="1"/>
    <col min="5387" max="5387" width="8.1640625" style="35" customWidth="1"/>
    <col min="5388" max="5629" width="10.83203125" style="35"/>
    <col min="5630" max="5630" width="3" style="35" customWidth="1"/>
    <col min="5631" max="5631" width="26.1640625" style="35" customWidth="1"/>
    <col min="5632" max="5632" width="11.6640625" style="35" customWidth="1"/>
    <col min="5633" max="5633" width="8.5" style="35" customWidth="1"/>
    <col min="5634" max="5634" width="11.6640625" style="35" customWidth="1"/>
    <col min="5635" max="5635" width="8.5" style="35" customWidth="1"/>
    <col min="5636" max="5636" width="11.6640625" style="35" customWidth="1"/>
    <col min="5637" max="5637" width="8.6640625" style="35" customWidth="1"/>
    <col min="5638" max="5638" width="11.6640625" style="35" customWidth="1"/>
    <col min="5639" max="5639" width="8.1640625" style="35" customWidth="1"/>
    <col min="5640" max="5640" width="11.6640625" style="35" customWidth="1"/>
    <col min="5641" max="5641" width="8.1640625" style="35" customWidth="1"/>
    <col min="5642" max="5642" width="11.6640625" style="35" customWidth="1"/>
    <col min="5643" max="5643" width="8.1640625" style="35" customWidth="1"/>
    <col min="5644" max="5885" width="10.83203125" style="35"/>
    <col min="5886" max="5886" width="3" style="35" customWidth="1"/>
    <col min="5887" max="5887" width="26.1640625" style="35" customWidth="1"/>
    <col min="5888" max="5888" width="11.6640625" style="35" customWidth="1"/>
    <col min="5889" max="5889" width="8.5" style="35" customWidth="1"/>
    <col min="5890" max="5890" width="11.6640625" style="35" customWidth="1"/>
    <col min="5891" max="5891" width="8.5" style="35" customWidth="1"/>
    <col min="5892" max="5892" width="11.6640625" style="35" customWidth="1"/>
    <col min="5893" max="5893" width="8.6640625" style="35" customWidth="1"/>
    <col min="5894" max="5894" width="11.6640625" style="35" customWidth="1"/>
    <col min="5895" max="5895" width="8.1640625" style="35" customWidth="1"/>
    <col min="5896" max="5896" width="11.6640625" style="35" customWidth="1"/>
    <col min="5897" max="5897" width="8.1640625" style="35" customWidth="1"/>
    <col min="5898" max="5898" width="11.6640625" style="35" customWidth="1"/>
    <col min="5899" max="5899" width="8.1640625" style="35" customWidth="1"/>
    <col min="5900" max="6141" width="10.83203125" style="35"/>
    <col min="6142" max="6142" width="3" style="35" customWidth="1"/>
    <col min="6143" max="6143" width="26.1640625" style="35" customWidth="1"/>
    <col min="6144" max="6144" width="11.6640625" style="35" customWidth="1"/>
    <col min="6145" max="6145" width="8.5" style="35" customWidth="1"/>
    <col min="6146" max="6146" width="11.6640625" style="35" customWidth="1"/>
    <col min="6147" max="6147" width="8.5" style="35" customWidth="1"/>
    <col min="6148" max="6148" width="11.6640625" style="35" customWidth="1"/>
    <col min="6149" max="6149" width="8.6640625" style="35" customWidth="1"/>
    <col min="6150" max="6150" width="11.6640625" style="35" customWidth="1"/>
    <col min="6151" max="6151" width="8.1640625" style="35" customWidth="1"/>
    <col min="6152" max="6152" width="11.6640625" style="35" customWidth="1"/>
    <col min="6153" max="6153" width="8.1640625" style="35" customWidth="1"/>
    <col min="6154" max="6154" width="11.6640625" style="35" customWidth="1"/>
    <col min="6155" max="6155" width="8.1640625" style="35" customWidth="1"/>
    <col min="6156" max="6397" width="10.83203125" style="35"/>
    <col min="6398" max="6398" width="3" style="35" customWidth="1"/>
    <col min="6399" max="6399" width="26.1640625" style="35" customWidth="1"/>
    <col min="6400" max="6400" width="11.6640625" style="35" customWidth="1"/>
    <col min="6401" max="6401" width="8.5" style="35" customWidth="1"/>
    <col min="6402" max="6402" width="11.6640625" style="35" customWidth="1"/>
    <col min="6403" max="6403" width="8.5" style="35" customWidth="1"/>
    <col min="6404" max="6404" width="11.6640625" style="35" customWidth="1"/>
    <col min="6405" max="6405" width="8.6640625" style="35" customWidth="1"/>
    <col min="6406" max="6406" width="11.6640625" style="35" customWidth="1"/>
    <col min="6407" max="6407" width="8.1640625" style="35" customWidth="1"/>
    <col min="6408" max="6408" width="11.6640625" style="35" customWidth="1"/>
    <col min="6409" max="6409" width="8.1640625" style="35" customWidth="1"/>
    <col min="6410" max="6410" width="11.6640625" style="35" customWidth="1"/>
    <col min="6411" max="6411" width="8.1640625" style="35" customWidth="1"/>
    <col min="6412" max="6653" width="10.83203125" style="35"/>
    <col min="6654" max="6654" width="3" style="35" customWidth="1"/>
    <col min="6655" max="6655" width="26.1640625" style="35" customWidth="1"/>
    <col min="6656" max="6656" width="11.6640625" style="35" customWidth="1"/>
    <col min="6657" max="6657" width="8.5" style="35" customWidth="1"/>
    <col min="6658" max="6658" width="11.6640625" style="35" customWidth="1"/>
    <col min="6659" max="6659" width="8.5" style="35" customWidth="1"/>
    <col min="6660" max="6660" width="11.6640625" style="35" customWidth="1"/>
    <col min="6661" max="6661" width="8.6640625" style="35" customWidth="1"/>
    <col min="6662" max="6662" width="11.6640625" style="35" customWidth="1"/>
    <col min="6663" max="6663" width="8.1640625" style="35" customWidth="1"/>
    <col min="6664" max="6664" width="11.6640625" style="35" customWidth="1"/>
    <col min="6665" max="6665" width="8.1640625" style="35" customWidth="1"/>
    <col min="6666" max="6666" width="11.6640625" style="35" customWidth="1"/>
    <col min="6667" max="6667" width="8.1640625" style="35" customWidth="1"/>
    <col min="6668" max="6909" width="10.83203125" style="35"/>
    <col min="6910" max="6910" width="3" style="35" customWidth="1"/>
    <col min="6911" max="6911" width="26.1640625" style="35" customWidth="1"/>
    <col min="6912" max="6912" width="11.6640625" style="35" customWidth="1"/>
    <col min="6913" max="6913" width="8.5" style="35" customWidth="1"/>
    <col min="6914" max="6914" width="11.6640625" style="35" customWidth="1"/>
    <col min="6915" max="6915" width="8.5" style="35" customWidth="1"/>
    <col min="6916" max="6916" width="11.6640625" style="35" customWidth="1"/>
    <col min="6917" max="6917" width="8.6640625" style="35" customWidth="1"/>
    <col min="6918" max="6918" width="11.6640625" style="35" customWidth="1"/>
    <col min="6919" max="6919" width="8.1640625" style="35" customWidth="1"/>
    <col min="6920" max="6920" width="11.6640625" style="35" customWidth="1"/>
    <col min="6921" max="6921" width="8.1640625" style="35" customWidth="1"/>
    <col min="6922" max="6922" width="11.6640625" style="35" customWidth="1"/>
    <col min="6923" max="6923" width="8.1640625" style="35" customWidth="1"/>
    <col min="6924" max="7165" width="10.83203125" style="35"/>
    <col min="7166" max="7166" width="3" style="35" customWidth="1"/>
    <col min="7167" max="7167" width="26.1640625" style="35" customWidth="1"/>
    <col min="7168" max="7168" width="11.6640625" style="35" customWidth="1"/>
    <col min="7169" max="7169" width="8.5" style="35" customWidth="1"/>
    <col min="7170" max="7170" width="11.6640625" style="35" customWidth="1"/>
    <col min="7171" max="7171" width="8.5" style="35" customWidth="1"/>
    <col min="7172" max="7172" width="11.6640625" style="35" customWidth="1"/>
    <col min="7173" max="7173" width="8.6640625" style="35" customWidth="1"/>
    <col min="7174" max="7174" width="11.6640625" style="35" customWidth="1"/>
    <col min="7175" max="7175" width="8.1640625" style="35" customWidth="1"/>
    <col min="7176" max="7176" width="11.6640625" style="35" customWidth="1"/>
    <col min="7177" max="7177" width="8.1640625" style="35" customWidth="1"/>
    <col min="7178" max="7178" width="11.6640625" style="35" customWidth="1"/>
    <col min="7179" max="7179" width="8.1640625" style="35" customWidth="1"/>
    <col min="7180" max="7421" width="10.83203125" style="35"/>
    <col min="7422" max="7422" width="3" style="35" customWidth="1"/>
    <col min="7423" max="7423" width="26.1640625" style="35" customWidth="1"/>
    <col min="7424" max="7424" width="11.6640625" style="35" customWidth="1"/>
    <col min="7425" max="7425" width="8.5" style="35" customWidth="1"/>
    <col min="7426" max="7426" width="11.6640625" style="35" customWidth="1"/>
    <col min="7427" max="7427" width="8.5" style="35" customWidth="1"/>
    <col min="7428" max="7428" width="11.6640625" style="35" customWidth="1"/>
    <col min="7429" max="7429" width="8.6640625" style="35" customWidth="1"/>
    <col min="7430" max="7430" width="11.6640625" style="35" customWidth="1"/>
    <col min="7431" max="7431" width="8.1640625" style="35" customWidth="1"/>
    <col min="7432" max="7432" width="11.6640625" style="35" customWidth="1"/>
    <col min="7433" max="7433" width="8.1640625" style="35" customWidth="1"/>
    <col min="7434" max="7434" width="11.6640625" style="35" customWidth="1"/>
    <col min="7435" max="7435" width="8.1640625" style="35" customWidth="1"/>
    <col min="7436" max="7677" width="10.83203125" style="35"/>
    <col min="7678" max="7678" width="3" style="35" customWidth="1"/>
    <col min="7679" max="7679" width="26.1640625" style="35" customWidth="1"/>
    <col min="7680" max="7680" width="11.6640625" style="35" customWidth="1"/>
    <col min="7681" max="7681" width="8.5" style="35" customWidth="1"/>
    <col min="7682" max="7682" width="11.6640625" style="35" customWidth="1"/>
    <col min="7683" max="7683" width="8.5" style="35" customWidth="1"/>
    <col min="7684" max="7684" width="11.6640625" style="35" customWidth="1"/>
    <col min="7685" max="7685" width="8.6640625" style="35" customWidth="1"/>
    <col min="7686" max="7686" width="11.6640625" style="35" customWidth="1"/>
    <col min="7687" max="7687" width="8.1640625" style="35" customWidth="1"/>
    <col min="7688" max="7688" width="11.6640625" style="35" customWidth="1"/>
    <col min="7689" max="7689" width="8.1640625" style="35" customWidth="1"/>
    <col min="7690" max="7690" width="11.6640625" style="35" customWidth="1"/>
    <col min="7691" max="7691" width="8.1640625" style="35" customWidth="1"/>
    <col min="7692" max="7933" width="10.83203125" style="35"/>
    <col min="7934" max="7934" width="3" style="35" customWidth="1"/>
    <col min="7935" max="7935" width="26.1640625" style="35" customWidth="1"/>
    <col min="7936" max="7936" width="11.6640625" style="35" customWidth="1"/>
    <col min="7937" max="7937" width="8.5" style="35" customWidth="1"/>
    <col min="7938" max="7938" width="11.6640625" style="35" customWidth="1"/>
    <col min="7939" max="7939" width="8.5" style="35" customWidth="1"/>
    <col min="7940" max="7940" width="11.6640625" style="35" customWidth="1"/>
    <col min="7941" max="7941" width="8.6640625" style="35" customWidth="1"/>
    <col min="7942" max="7942" width="11.6640625" style="35" customWidth="1"/>
    <col min="7943" max="7943" width="8.1640625" style="35" customWidth="1"/>
    <col min="7944" max="7944" width="11.6640625" style="35" customWidth="1"/>
    <col min="7945" max="7945" width="8.1640625" style="35" customWidth="1"/>
    <col min="7946" max="7946" width="11.6640625" style="35" customWidth="1"/>
    <col min="7947" max="7947" width="8.1640625" style="35" customWidth="1"/>
    <col min="7948" max="8189" width="10.83203125" style="35"/>
    <col min="8190" max="8190" width="3" style="35" customWidth="1"/>
    <col min="8191" max="8191" width="26.1640625" style="35" customWidth="1"/>
    <col min="8192" max="8192" width="11.6640625" style="35" customWidth="1"/>
    <col min="8193" max="8193" width="8.5" style="35" customWidth="1"/>
    <col min="8194" max="8194" width="11.6640625" style="35" customWidth="1"/>
    <col min="8195" max="8195" width="8.5" style="35" customWidth="1"/>
    <col min="8196" max="8196" width="11.6640625" style="35" customWidth="1"/>
    <col min="8197" max="8197" width="8.6640625" style="35" customWidth="1"/>
    <col min="8198" max="8198" width="11.6640625" style="35" customWidth="1"/>
    <col min="8199" max="8199" width="8.1640625" style="35" customWidth="1"/>
    <col min="8200" max="8200" width="11.6640625" style="35" customWidth="1"/>
    <col min="8201" max="8201" width="8.1640625" style="35" customWidth="1"/>
    <col min="8202" max="8202" width="11.6640625" style="35" customWidth="1"/>
    <col min="8203" max="8203" width="8.1640625" style="35" customWidth="1"/>
    <col min="8204" max="8445" width="10.83203125" style="35"/>
    <col min="8446" max="8446" width="3" style="35" customWidth="1"/>
    <col min="8447" max="8447" width="26.1640625" style="35" customWidth="1"/>
    <col min="8448" max="8448" width="11.6640625" style="35" customWidth="1"/>
    <col min="8449" max="8449" width="8.5" style="35" customWidth="1"/>
    <col min="8450" max="8450" width="11.6640625" style="35" customWidth="1"/>
    <col min="8451" max="8451" width="8.5" style="35" customWidth="1"/>
    <col min="8452" max="8452" width="11.6640625" style="35" customWidth="1"/>
    <col min="8453" max="8453" width="8.6640625" style="35" customWidth="1"/>
    <col min="8454" max="8454" width="11.6640625" style="35" customWidth="1"/>
    <col min="8455" max="8455" width="8.1640625" style="35" customWidth="1"/>
    <col min="8456" max="8456" width="11.6640625" style="35" customWidth="1"/>
    <col min="8457" max="8457" width="8.1640625" style="35" customWidth="1"/>
    <col min="8458" max="8458" width="11.6640625" style="35" customWidth="1"/>
    <col min="8459" max="8459" width="8.1640625" style="35" customWidth="1"/>
    <col min="8460" max="8701" width="10.83203125" style="35"/>
    <col min="8702" max="8702" width="3" style="35" customWidth="1"/>
    <col min="8703" max="8703" width="26.1640625" style="35" customWidth="1"/>
    <col min="8704" max="8704" width="11.6640625" style="35" customWidth="1"/>
    <col min="8705" max="8705" width="8.5" style="35" customWidth="1"/>
    <col min="8706" max="8706" width="11.6640625" style="35" customWidth="1"/>
    <col min="8707" max="8707" width="8.5" style="35" customWidth="1"/>
    <col min="8708" max="8708" width="11.6640625" style="35" customWidth="1"/>
    <col min="8709" max="8709" width="8.6640625" style="35" customWidth="1"/>
    <col min="8710" max="8710" width="11.6640625" style="35" customWidth="1"/>
    <col min="8711" max="8711" width="8.1640625" style="35" customWidth="1"/>
    <col min="8712" max="8712" width="11.6640625" style="35" customWidth="1"/>
    <col min="8713" max="8713" width="8.1640625" style="35" customWidth="1"/>
    <col min="8714" max="8714" width="11.6640625" style="35" customWidth="1"/>
    <col min="8715" max="8715" width="8.1640625" style="35" customWidth="1"/>
    <col min="8716" max="8957" width="10.83203125" style="35"/>
    <col min="8958" max="8958" width="3" style="35" customWidth="1"/>
    <col min="8959" max="8959" width="26.1640625" style="35" customWidth="1"/>
    <col min="8960" max="8960" width="11.6640625" style="35" customWidth="1"/>
    <col min="8961" max="8961" width="8.5" style="35" customWidth="1"/>
    <col min="8962" max="8962" width="11.6640625" style="35" customWidth="1"/>
    <col min="8963" max="8963" width="8.5" style="35" customWidth="1"/>
    <col min="8964" max="8964" width="11.6640625" style="35" customWidth="1"/>
    <col min="8965" max="8965" width="8.6640625" style="35" customWidth="1"/>
    <col min="8966" max="8966" width="11.6640625" style="35" customWidth="1"/>
    <col min="8967" max="8967" width="8.1640625" style="35" customWidth="1"/>
    <col min="8968" max="8968" width="11.6640625" style="35" customWidth="1"/>
    <col min="8969" max="8969" width="8.1640625" style="35" customWidth="1"/>
    <col min="8970" max="8970" width="11.6640625" style="35" customWidth="1"/>
    <col min="8971" max="8971" width="8.1640625" style="35" customWidth="1"/>
    <col min="8972" max="9213" width="10.83203125" style="35"/>
    <col min="9214" max="9214" width="3" style="35" customWidth="1"/>
    <col min="9215" max="9215" width="26.1640625" style="35" customWidth="1"/>
    <col min="9216" max="9216" width="11.6640625" style="35" customWidth="1"/>
    <col min="9217" max="9217" width="8.5" style="35" customWidth="1"/>
    <col min="9218" max="9218" width="11.6640625" style="35" customWidth="1"/>
    <col min="9219" max="9219" width="8.5" style="35" customWidth="1"/>
    <col min="9220" max="9220" width="11.6640625" style="35" customWidth="1"/>
    <col min="9221" max="9221" width="8.6640625" style="35" customWidth="1"/>
    <col min="9222" max="9222" width="11.6640625" style="35" customWidth="1"/>
    <col min="9223" max="9223" width="8.1640625" style="35" customWidth="1"/>
    <col min="9224" max="9224" width="11.6640625" style="35" customWidth="1"/>
    <col min="9225" max="9225" width="8.1640625" style="35" customWidth="1"/>
    <col min="9226" max="9226" width="11.6640625" style="35" customWidth="1"/>
    <col min="9227" max="9227" width="8.1640625" style="35" customWidth="1"/>
    <col min="9228" max="9469" width="10.83203125" style="35"/>
    <col min="9470" max="9470" width="3" style="35" customWidth="1"/>
    <col min="9471" max="9471" width="26.1640625" style="35" customWidth="1"/>
    <col min="9472" max="9472" width="11.6640625" style="35" customWidth="1"/>
    <col min="9473" max="9473" width="8.5" style="35" customWidth="1"/>
    <col min="9474" max="9474" width="11.6640625" style="35" customWidth="1"/>
    <col min="9475" max="9475" width="8.5" style="35" customWidth="1"/>
    <col min="9476" max="9476" width="11.6640625" style="35" customWidth="1"/>
    <col min="9477" max="9477" width="8.6640625" style="35" customWidth="1"/>
    <col min="9478" max="9478" width="11.6640625" style="35" customWidth="1"/>
    <col min="9479" max="9479" width="8.1640625" style="35" customWidth="1"/>
    <col min="9480" max="9480" width="11.6640625" style="35" customWidth="1"/>
    <col min="9481" max="9481" width="8.1640625" style="35" customWidth="1"/>
    <col min="9482" max="9482" width="11.6640625" style="35" customWidth="1"/>
    <col min="9483" max="9483" width="8.1640625" style="35" customWidth="1"/>
    <col min="9484" max="9725" width="10.83203125" style="35"/>
    <col min="9726" max="9726" width="3" style="35" customWidth="1"/>
    <col min="9727" max="9727" width="26.1640625" style="35" customWidth="1"/>
    <col min="9728" max="9728" width="11.6640625" style="35" customWidth="1"/>
    <col min="9729" max="9729" width="8.5" style="35" customWidth="1"/>
    <col min="9730" max="9730" width="11.6640625" style="35" customWidth="1"/>
    <col min="9731" max="9731" width="8.5" style="35" customWidth="1"/>
    <col min="9732" max="9732" width="11.6640625" style="35" customWidth="1"/>
    <col min="9733" max="9733" width="8.6640625" style="35" customWidth="1"/>
    <col min="9734" max="9734" width="11.6640625" style="35" customWidth="1"/>
    <col min="9735" max="9735" width="8.1640625" style="35" customWidth="1"/>
    <col min="9736" max="9736" width="11.6640625" style="35" customWidth="1"/>
    <col min="9737" max="9737" width="8.1640625" style="35" customWidth="1"/>
    <col min="9738" max="9738" width="11.6640625" style="35" customWidth="1"/>
    <col min="9739" max="9739" width="8.1640625" style="35" customWidth="1"/>
    <col min="9740" max="9981" width="10.83203125" style="35"/>
    <col min="9982" max="9982" width="3" style="35" customWidth="1"/>
    <col min="9983" max="9983" width="26.1640625" style="35" customWidth="1"/>
    <col min="9984" max="9984" width="11.6640625" style="35" customWidth="1"/>
    <col min="9985" max="9985" width="8.5" style="35" customWidth="1"/>
    <col min="9986" max="9986" width="11.6640625" style="35" customWidth="1"/>
    <col min="9987" max="9987" width="8.5" style="35" customWidth="1"/>
    <col min="9988" max="9988" width="11.6640625" style="35" customWidth="1"/>
    <col min="9989" max="9989" width="8.6640625" style="35" customWidth="1"/>
    <col min="9990" max="9990" width="11.6640625" style="35" customWidth="1"/>
    <col min="9991" max="9991" width="8.1640625" style="35" customWidth="1"/>
    <col min="9992" max="9992" width="11.6640625" style="35" customWidth="1"/>
    <col min="9993" max="9993" width="8.1640625" style="35" customWidth="1"/>
    <col min="9994" max="9994" width="11.6640625" style="35" customWidth="1"/>
    <col min="9995" max="9995" width="8.1640625" style="35" customWidth="1"/>
    <col min="9996" max="10237" width="10.83203125" style="35"/>
    <col min="10238" max="10238" width="3" style="35" customWidth="1"/>
    <col min="10239" max="10239" width="26.1640625" style="35" customWidth="1"/>
    <col min="10240" max="10240" width="11.6640625" style="35" customWidth="1"/>
    <col min="10241" max="10241" width="8.5" style="35" customWidth="1"/>
    <col min="10242" max="10242" width="11.6640625" style="35" customWidth="1"/>
    <col min="10243" max="10243" width="8.5" style="35" customWidth="1"/>
    <col min="10244" max="10244" width="11.6640625" style="35" customWidth="1"/>
    <col min="10245" max="10245" width="8.6640625" style="35" customWidth="1"/>
    <col min="10246" max="10246" width="11.6640625" style="35" customWidth="1"/>
    <col min="10247" max="10247" width="8.1640625" style="35" customWidth="1"/>
    <col min="10248" max="10248" width="11.6640625" style="35" customWidth="1"/>
    <col min="10249" max="10249" width="8.1640625" style="35" customWidth="1"/>
    <col min="10250" max="10250" width="11.6640625" style="35" customWidth="1"/>
    <col min="10251" max="10251" width="8.1640625" style="35" customWidth="1"/>
    <col min="10252" max="10493" width="10.83203125" style="35"/>
    <col min="10494" max="10494" width="3" style="35" customWidth="1"/>
    <col min="10495" max="10495" width="26.1640625" style="35" customWidth="1"/>
    <col min="10496" max="10496" width="11.6640625" style="35" customWidth="1"/>
    <col min="10497" max="10497" width="8.5" style="35" customWidth="1"/>
    <col min="10498" max="10498" width="11.6640625" style="35" customWidth="1"/>
    <col min="10499" max="10499" width="8.5" style="35" customWidth="1"/>
    <col min="10500" max="10500" width="11.6640625" style="35" customWidth="1"/>
    <col min="10501" max="10501" width="8.6640625" style="35" customWidth="1"/>
    <col min="10502" max="10502" width="11.6640625" style="35" customWidth="1"/>
    <col min="10503" max="10503" width="8.1640625" style="35" customWidth="1"/>
    <col min="10504" max="10504" width="11.6640625" style="35" customWidth="1"/>
    <col min="10505" max="10505" width="8.1640625" style="35" customWidth="1"/>
    <col min="10506" max="10506" width="11.6640625" style="35" customWidth="1"/>
    <col min="10507" max="10507" width="8.1640625" style="35" customWidth="1"/>
    <col min="10508" max="10749" width="10.83203125" style="35"/>
    <col min="10750" max="10750" width="3" style="35" customWidth="1"/>
    <col min="10751" max="10751" width="26.1640625" style="35" customWidth="1"/>
    <col min="10752" max="10752" width="11.6640625" style="35" customWidth="1"/>
    <col min="10753" max="10753" width="8.5" style="35" customWidth="1"/>
    <col min="10754" max="10754" width="11.6640625" style="35" customWidth="1"/>
    <col min="10755" max="10755" width="8.5" style="35" customWidth="1"/>
    <col min="10756" max="10756" width="11.6640625" style="35" customWidth="1"/>
    <col min="10757" max="10757" width="8.6640625" style="35" customWidth="1"/>
    <col min="10758" max="10758" width="11.6640625" style="35" customWidth="1"/>
    <col min="10759" max="10759" width="8.1640625" style="35" customWidth="1"/>
    <col min="10760" max="10760" width="11.6640625" style="35" customWidth="1"/>
    <col min="10761" max="10761" width="8.1640625" style="35" customWidth="1"/>
    <col min="10762" max="10762" width="11.6640625" style="35" customWidth="1"/>
    <col min="10763" max="10763" width="8.1640625" style="35" customWidth="1"/>
    <col min="10764" max="11005" width="10.83203125" style="35"/>
    <col min="11006" max="11006" width="3" style="35" customWidth="1"/>
    <col min="11007" max="11007" width="26.1640625" style="35" customWidth="1"/>
    <col min="11008" max="11008" width="11.6640625" style="35" customWidth="1"/>
    <col min="11009" max="11009" width="8.5" style="35" customWidth="1"/>
    <col min="11010" max="11010" width="11.6640625" style="35" customWidth="1"/>
    <col min="11011" max="11011" width="8.5" style="35" customWidth="1"/>
    <col min="11012" max="11012" width="11.6640625" style="35" customWidth="1"/>
    <col min="11013" max="11013" width="8.6640625" style="35" customWidth="1"/>
    <col min="11014" max="11014" width="11.6640625" style="35" customWidth="1"/>
    <col min="11015" max="11015" width="8.1640625" style="35" customWidth="1"/>
    <col min="11016" max="11016" width="11.6640625" style="35" customWidth="1"/>
    <col min="11017" max="11017" width="8.1640625" style="35" customWidth="1"/>
    <col min="11018" max="11018" width="11.6640625" style="35" customWidth="1"/>
    <col min="11019" max="11019" width="8.1640625" style="35" customWidth="1"/>
    <col min="11020" max="11261" width="10.83203125" style="35"/>
    <col min="11262" max="11262" width="3" style="35" customWidth="1"/>
    <col min="11263" max="11263" width="26.1640625" style="35" customWidth="1"/>
    <col min="11264" max="11264" width="11.6640625" style="35" customWidth="1"/>
    <col min="11265" max="11265" width="8.5" style="35" customWidth="1"/>
    <col min="11266" max="11266" width="11.6640625" style="35" customWidth="1"/>
    <col min="11267" max="11267" width="8.5" style="35" customWidth="1"/>
    <col min="11268" max="11268" width="11.6640625" style="35" customWidth="1"/>
    <col min="11269" max="11269" width="8.6640625" style="35" customWidth="1"/>
    <col min="11270" max="11270" width="11.6640625" style="35" customWidth="1"/>
    <col min="11271" max="11271" width="8.1640625" style="35" customWidth="1"/>
    <col min="11272" max="11272" width="11.6640625" style="35" customWidth="1"/>
    <col min="11273" max="11273" width="8.1640625" style="35" customWidth="1"/>
    <col min="11274" max="11274" width="11.6640625" style="35" customWidth="1"/>
    <col min="11275" max="11275" width="8.1640625" style="35" customWidth="1"/>
    <col min="11276" max="11517" width="10.83203125" style="35"/>
    <col min="11518" max="11518" width="3" style="35" customWidth="1"/>
    <col min="11519" max="11519" width="26.1640625" style="35" customWidth="1"/>
    <col min="11520" max="11520" width="11.6640625" style="35" customWidth="1"/>
    <col min="11521" max="11521" width="8.5" style="35" customWidth="1"/>
    <col min="11522" max="11522" width="11.6640625" style="35" customWidth="1"/>
    <col min="11523" max="11523" width="8.5" style="35" customWidth="1"/>
    <col min="11524" max="11524" width="11.6640625" style="35" customWidth="1"/>
    <col min="11525" max="11525" width="8.6640625" style="35" customWidth="1"/>
    <col min="11526" max="11526" width="11.6640625" style="35" customWidth="1"/>
    <col min="11527" max="11527" width="8.1640625" style="35" customWidth="1"/>
    <col min="11528" max="11528" width="11.6640625" style="35" customWidth="1"/>
    <col min="11529" max="11529" width="8.1640625" style="35" customWidth="1"/>
    <col min="11530" max="11530" width="11.6640625" style="35" customWidth="1"/>
    <col min="11531" max="11531" width="8.1640625" style="35" customWidth="1"/>
    <col min="11532" max="11773" width="10.83203125" style="35"/>
    <col min="11774" max="11774" width="3" style="35" customWidth="1"/>
    <col min="11775" max="11775" width="26.1640625" style="35" customWidth="1"/>
    <col min="11776" max="11776" width="11.6640625" style="35" customWidth="1"/>
    <col min="11777" max="11777" width="8.5" style="35" customWidth="1"/>
    <col min="11778" max="11778" width="11.6640625" style="35" customWidth="1"/>
    <col min="11779" max="11779" width="8.5" style="35" customWidth="1"/>
    <col min="11780" max="11780" width="11.6640625" style="35" customWidth="1"/>
    <col min="11781" max="11781" width="8.6640625" style="35" customWidth="1"/>
    <col min="11782" max="11782" width="11.6640625" style="35" customWidth="1"/>
    <col min="11783" max="11783" width="8.1640625" style="35" customWidth="1"/>
    <col min="11784" max="11784" width="11.6640625" style="35" customWidth="1"/>
    <col min="11785" max="11785" width="8.1640625" style="35" customWidth="1"/>
    <col min="11786" max="11786" width="11.6640625" style="35" customWidth="1"/>
    <col min="11787" max="11787" width="8.1640625" style="35" customWidth="1"/>
    <col min="11788" max="12029" width="10.83203125" style="35"/>
    <col min="12030" max="12030" width="3" style="35" customWidth="1"/>
    <col min="12031" max="12031" width="26.1640625" style="35" customWidth="1"/>
    <col min="12032" max="12032" width="11.6640625" style="35" customWidth="1"/>
    <col min="12033" max="12033" width="8.5" style="35" customWidth="1"/>
    <col min="12034" max="12034" width="11.6640625" style="35" customWidth="1"/>
    <col min="12035" max="12035" width="8.5" style="35" customWidth="1"/>
    <col min="12036" max="12036" width="11.6640625" style="35" customWidth="1"/>
    <col min="12037" max="12037" width="8.6640625" style="35" customWidth="1"/>
    <col min="12038" max="12038" width="11.6640625" style="35" customWidth="1"/>
    <col min="12039" max="12039" width="8.1640625" style="35" customWidth="1"/>
    <col min="12040" max="12040" width="11.6640625" style="35" customWidth="1"/>
    <col min="12041" max="12041" width="8.1640625" style="35" customWidth="1"/>
    <col min="12042" max="12042" width="11.6640625" style="35" customWidth="1"/>
    <col min="12043" max="12043" width="8.1640625" style="35" customWidth="1"/>
    <col min="12044" max="12285" width="10.83203125" style="35"/>
    <col min="12286" max="12286" width="3" style="35" customWidth="1"/>
    <col min="12287" max="12287" width="26.1640625" style="35" customWidth="1"/>
    <col min="12288" max="12288" width="11.6640625" style="35" customWidth="1"/>
    <col min="12289" max="12289" width="8.5" style="35" customWidth="1"/>
    <col min="12290" max="12290" width="11.6640625" style="35" customWidth="1"/>
    <col min="12291" max="12291" width="8.5" style="35" customWidth="1"/>
    <col min="12292" max="12292" width="11.6640625" style="35" customWidth="1"/>
    <col min="12293" max="12293" width="8.6640625" style="35" customWidth="1"/>
    <col min="12294" max="12294" width="11.6640625" style="35" customWidth="1"/>
    <col min="12295" max="12295" width="8.1640625" style="35" customWidth="1"/>
    <col min="12296" max="12296" width="11.6640625" style="35" customWidth="1"/>
    <col min="12297" max="12297" width="8.1640625" style="35" customWidth="1"/>
    <col min="12298" max="12298" width="11.6640625" style="35" customWidth="1"/>
    <col min="12299" max="12299" width="8.1640625" style="35" customWidth="1"/>
    <col min="12300" max="12541" width="10.83203125" style="35"/>
    <col min="12542" max="12542" width="3" style="35" customWidth="1"/>
    <col min="12543" max="12543" width="26.1640625" style="35" customWidth="1"/>
    <col min="12544" max="12544" width="11.6640625" style="35" customWidth="1"/>
    <col min="12545" max="12545" width="8.5" style="35" customWidth="1"/>
    <col min="12546" max="12546" width="11.6640625" style="35" customWidth="1"/>
    <col min="12547" max="12547" width="8.5" style="35" customWidth="1"/>
    <col min="12548" max="12548" width="11.6640625" style="35" customWidth="1"/>
    <col min="12549" max="12549" width="8.6640625" style="35" customWidth="1"/>
    <col min="12550" max="12550" width="11.6640625" style="35" customWidth="1"/>
    <col min="12551" max="12551" width="8.1640625" style="35" customWidth="1"/>
    <col min="12552" max="12552" width="11.6640625" style="35" customWidth="1"/>
    <col min="12553" max="12553" width="8.1640625" style="35" customWidth="1"/>
    <col min="12554" max="12554" width="11.6640625" style="35" customWidth="1"/>
    <col min="12555" max="12555" width="8.1640625" style="35" customWidth="1"/>
    <col min="12556" max="12797" width="10.83203125" style="35"/>
    <col min="12798" max="12798" width="3" style="35" customWidth="1"/>
    <col min="12799" max="12799" width="26.1640625" style="35" customWidth="1"/>
    <col min="12800" max="12800" width="11.6640625" style="35" customWidth="1"/>
    <col min="12801" max="12801" width="8.5" style="35" customWidth="1"/>
    <col min="12802" max="12802" width="11.6640625" style="35" customWidth="1"/>
    <col min="12803" max="12803" width="8.5" style="35" customWidth="1"/>
    <col min="12804" max="12804" width="11.6640625" style="35" customWidth="1"/>
    <col min="12805" max="12805" width="8.6640625" style="35" customWidth="1"/>
    <col min="12806" max="12806" width="11.6640625" style="35" customWidth="1"/>
    <col min="12807" max="12807" width="8.1640625" style="35" customWidth="1"/>
    <col min="12808" max="12808" width="11.6640625" style="35" customWidth="1"/>
    <col min="12809" max="12809" width="8.1640625" style="35" customWidth="1"/>
    <col min="12810" max="12810" width="11.6640625" style="35" customWidth="1"/>
    <col min="12811" max="12811" width="8.1640625" style="35" customWidth="1"/>
    <col min="12812" max="13053" width="10.83203125" style="35"/>
    <col min="13054" max="13054" width="3" style="35" customWidth="1"/>
    <col min="13055" max="13055" width="26.1640625" style="35" customWidth="1"/>
    <col min="13056" max="13056" width="11.6640625" style="35" customWidth="1"/>
    <col min="13057" max="13057" width="8.5" style="35" customWidth="1"/>
    <col min="13058" max="13058" width="11.6640625" style="35" customWidth="1"/>
    <col min="13059" max="13059" width="8.5" style="35" customWidth="1"/>
    <col min="13060" max="13060" width="11.6640625" style="35" customWidth="1"/>
    <col min="13061" max="13061" width="8.6640625" style="35" customWidth="1"/>
    <col min="13062" max="13062" width="11.6640625" style="35" customWidth="1"/>
    <col min="13063" max="13063" width="8.1640625" style="35" customWidth="1"/>
    <col min="13064" max="13064" width="11.6640625" style="35" customWidth="1"/>
    <col min="13065" max="13065" width="8.1640625" style="35" customWidth="1"/>
    <col min="13066" max="13066" width="11.6640625" style="35" customWidth="1"/>
    <col min="13067" max="13067" width="8.1640625" style="35" customWidth="1"/>
    <col min="13068" max="13309" width="10.83203125" style="35"/>
    <col min="13310" max="13310" width="3" style="35" customWidth="1"/>
    <col min="13311" max="13311" width="26.1640625" style="35" customWidth="1"/>
    <col min="13312" max="13312" width="11.6640625" style="35" customWidth="1"/>
    <col min="13313" max="13313" width="8.5" style="35" customWidth="1"/>
    <col min="13314" max="13314" width="11.6640625" style="35" customWidth="1"/>
    <col min="13315" max="13315" width="8.5" style="35" customWidth="1"/>
    <col min="13316" max="13316" width="11.6640625" style="35" customWidth="1"/>
    <col min="13317" max="13317" width="8.6640625" style="35" customWidth="1"/>
    <col min="13318" max="13318" width="11.6640625" style="35" customWidth="1"/>
    <col min="13319" max="13319" width="8.1640625" style="35" customWidth="1"/>
    <col min="13320" max="13320" width="11.6640625" style="35" customWidth="1"/>
    <col min="13321" max="13321" width="8.1640625" style="35" customWidth="1"/>
    <col min="13322" max="13322" width="11.6640625" style="35" customWidth="1"/>
    <col min="13323" max="13323" width="8.1640625" style="35" customWidth="1"/>
    <col min="13324" max="13565" width="10.83203125" style="35"/>
    <col min="13566" max="13566" width="3" style="35" customWidth="1"/>
    <col min="13567" max="13567" width="26.1640625" style="35" customWidth="1"/>
    <col min="13568" max="13568" width="11.6640625" style="35" customWidth="1"/>
    <col min="13569" max="13569" width="8.5" style="35" customWidth="1"/>
    <col min="13570" max="13570" width="11.6640625" style="35" customWidth="1"/>
    <col min="13571" max="13571" width="8.5" style="35" customWidth="1"/>
    <col min="13572" max="13572" width="11.6640625" style="35" customWidth="1"/>
    <col min="13573" max="13573" width="8.6640625" style="35" customWidth="1"/>
    <col min="13574" max="13574" width="11.6640625" style="35" customWidth="1"/>
    <col min="13575" max="13575" width="8.1640625" style="35" customWidth="1"/>
    <col min="13576" max="13576" width="11.6640625" style="35" customWidth="1"/>
    <col min="13577" max="13577" width="8.1640625" style="35" customWidth="1"/>
    <col min="13578" max="13578" width="11.6640625" style="35" customWidth="1"/>
    <col min="13579" max="13579" width="8.1640625" style="35" customWidth="1"/>
    <col min="13580" max="13821" width="10.83203125" style="35"/>
    <col min="13822" max="13822" width="3" style="35" customWidth="1"/>
    <col min="13823" max="13823" width="26.1640625" style="35" customWidth="1"/>
    <col min="13824" max="13824" width="11.6640625" style="35" customWidth="1"/>
    <col min="13825" max="13825" width="8.5" style="35" customWidth="1"/>
    <col min="13826" max="13826" width="11.6640625" style="35" customWidth="1"/>
    <col min="13827" max="13827" width="8.5" style="35" customWidth="1"/>
    <col min="13828" max="13828" width="11.6640625" style="35" customWidth="1"/>
    <col min="13829" max="13829" width="8.6640625" style="35" customWidth="1"/>
    <col min="13830" max="13830" width="11.6640625" style="35" customWidth="1"/>
    <col min="13831" max="13831" width="8.1640625" style="35" customWidth="1"/>
    <col min="13832" max="13832" width="11.6640625" style="35" customWidth="1"/>
    <col min="13833" max="13833" width="8.1640625" style="35" customWidth="1"/>
    <col min="13834" max="13834" width="11.6640625" style="35" customWidth="1"/>
    <col min="13835" max="13835" width="8.1640625" style="35" customWidth="1"/>
    <col min="13836" max="14077" width="10.83203125" style="35"/>
    <col min="14078" max="14078" width="3" style="35" customWidth="1"/>
    <col min="14079" max="14079" width="26.1640625" style="35" customWidth="1"/>
    <col min="14080" max="14080" width="11.6640625" style="35" customWidth="1"/>
    <col min="14081" max="14081" width="8.5" style="35" customWidth="1"/>
    <col min="14082" max="14082" width="11.6640625" style="35" customWidth="1"/>
    <col min="14083" max="14083" width="8.5" style="35" customWidth="1"/>
    <col min="14084" max="14084" width="11.6640625" style="35" customWidth="1"/>
    <col min="14085" max="14085" width="8.6640625" style="35" customWidth="1"/>
    <col min="14086" max="14086" width="11.6640625" style="35" customWidth="1"/>
    <col min="14087" max="14087" width="8.1640625" style="35" customWidth="1"/>
    <col min="14088" max="14088" width="11.6640625" style="35" customWidth="1"/>
    <col min="14089" max="14089" width="8.1640625" style="35" customWidth="1"/>
    <col min="14090" max="14090" width="11.6640625" style="35" customWidth="1"/>
    <col min="14091" max="14091" width="8.1640625" style="35" customWidth="1"/>
    <col min="14092" max="14333" width="10.83203125" style="35"/>
    <col min="14334" max="14334" width="3" style="35" customWidth="1"/>
    <col min="14335" max="14335" width="26.1640625" style="35" customWidth="1"/>
    <col min="14336" max="14336" width="11.6640625" style="35" customWidth="1"/>
    <col min="14337" max="14337" width="8.5" style="35" customWidth="1"/>
    <col min="14338" max="14338" width="11.6640625" style="35" customWidth="1"/>
    <col min="14339" max="14339" width="8.5" style="35" customWidth="1"/>
    <col min="14340" max="14340" width="11.6640625" style="35" customWidth="1"/>
    <col min="14341" max="14341" width="8.6640625" style="35" customWidth="1"/>
    <col min="14342" max="14342" width="11.6640625" style="35" customWidth="1"/>
    <col min="14343" max="14343" width="8.1640625" style="35" customWidth="1"/>
    <col min="14344" max="14344" width="11.6640625" style="35" customWidth="1"/>
    <col min="14345" max="14345" width="8.1640625" style="35" customWidth="1"/>
    <col min="14346" max="14346" width="11.6640625" style="35" customWidth="1"/>
    <col min="14347" max="14347" width="8.1640625" style="35" customWidth="1"/>
    <col min="14348" max="14589" width="10.83203125" style="35"/>
    <col min="14590" max="14590" width="3" style="35" customWidth="1"/>
    <col min="14591" max="14591" width="26.1640625" style="35" customWidth="1"/>
    <col min="14592" max="14592" width="11.6640625" style="35" customWidth="1"/>
    <col min="14593" max="14593" width="8.5" style="35" customWidth="1"/>
    <col min="14594" max="14594" width="11.6640625" style="35" customWidth="1"/>
    <col min="14595" max="14595" width="8.5" style="35" customWidth="1"/>
    <col min="14596" max="14596" width="11.6640625" style="35" customWidth="1"/>
    <col min="14597" max="14597" width="8.6640625" style="35" customWidth="1"/>
    <col min="14598" max="14598" width="11.6640625" style="35" customWidth="1"/>
    <col min="14599" max="14599" width="8.1640625" style="35" customWidth="1"/>
    <col min="14600" max="14600" width="11.6640625" style="35" customWidth="1"/>
    <col min="14601" max="14601" width="8.1640625" style="35" customWidth="1"/>
    <col min="14602" max="14602" width="11.6640625" style="35" customWidth="1"/>
    <col min="14603" max="14603" width="8.1640625" style="35" customWidth="1"/>
    <col min="14604" max="14845" width="10.83203125" style="35"/>
    <col min="14846" max="14846" width="3" style="35" customWidth="1"/>
    <col min="14847" max="14847" width="26.1640625" style="35" customWidth="1"/>
    <col min="14848" max="14848" width="11.6640625" style="35" customWidth="1"/>
    <col min="14849" max="14849" width="8.5" style="35" customWidth="1"/>
    <col min="14850" max="14850" width="11.6640625" style="35" customWidth="1"/>
    <col min="14851" max="14851" width="8.5" style="35" customWidth="1"/>
    <col min="14852" max="14852" width="11.6640625" style="35" customWidth="1"/>
    <col min="14853" max="14853" width="8.6640625" style="35" customWidth="1"/>
    <col min="14854" max="14854" width="11.6640625" style="35" customWidth="1"/>
    <col min="14855" max="14855" width="8.1640625" style="35" customWidth="1"/>
    <col min="14856" max="14856" width="11.6640625" style="35" customWidth="1"/>
    <col min="14857" max="14857" width="8.1640625" style="35" customWidth="1"/>
    <col min="14858" max="14858" width="11.6640625" style="35" customWidth="1"/>
    <col min="14859" max="14859" width="8.1640625" style="35" customWidth="1"/>
    <col min="14860" max="15101" width="10.83203125" style="35"/>
    <col min="15102" max="15102" width="3" style="35" customWidth="1"/>
    <col min="15103" max="15103" width="26.1640625" style="35" customWidth="1"/>
    <col min="15104" max="15104" width="11.6640625" style="35" customWidth="1"/>
    <col min="15105" max="15105" width="8.5" style="35" customWidth="1"/>
    <col min="15106" max="15106" width="11.6640625" style="35" customWidth="1"/>
    <col min="15107" max="15107" width="8.5" style="35" customWidth="1"/>
    <col min="15108" max="15108" width="11.6640625" style="35" customWidth="1"/>
    <col min="15109" max="15109" width="8.6640625" style="35" customWidth="1"/>
    <col min="15110" max="15110" width="11.6640625" style="35" customWidth="1"/>
    <col min="15111" max="15111" width="8.1640625" style="35" customWidth="1"/>
    <col min="15112" max="15112" width="11.6640625" style="35" customWidth="1"/>
    <col min="15113" max="15113" width="8.1640625" style="35" customWidth="1"/>
    <col min="15114" max="15114" width="11.6640625" style="35" customWidth="1"/>
    <col min="15115" max="15115" width="8.1640625" style="35" customWidth="1"/>
    <col min="15116" max="15357" width="10.83203125" style="35"/>
    <col min="15358" max="15358" width="3" style="35" customWidth="1"/>
    <col min="15359" max="15359" width="26.1640625" style="35" customWidth="1"/>
    <col min="15360" max="15360" width="11.6640625" style="35" customWidth="1"/>
    <col min="15361" max="15361" width="8.5" style="35" customWidth="1"/>
    <col min="15362" max="15362" width="11.6640625" style="35" customWidth="1"/>
    <col min="15363" max="15363" width="8.5" style="35" customWidth="1"/>
    <col min="15364" max="15364" width="11.6640625" style="35" customWidth="1"/>
    <col min="15365" max="15365" width="8.6640625" style="35" customWidth="1"/>
    <col min="15366" max="15366" width="11.6640625" style="35" customWidth="1"/>
    <col min="15367" max="15367" width="8.1640625" style="35" customWidth="1"/>
    <col min="15368" max="15368" width="11.6640625" style="35" customWidth="1"/>
    <col min="15369" max="15369" width="8.1640625" style="35" customWidth="1"/>
    <col min="15370" max="15370" width="11.6640625" style="35" customWidth="1"/>
    <col min="15371" max="15371" width="8.1640625" style="35" customWidth="1"/>
    <col min="15372" max="15613" width="10.83203125" style="35"/>
    <col min="15614" max="15614" width="3" style="35" customWidth="1"/>
    <col min="15615" max="15615" width="26.1640625" style="35" customWidth="1"/>
    <col min="15616" max="15616" width="11.6640625" style="35" customWidth="1"/>
    <col min="15617" max="15617" width="8.5" style="35" customWidth="1"/>
    <col min="15618" max="15618" width="11.6640625" style="35" customWidth="1"/>
    <col min="15619" max="15619" width="8.5" style="35" customWidth="1"/>
    <col min="15620" max="15620" width="11.6640625" style="35" customWidth="1"/>
    <col min="15621" max="15621" width="8.6640625" style="35" customWidth="1"/>
    <col min="15622" max="15622" width="11.6640625" style="35" customWidth="1"/>
    <col min="15623" max="15623" width="8.1640625" style="35" customWidth="1"/>
    <col min="15624" max="15624" width="11.6640625" style="35" customWidth="1"/>
    <col min="15625" max="15625" width="8.1640625" style="35" customWidth="1"/>
    <col min="15626" max="15626" width="11.6640625" style="35" customWidth="1"/>
    <col min="15627" max="15627" width="8.1640625" style="35" customWidth="1"/>
    <col min="15628" max="15869" width="10.83203125" style="35"/>
    <col min="15870" max="15870" width="3" style="35" customWidth="1"/>
    <col min="15871" max="15871" width="26.1640625" style="35" customWidth="1"/>
    <col min="15872" max="15872" width="11.6640625" style="35" customWidth="1"/>
    <col min="15873" max="15873" width="8.5" style="35" customWidth="1"/>
    <col min="15874" max="15874" width="11.6640625" style="35" customWidth="1"/>
    <col min="15875" max="15875" width="8.5" style="35" customWidth="1"/>
    <col min="15876" max="15876" width="11.6640625" style="35" customWidth="1"/>
    <col min="15877" max="15877" width="8.6640625" style="35" customWidth="1"/>
    <col min="15878" max="15878" width="11.6640625" style="35" customWidth="1"/>
    <col min="15879" max="15879" width="8.1640625" style="35" customWidth="1"/>
    <col min="15880" max="15880" width="11.6640625" style="35" customWidth="1"/>
    <col min="15881" max="15881" width="8.1640625" style="35" customWidth="1"/>
    <col min="15882" max="15882" width="11.6640625" style="35" customWidth="1"/>
    <col min="15883" max="15883" width="8.1640625" style="35" customWidth="1"/>
    <col min="15884" max="16125" width="10.83203125" style="35"/>
    <col min="16126" max="16126" width="3" style="35" customWidth="1"/>
    <col min="16127" max="16127" width="26.1640625" style="35" customWidth="1"/>
    <col min="16128" max="16128" width="11.6640625" style="35" customWidth="1"/>
    <col min="16129" max="16129" width="8.5" style="35" customWidth="1"/>
    <col min="16130" max="16130" width="11.6640625" style="35" customWidth="1"/>
    <col min="16131" max="16131" width="8.5" style="35" customWidth="1"/>
    <col min="16132" max="16132" width="11.6640625" style="35" customWidth="1"/>
    <col min="16133" max="16133" width="8.6640625" style="35" customWidth="1"/>
    <col min="16134" max="16134" width="11.6640625" style="35" customWidth="1"/>
    <col min="16135" max="16135" width="8.1640625" style="35" customWidth="1"/>
    <col min="16136" max="16136" width="11.6640625" style="35" customWidth="1"/>
    <col min="16137" max="16137" width="8.1640625" style="35" customWidth="1"/>
    <col min="16138" max="16138" width="11.6640625" style="35" customWidth="1"/>
    <col min="16139" max="16139" width="8.1640625" style="35" customWidth="1"/>
    <col min="16140" max="16384" width="10.83203125" style="35"/>
  </cols>
  <sheetData>
    <row r="2" spans="2:13" x14ac:dyDescent="0.2">
      <c r="B2" s="116" t="s">
        <v>148</v>
      </c>
      <c r="C2" s="116"/>
      <c r="D2" s="116"/>
      <c r="E2" s="116"/>
      <c r="F2" s="116"/>
      <c r="G2" s="116"/>
      <c r="H2" s="116"/>
      <c r="I2" s="116"/>
      <c r="J2" s="116"/>
      <c r="K2" s="116"/>
    </row>
    <row r="3" spans="2:13" x14ac:dyDescent="0.2">
      <c r="B3" s="116"/>
      <c r="C3" s="116"/>
      <c r="D3" s="116"/>
      <c r="E3" s="116"/>
      <c r="F3" s="116"/>
      <c r="G3" s="116"/>
      <c r="H3" s="116"/>
      <c r="I3" s="116"/>
      <c r="J3" s="116"/>
      <c r="K3" s="116"/>
    </row>
    <row r="4" spans="2:13" x14ac:dyDescent="0.2">
      <c r="B4" s="37"/>
      <c r="C4" s="165" t="s">
        <v>17</v>
      </c>
      <c r="D4" s="178"/>
      <c r="E4" s="179"/>
      <c r="F4" s="177" t="s">
        <v>4</v>
      </c>
      <c r="G4" s="177"/>
      <c r="H4" s="177"/>
      <c r="I4" s="177"/>
      <c r="J4" s="177"/>
      <c r="K4" s="177"/>
    </row>
    <row r="5" spans="2:13" x14ac:dyDescent="0.2">
      <c r="B5" s="37"/>
      <c r="C5" s="26" t="s">
        <v>0</v>
      </c>
      <c r="D5" s="26" t="s">
        <v>2</v>
      </c>
      <c r="E5" s="26" t="s">
        <v>1</v>
      </c>
      <c r="F5" s="176" t="s">
        <v>0</v>
      </c>
      <c r="G5" s="176"/>
      <c r="H5" s="176" t="s">
        <v>2</v>
      </c>
      <c r="I5" s="176"/>
      <c r="J5" s="176" t="s">
        <v>1</v>
      </c>
      <c r="K5" s="176"/>
    </row>
    <row r="6" spans="2:13" ht="24" x14ac:dyDescent="0.2">
      <c r="B6" s="37"/>
      <c r="C6" s="6" t="s">
        <v>33</v>
      </c>
      <c r="D6" s="6" t="s">
        <v>33</v>
      </c>
      <c r="E6" s="6" t="s">
        <v>33</v>
      </c>
      <c r="F6" s="6" t="s">
        <v>5</v>
      </c>
      <c r="G6" s="7" t="s">
        <v>25</v>
      </c>
      <c r="H6" s="6" t="s">
        <v>5</v>
      </c>
      <c r="I6" s="7" t="s">
        <v>25</v>
      </c>
      <c r="J6" s="6" t="s">
        <v>5</v>
      </c>
      <c r="K6" s="7" t="s">
        <v>25</v>
      </c>
    </row>
    <row r="7" spans="2:13" x14ac:dyDescent="0.2">
      <c r="B7" s="41" t="s">
        <v>6</v>
      </c>
      <c r="C7" s="29" t="s">
        <v>39</v>
      </c>
      <c r="D7" s="30" t="s">
        <v>162</v>
      </c>
      <c r="E7" s="112" t="s">
        <v>40</v>
      </c>
      <c r="F7" s="93" t="s">
        <v>41</v>
      </c>
      <c r="G7" s="109" t="s">
        <v>42</v>
      </c>
      <c r="H7" s="93" t="s">
        <v>43</v>
      </c>
      <c r="I7" s="109" t="s">
        <v>44</v>
      </c>
      <c r="J7" s="93" t="s">
        <v>45</v>
      </c>
      <c r="K7" s="89" t="s">
        <v>46</v>
      </c>
    </row>
    <row r="8" spans="2:13" x14ac:dyDescent="0.2">
      <c r="B8" s="103" t="s">
        <v>7</v>
      </c>
      <c r="C8" s="29" t="s">
        <v>47</v>
      </c>
      <c r="D8" s="31" t="s">
        <v>48</v>
      </c>
      <c r="E8" s="113" t="s">
        <v>49</v>
      </c>
      <c r="F8" s="94" t="s">
        <v>50</v>
      </c>
      <c r="G8" s="110" t="s">
        <v>51</v>
      </c>
      <c r="H8" s="94" t="s">
        <v>52</v>
      </c>
      <c r="I8" s="110" t="s">
        <v>53</v>
      </c>
      <c r="J8" s="94" t="s">
        <v>54</v>
      </c>
      <c r="K8" s="90" t="s">
        <v>55</v>
      </c>
      <c r="M8" s="35" t="s">
        <v>26</v>
      </c>
    </row>
    <row r="9" spans="2:13" ht="13" x14ac:dyDescent="0.2">
      <c r="B9" s="103" t="s">
        <v>27</v>
      </c>
      <c r="C9" s="29" t="s">
        <v>56</v>
      </c>
      <c r="D9" s="31" t="s">
        <v>57</v>
      </c>
      <c r="E9" s="113" t="s">
        <v>58</v>
      </c>
      <c r="F9" s="94" t="s">
        <v>59</v>
      </c>
      <c r="G9" s="110" t="s">
        <v>60</v>
      </c>
      <c r="H9" s="94" t="s">
        <v>61</v>
      </c>
      <c r="I9" s="110" t="s">
        <v>62</v>
      </c>
      <c r="J9" s="94" t="s">
        <v>63</v>
      </c>
      <c r="K9" s="90" t="s">
        <v>64</v>
      </c>
    </row>
    <row r="10" spans="2:13" ht="13" x14ac:dyDescent="0.2">
      <c r="B10" s="103" t="s">
        <v>28</v>
      </c>
      <c r="C10" s="29" t="s">
        <v>65</v>
      </c>
      <c r="D10" s="31" t="s">
        <v>66</v>
      </c>
      <c r="E10" s="113" t="s">
        <v>67</v>
      </c>
      <c r="F10" s="94" t="s">
        <v>68</v>
      </c>
      <c r="G10" s="110" t="s">
        <v>69</v>
      </c>
      <c r="H10" s="94" t="s">
        <v>70</v>
      </c>
      <c r="I10" s="110" t="s">
        <v>71</v>
      </c>
      <c r="J10" s="94" t="s">
        <v>72</v>
      </c>
      <c r="K10" s="90" t="s">
        <v>73</v>
      </c>
    </row>
    <row r="11" spans="2:13" ht="13" x14ac:dyDescent="0.2">
      <c r="B11" s="103" t="s">
        <v>29</v>
      </c>
      <c r="C11" s="29" t="s">
        <v>74</v>
      </c>
      <c r="D11" s="31" t="s">
        <v>75</v>
      </c>
      <c r="E11" s="113" t="s">
        <v>76</v>
      </c>
      <c r="F11" s="94" t="s">
        <v>75</v>
      </c>
      <c r="G11" s="110" t="s">
        <v>77</v>
      </c>
      <c r="H11" s="94" t="s">
        <v>78</v>
      </c>
      <c r="I11" s="110" t="s">
        <v>79</v>
      </c>
      <c r="J11" s="94" t="s">
        <v>80</v>
      </c>
      <c r="K11" s="90" t="s">
        <v>81</v>
      </c>
    </row>
    <row r="12" spans="2:13" x14ac:dyDescent="0.2">
      <c r="B12" s="103" t="s">
        <v>8</v>
      </c>
      <c r="C12" s="29" t="s">
        <v>82</v>
      </c>
      <c r="D12" s="31" t="s">
        <v>83</v>
      </c>
      <c r="E12" s="113" t="s">
        <v>84</v>
      </c>
      <c r="F12" s="94" t="s">
        <v>85</v>
      </c>
      <c r="G12" s="110" t="s">
        <v>86</v>
      </c>
      <c r="H12" s="94" t="s">
        <v>87</v>
      </c>
      <c r="I12" s="110" t="s">
        <v>88</v>
      </c>
      <c r="J12" s="94" t="s">
        <v>89</v>
      </c>
      <c r="K12" s="90" t="s">
        <v>90</v>
      </c>
    </row>
    <row r="13" spans="2:13" x14ac:dyDescent="0.2">
      <c r="B13" s="103" t="s">
        <v>32</v>
      </c>
      <c r="C13" s="29" t="s">
        <v>91</v>
      </c>
      <c r="D13" s="31" t="s">
        <v>92</v>
      </c>
      <c r="E13" s="113" t="s">
        <v>93</v>
      </c>
      <c r="F13" s="94" t="s">
        <v>94</v>
      </c>
      <c r="G13" s="110" t="s">
        <v>55</v>
      </c>
      <c r="H13" s="94" t="s">
        <v>95</v>
      </c>
      <c r="I13" s="110" t="s">
        <v>69</v>
      </c>
      <c r="J13" s="94" t="s">
        <v>96</v>
      </c>
      <c r="K13" s="90" t="s">
        <v>97</v>
      </c>
    </row>
    <row r="14" spans="2:13" x14ac:dyDescent="0.2">
      <c r="B14" s="103" t="s">
        <v>9</v>
      </c>
      <c r="C14" s="29" t="s">
        <v>98</v>
      </c>
      <c r="D14" s="31" t="s">
        <v>99</v>
      </c>
      <c r="E14" s="113" t="s">
        <v>100</v>
      </c>
      <c r="F14" s="94" t="s">
        <v>101</v>
      </c>
      <c r="G14" s="110" t="s">
        <v>102</v>
      </c>
      <c r="H14" s="94" t="s">
        <v>103</v>
      </c>
      <c r="I14" s="110" t="s">
        <v>104</v>
      </c>
      <c r="J14" s="94" t="s">
        <v>105</v>
      </c>
      <c r="K14" s="90" t="s">
        <v>106</v>
      </c>
    </row>
    <row r="15" spans="2:13" x14ac:dyDescent="0.2">
      <c r="B15" s="103" t="s">
        <v>10</v>
      </c>
      <c r="C15" s="29" t="s">
        <v>107</v>
      </c>
      <c r="D15" s="31" t="s">
        <v>66</v>
      </c>
      <c r="E15" s="113" t="s">
        <v>108</v>
      </c>
      <c r="F15" s="94" t="s">
        <v>109</v>
      </c>
      <c r="G15" s="110" t="s">
        <v>110</v>
      </c>
      <c r="H15" s="94" t="s">
        <v>111</v>
      </c>
      <c r="I15" s="110" t="s">
        <v>112</v>
      </c>
      <c r="J15" s="94" t="s">
        <v>113</v>
      </c>
      <c r="K15" s="90" t="s">
        <v>53</v>
      </c>
    </row>
    <row r="16" spans="2:13" x14ac:dyDescent="0.2">
      <c r="B16" s="103" t="s">
        <v>11</v>
      </c>
      <c r="C16" s="29" t="s">
        <v>114</v>
      </c>
      <c r="D16" s="31" t="s">
        <v>115</v>
      </c>
      <c r="E16" s="113" t="s">
        <v>116</v>
      </c>
      <c r="F16" s="94" t="s">
        <v>116</v>
      </c>
      <c r="G16" s="110" t="s">
        <v>112</v>
      </c>
      <c r="H16" s="94" t="s">
        <v>117</v>
      </c>
      <c r="I16" s="110" t="s">
        <v>118</v>
      </c>
      <c r="J16" s="94" t="s">
        <v>119</v>
      </c>
      <c r="K16" s="90" t="s">
        <v>71</v>
      </c>
    </row>
    <row r="17" spans="1:12" x14ac:dyDescent="0.2">
      <c r="B17" s="103" t="s">
        <v>12</v>
      </c>
      <c r="C17" s="29" t="s">
        <v>120</v>
      </c>
      <c r="D17" s="31" t="s">
        <v>121</v>
      </c>
      <c r="E17" s="113" t="s">
        <v>122</v>
      </c>
      <c r="F17" s="94" t="s">
        <v>116</v>
      </c>
      <c r="G17" s="110" t="s">
        <v>112</v>
      </c>
      <c r="H17" s="94" t="s">
        <v>123</v>
      </c>
      <c r="I17" s="110" t="s">
        <v>71</v>
      </c>
      <c r="J17" s="94" t="s">
        <v>124</v>
      </c>
      <c r="K17" s="90" t="s">
        <v>118</v>
      </c>
    </row>
    <row r="18" spans="1:12" x14ac:dyDescent="0.2">
      <c r="B18" s="103" t="s">
        <v>30</v>
      </c>
      <c r="C18" s="29" t="s">
        <v>125</v>
      </c>
      <c r="D18" s="31" t="s">
        <v>126</v>
      </c>
      <c r="E18" s="113" t="s">
        <v>127</v>
      </c>
      <c r="F18" s="94" t="s">
        <v>119</v>
      </c>
      <c r="G18" s="110" t="s">
        <v>112</v>
      </c>
      <c r="H18" s="94" t="s">
        <v>122</v>
      </c>
      <c r="I18" s="110" t="s">
        <v>112</v>
      </c>
      <c r="J18" s="94" t="s">
        <v>128</v>
      </c>
      <c r="K18" s="90" t="s">
        <v>118</v>
      </c>
    </row>
    <row r="19" spans="1:12" x14ac:dyDescent="0.2">
      <c r="B19" s="103" t="s">
        <v>13</v>
      </c>
      <c r="C19" s="29" t="s">
        <v>129</v>
      </c>
      <c r="D19" s="31" t="s">
        <v>100</v>
      </c>
      <c r="E19" s="113" t="s">
        <v>130</v>
      </c>
      <c r="F19" s="94" t="s">
        <v>131</v>
      </c>
      <c r="G19" s="110" t="s">
        <v>132</v>
      </c>
      <c r="H19" s="94" t="s">
        <v>133</v>
      </c>
      <c r="I19" s="110" t="s">
        <v>134</v>
      </c>
      <c r="J19" s="94" t="s">
        <v>135</v>
      </c>
      <c r="K19" s="90" t="s">
        <v>136</v>
      </c>
    </row>
    <row r="20" spans="1:12" ht="13" x14ac:dyDescent="0.2">
      <c r="B20" s="104" t="s">
        <v>31</v>
      </c>
      <c r="C20" s="108" t="s">
        <v>137</v>
      </c>
      <c r="D20" s="32" t="s">
        <v>138</v>
      </c>
      <c r="E20" s="96" t="s">
        <v>80</v>
      </c>
      <c r="F20" s="95" t="s">
        <v>131</v>
      </c>
      <c r="G20" s="91" t="s">
        <v>132</v>
      </c>
      <c r="H20" s="95" t="s">
        <v>103</v>
      </c>
      <c r="I20" s="91" t="s">
        <v>104</v>
      </c>
      <c r="J20" s="95" t="s">
        <v>139</v>
      </c>
      <c r="K20" s="92" t="s">
        <v>140</v>
      </c>
    </row>
    <row r="21" spans="1:12" x14ac:dyDescent="0.2">
      <c r="B21" s="105" t="s">
        <v>14</v>
      </c>
      <c r="C21" s="119" t="s">
        <v>141</v>
      </c>
      <c r="D21" s="34" t="s">
        <v>142</v>
      </c>
      <c r="E21" s="114" t="s">
        <v>143</v>
      </c>
      <c r="F21" s="100" t="s">
        <v>144</v>
      </c>
      <c r="G21" s="111" t="s">
        <v>145</v>
      </c>
      <c r="H21" s="100" t="s">
        <v>146</v>
      </c>
      <c r="I21" s="111" t="s">
        <v>145</v>
      </c>
      <c r="J21" s="100" t="s">
        <v>147</v>
      </c>
      <c r="K21" s="98" t="s">
        <v>145</v>
      </c>
    </row>
    <row r="22" spans="1:12" x14ac:dyDescent="0.2">
      <c r="B22" s="106"/>
      <c r="C22" s="33"/>
      <c r="D22" s="117"/>
      <c r="E22" s="102"/>
      <c r="F22" s="101"/>
      <c r="G22" s="118"/>
      <c r="H22" s="101"/>
      <c r="I22" s="118"/>
      <c r="J22" s="101"/>
      <c r="K22" s="118"/>
    </row>
    <row r="23" spans="1:12" s="36" customFormat="1" ht="106" customHeight="1" x14ac:dyDescent="0.2">
      <c r="A23" s="35"/>
      <c r="B23" s="175" t="s">
        <v>168</v>
      </c>
      <c r="C23" s="175"/>
      <c r="D23" s="175"/>
      <c r="E23" s="175"/>
      <c r="F23" s="175"/>
      <c r="G23" s="175"/>
      <c r="H23" s="175"/>
      <c r="I23" s="175"/>
      <c r="J23" s="175"/>
      <c r="K23" s="175"/>
      <c r="L23" s="115"/>
    </row>
    <row r="24" spans="1:12" x14ac:dyDescent="0.2">
      <c r="F24" s="75"/>
    </row>
  </sheetData>
  <mergeCells count="6">
    <mergeCell ref="B23:K23"/>
    <mergeCell ref="H5:I5"/>
    <mergeCell ref="J5:K5"/>
    <mergeCell ref="F4:K4"/>
    <mergeCell ref="F5:G5"/>
    <mergeCell ref="C4:E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baseColWidth="10" defaultColWidth="10.83203125" defaultRowHeight="11" x14ac:dyDescent="0.15"/>
  <cols>
    <col min="1" max="1" width="2.33203125" style="1" customWidth="1"/>
    <col min="2" max="2" width="26.83203125" style="1" customWidth="1"/>
    <col min="3" max="4" width="12.5" style="1" customWidth="1"/>
    <col min="5" max="5" width="15.6640625" style="1" customWidth="1"/>
    <col min="6" max="6" width="12" style="1" customWidth="1"/>
    <col min="7" max="7" width="8.83203125" style="1" customWidth="1"/>
    <col min="8" max="8" width="11.6640625" style="1" customWidth="1"/>
    <col min="9" max="9" width="8.6640625" style="1" customWidth="1"/>
    <col min="10" max="10" width="8.33203125" style="14" customWidth="1"/>
    <col min="11" max="11" width="9" style="14" customWidth="1"/>
    <col min="12" max="16384" width="10.83203125" style="1"/>
  </cols>
  <sheetData>
    <row r="1" spans="2:12" ht="20" customHeight="1" x14ac:dyDescent="0.15">
      <c r="B1" s="2" t="s">
        <v>157</v>
      </c>
      <c r="J1" s="1"/>
      <c r="K1" s="1"/>
    </row>
    <row r="2" spans="2:12" ht="20" customHeight="1" x14ac:dyDescent="0.15">
      <c r="B2" s="2"/>
      <c r="J2" s="1"/>
      <c r="K2" s="1"/>
    </row>
    <row r="3" spans="2:12" x14ac:dyDescent="0.15">
      <c r="B3" s="15"/>
      <c r="C3" s="176" t="s">
        <v>17</v>
      </c>
      <c r="D3" s="176"/>
      <c r="E3" s="176"/>
      <c r="F3" s="176" t="s">
        <v>4</v>
      </c>
      <c r="G3" s="176"/>
      <c r="H3" s="176"/>
      <c r="I3" s="176"/>
      <c r="J3" s="176"/>
      <c r="K3" s="176"/>
    </row>
    <row r="4" spans="2:12" x14ac:dyDescent="0.15">
      <c r="B4" s="15"/>
      <c r="C4" s="121" t="s">
        <v>0</v>
      </c>
      <c r="D4" s="121" t="s">
        <v>2</v>
      </c>
      <c r="E4" s="121" t="s">
        <v>1</v>
      </c>
      <c r="F4" s="182" t="s">
        <v>0</v>
      </c>
      <c r="G4" s="182"/>
      <c r="H4" s="182" t="s">
        <v>2</v>
      </c>
      <c r="I4" s="182"/>
      <c r="J4" s="182" t="s">
        <v>1</v>
      </c>
      <c r="K4" s="182"/>
    </row>
    <row r="5" spans="2:12" ht="24" x14ac:dyDescent="0.15">
      <c r="B5" s="15"/>
      <c r="C5" s="6" t="s">
        <v>33</v>
      </c>
      <c r="D5" s="6" t="s">
        <v>33</v>
      </c>
      <c r="E5" s="6" t="s">
        <v>33</v>
      </c>
      <c r="F5" s="6" t="s">
        <v>5</v>
      </c>
      <c r="G5" s="6" t="s">
        <v>36</v>
      </c>
      <c r="H5" s="6" t="s">
        <v>5</v>
      </c>
      <c r="I5" s="6" t="s">
        <v>36</v>
      </c>
      <c r="J5" s="6" t="s">
        <v>5</v>
      </c>
      <c r="K5" s="6" t="s">
        <v>36</v>
      </c>
      <c r="L5" s="8"/>
    </row>
    <row r="6" spans="2:12" x14ac:dyDescent="0.15">
      <c r="B6" s="122" t="s">
        <v>6</v>
      </c>
      <c r="C6" s="131">
        <v>13249.7630002762</v>
      </c>
      <c r="D6" s="131">
        <v>7013.70400001082</v>
      </c>
      <c r="E6" s="57">
        <v>6236.0590002653698</v>
      </c>
      <c r="F6" s="51">
        <v>9085.4079241433701</v>
      </c>
      <c r="G6" s="132">
        <f t="shared" ref="G6:G20" si="0">F6/$F$20*100</f>
        <v>65.067525191059033</v>
      </c>
      <c r="H6" s="51">
        <v>4715.4521022610597</v>
      </c>
      <c r="I6" s="125">
        <f t="shared" ref="I6:I19" si="1">H6/$H$20*100</f>
        <v>68.627769809229406</v>
      </c>
      <c r="J6" s="47">
        <v>4369.9558218823004</v>
      </c>
      <c r="K6" s="125">
        <f t="shared" ref="K6:K20" si="2">J6/$J$20*100</f>
        <v>61.61819164089151</v>
      </c>
    </row>
    <row r="7" spans="2:12" x14ac:dyDescent="0.15">
      <c r="B7" s="123" t="s">
        <v>7</v>
      </c>
      <c r="C7" s="133">
        <v>1936.3110000296701</v>
      </c>
      <c r="D7" s="133">
        <v>726.51200000144797</v>
      </c>
      <c r="E7" s="59">
        <v>1209.79900002822</v>
      </c>
      <c r="F7" s="53">
        <v>451.529973685149</v>
      </c>
      <c r="G7" s="134">
        <f t="shared" si="0"/>
        <v>3.2337500068877514</v>
      </c>
      <c r="H7" s="53">
        <v>151.11877793917401</v>
      </c>
      <c r="I7" s="126">
        <f t="shared" si="1"/>
        <v>2.1993532075723592</v>
      </c>
      <c r="J7" s="48">
        <v>300.41119574597502</v>
      </c>
      <c r="K7" s="126">
        <f t="shared" si="2"/>
        <v>4.2359226008311408</v>
      </c>
    </row>
    <row r="8" spans="2:12" ht="13" x14ac:dyDescent="0.15">
      <c r="B8" s="123" t="s">
        <v>37</v>
      </c>
      <c r="C8" s="133">
        <v>1524.1868049898399</v>
      </c>
      <c r="D8" s="133">
        <v>855.29830277061194</v>
      </c>
      <c r="E8" s="59">
        <v>668.88850221922792</v>
      </c>
      <c r="F8" s="53">
        <v>1338.0490032237901</v>
      </c>
      <c r="G8" s="134">
        <f t="shared" si="0"/>
        <v>9.5827879112367196</v>
      </c>
      <c r="H8" s="53">
        <v>730.63856685742303</v>
      </c>
      <c r="I8" s="126">
        <f t="shared" si="1"/>
        <v>10.633571138596308</v>
      </c>
      <c r="J8" s="48">
        <v>607.41043636636709</v>
      </c>
      <c r="K8" s="126">
        <f t="shared" si="2"/>
        <v>8.5647393699689456</v>
      </c>
    </row>
    <row r="9" spans="2:12" ht="13" x14ac:dyDescent="0.15">
      <c r="B9" s="123" t="s">
        <v>38</v>
      </c>
      <c r="C9" s="133">
        <v>370.01876009560903</v>
      </c>
      <c r="D9" s="133">
        <v>24.782852157311602</v>
      </c>
      <c r="E9" s="59">
        <v>345.235907938298</v>
      </c>
      <c r="F9" s="53">
        <v>300.6144174186</v>
      </c>
      <c r="G9" s="134">
        <f t="shared" si="0"/>
        <v>2.1529287778264017</v>
      </c>
      <c r="H9" s="53">
        <v>17.4983143860903</v>
      </c>
      <c r="I9" s="126">
        <f t="shared" si="1"/>
        <v>0.25466705327413142</v>
      </c>
      <c r="J9" s="48">
        <v>283.11610303250995</v>
      </c>
      <c r="K9" s="126">
        <f t="shared" si="2"/>
        <v>3.9920546120682148</v>
      </c>
    </row>
    <row r="10" spans="2:12" ht="13" x14ac:dyDescent="0.15">
      <c r="B10" s="123" t="s">
        <v>23</v>
      </c>
      <c r="C10" s="133">
        <v>1050.40338859849</v>
      </c>
      <c r="D10" s="133">
        <v>737.92879058560493</v>
      </c>
      <c r="E10" s="59">
        <v>312.47459801288699</v>
      </c>
      <c r="F10" s="133">
        <v>737.00053368683098</v>
      </c>
      <c r="G10" s="134">
        <f t="shared" si="0"/>
        <v>5.2782220888572056</v>
      </c>
      <c r="H10" s="53">
        <v>501.45952230491599</v>
      </c>
      <c r="I10" s="126">
        <f t="shared" si="1"/>
        <v>7.2981440419862116</v>
      </c>
      <c r="J10" s="48">
        <v>235.54101138191501</v>
      </c>
      <c r="K10" s="126">
        <f t="shared" si="2"/>
        <v>3.3212260650197374</v>
      </c>
    </row>
    <row r="11" spans="2:12" x14ac:dyDescent="0.15">
      <c r="B11" s="123" t="s">
        <v>8</v>
      </c>
      <c r="C11" s="133">
        <v>1335.7159999978101</v>
      </c>
      <c r="D11" s="133">
        <v>724.37599999783697</v>
      </c>
      <c r="E11" s="59">
        <v>611.339999999969</v>
      </c>
      <c r="F11" s="53">
        <v>809.76804731226093</v>
      </c>
      <c r="G11" s="134">
        <f t="shared" si="0"/>
        <v>5.79936567046032</v>
      </c>
      <c r="H11" s="53">
        <v>446.74535973733305</v>
      </c>
      <c r="I11" s="126">
        <f t="shared" si="1"/>
        <v>6.5018447958985757</v>
      </c>
      <c r="J11" s="48">
        <v>363.022687574928</v>
      </c>
      <c r="K11" s="126">
        <f t="shared" si="2"/>
        <v>5.1187706340125727</v>
      </c>
    </row>
    <row r="12" spans="2:12" x14ac:dyDescent="0.15">
      <c r="B12" s="123" t="s">
        <v>32</v>
      </c>
      <c r="C12" s="133">
        <v>1588.85574478476</v>
      </c>
      <c r="D12" s="133">
        <v>546.985308688788</v>
      </c>
      <c r="E12" s="59">
        <v>1041.87043609597</v>
      </c>
      <c r="F12" s="53">
        <v>563.17662244167298</v>
      </c>
      <c r="G12" s="134">
        <f t="shared" si="0"/>
        <v>4.0333366838004885</v>
      </c>
      <c r="H12" s="53">
        <v>152.29738620357398</v>
      </c>
      <c r="I12" s="126">
        <f t="shared" si="1"/>
        <v>2.2165064422803766</v>
      </c>
      <c r="J12" s="48">
        <v>410.879236238099</v>
      </c>
      <c r="K12" s="126">
        <f t="shared" si="2"/>
        <v>5.7935678418087724</v>
      </c>
    </row>
    <row r="13" spans="2:12" x14ac:dyDescent="0.15">
      <c r="B13" s="123" t="s">
        <v>9</v>
      </c>
      <c r="C13" s="133">
        <v>137.07989986796701</v>
      </c>
      <c r="D13" s="133">
        <v>33.053883769371105</v>
      </c>
      <c r="E13" s="59">
        <v>104.02601609859599</v>
      </c>
      <c r="F13" s="53">
        <v>121.57871117082099</v>
      </c>
      <c r="G13" s="134">
        <f t="shared" si="0"/>
        <v>0.87071773968253241</v>
      </c>
      <c r="H13" s="53">
        <v>25.233311195416501</v>
      </c>
      <c r="I13" s="126">
        <f t="shared" si="1"/>
        <v>0.36724068757125994</v>
      </c>
      <c r="J13" s="48">
        <v>96.345399975404206</v>
      </c>
      <c r="K13" s="126">
        <f t="shared" si="2"/>
        <v>1.3585101454974609</v>
      </c>
    </row>
    <row r="14" spans="2:12" x14ac:dyDescent="0.15">
      <c r="B14" s="123" t="s">
        <v>10</v>
      </c>
      <c r="C14" s="133">
        <v>203.30827436892199</v>
      </c>
      <c r="D14" s="133">
        <v>23.907409763484399</v>
      </c>
      <c r="E14" s="59">
        <v>179.40086460543799</v>
      </c>
      <c r="F14" s="53">
        <v>159.953684310824</v>
      </c>
      <c r="G14" s="134">
        <f t="shared" si="0"/>
        <v>1.1455501470263985</v>
      </c>
      <c r="H14" s="53">
        <v>15.675188542521601</v>
      </c>
      <c r="I14" s="126">
        <f t="shared" si="1"/>
        <v>0.2281336354782649</v>
      </c>
      <c r="J14" s="48">
        <v>144.278495768303</v>
      </c>
      <c r="K14" s="126">
        <f t="shared" si="2"/>
        <v>2.0343866996077598</v>
      </c>
    </row>
    <row r="15" spans="2:12" x14ac:dyDescent="0.15">
      <c r="B15" s="123" t="s">
        <v>11</v>
      </c>
      <c r="C15" s="133">
        <v>35.426446604591902</v>
      </c>
      <c r="D15" s="133">
        <v>6.6029999999387403</v>
      </c>
      <c r="E15" s="59">
        <v>28.823446604653199</v>
      </c>
      <c r="F15" s="53">
        <v>27.800863308832501</v>
      </c>
      <c r="G15" s="134">
        <f t="shared" si="0"/>
        <v>0.1991031540668225</v>
      </c>
      <c r="H15" s="53">
        <v>4.9921282531915807</v>
      </c>
      <c r="I15" s="126">
        <f t="shared" si="1"/>
        <v>7.2654460524348485E-2</v>
      </c>
      <c r="J15" s="48">
        <v>22.808735055640899</v>
      </c>
      <c r="K15" s="126">
        <f t="shared" si="2"/>
        <v>0.3216126352369918</v>
      </c>
    </row>
    <row r="16" spans="2:12" x14ac:dyDescent="0.15">
      <c r="B16" s="123" t="s">
        <v>12</v>
      </c>
      <c r="C16" s="133">
        <v>64.3162507881663</v>
      </c>
      <c r="D16" s="133">
        <v>50.109141910082897</v>
      </c>
      <c r="E16" s="59">
        <v>14.2071088780834</v>
      </c>
      <c r="F16" s="53">
        <v>28.411951702347199</v>
      </c>
      <c r="G16" s="134">
        <f t="shared" si="0"/>
        <v>0.20347962343077022</v>
      </c>
      <c r="H16" s="53">
        <v>22.066362467391901</v>
      </c>
      <c r="I16" s="126">
        <f t="shared" si="1"/>
        <v>0.32114953372404148</v>
      </c>
      <c r="J16" s="48">
        <v>6.3455892349553</v>
      </c>
      <c r="K16" s="126">
        <f t="shared" si="2"/>
        <v>8.9475443114533398E-2</v>
      </c>
    </row>
    <row r="17" spans="1:13" x14ac:dyDescent="0.15">
      <c r="B17" s="123" t="s">
        <v>30</v>
      </c>
      <c r="C17" s="133">
        <v>44.352000001331199</v>
      </c>
      <c r="D17" s="133">
        <v>28.437999999994698</v>
      </c>
      <c r="E17" s="59">
        <v>15.914000001336401</v>
      </c>
      <c r="F17" s="53">
        <v>24.169228620830502</v>
      </c>
      <c r="G17" s="134">
        <f t="shared" si="0"/>
        <v>0.17309425237311304</v>
      </c>
      <c r="H17" s="53">
        <v>14.4975272556752</v>
      </c>
      <c r="I17" s="126">
        <f t="shared" si="1"/>
        <v>0.21099418289678659</v>
      </c>
      <c r="J17" s="48">
        <v>9.6717013651552808</v>
      </c>
      <c r="K17" s="126">
        <f t="shared" si="2"/>
        <v>0.13637500526376289</v>
      </c>
    </row>
    <row r="18" spans="1:13" x14ac:dyDescent="0.15">
      <c r="B18" s="123" t="s">
        <v>13</v>
      </c>
      <c r="C18" s="133">
        <v>305.71200002622902</v>
      </c>
      <c r="D18" s="133">
        <v>104.853373760059</v>
      </c>
      <c r="E18" s="59">
        <v>200.85862626617001</v>
      </c>
      <c r="F18" s="53">
        <v>156.971705660731</v>
      </c>
      <c r="G18" s="134">
        <f t="shared" si="0"/>
        <v>1.1241939269695627</v>
      </c>
      <c r="H18" s="53">
        <v>47.704264843807003</v>
      </c>
      <c r="I18" s="126">
        <f t="shared" si="1"/>
        <v>0.69427856239903196</v>
      </c>
      <c r="J18" s="48">
        <v>109.26744081692401</v>
      </c>
      <c r="K18" s="126">
        <f t="shared" si="2"/>
        <v>1.5407162870280238</v>
      </c>
    </row>
    <row r="19" spans="1:13" ht="13" x14ac:dyDescent="0.15">
      <c r="B19" s="124" t="s">
        <v>24</v>
      </c>
      <c r="C19" s="135">
        <v>325.98451073843398</v>
      </c>
      <c r="D19" s="135">
        <v>57.279371823959998</v>
      </c>
      <c r="E19" s="61">
        <v>268.70513891447399</v>
      </c>
      <c r="F19" s="55">
        <v>158.511158404338</v>
      </c>
      <c r="G19" s="136">
        <f t="shared" si="0"/>
        <v>1.1352191204458961</v>
      </c>
      <c r="H19" s="55">
        <v>25.6476970507033</v>
      </c>
      <c r="I19" s="127">
        <f t="shared" si="1"/>
        <v>0.37327157845342729</v>
      </c>
      <c r="J19" s="49">
        <v>132.86346135363399</v>
      </c>
      <c r="K19" s="127">
        <f t="shared" si="2"/>
        <v>1.8734299744554497</v>
      </c>
    </row>
    <row r="20" spans="1:13" x14ac:dyDescent="0.15">
      <c r="B20" s="120" t="s">
        <v>14</v>
      </c>
      <c r="C20" s="137">
        <v>16022.8438729679</v>
      </c>
      <c r="D20" s="137">
        <v>8312.8101379777108</v>
      </c>
      <c r="E20" s="139">
        <v>7710.0337349901793</v>
      </c>
      <c r="F20" s="137">
        <v>13963.0451557297</v>
      </c>
      <c r="G20" s="138">
        <f t="shared" si="0"/>
        <v>100</v>
      </c>
      <c r="H20" s="137">
        <v>6871.0554275171899</v>
      </c>
      <c r="I20" s="130">
        <v>100</v>
      </c>
      <c r="J20" s="128">
        <v>7091.9897282124703</v>
      </c>
      <c r="K20" s="129">
        <f t="shared" si="2"/>
        <v>100</v>
      </c>
    </row>
    <row r="21" spans="1:13" x14ac:dyDescent="0.15">
      <c r="C21" s="14"/>
    </row>
    <row r="22" spans="1:13" ht="95" customHeight="1" x14ac:dyDescent="0.15">
      <c r="B22" s="180" t="s">
        <v>163</v>
      </c>
      <c r="C22" s="181"/>
      <c r="D22" s="181"/>
      <c r="E22" s="181"/>
      <c r="F22" s="181"/>
      <c r="G22" s="181"/>
      <c r="H22" s="181"/>
      <c r="I22" s="181"/>
      <c r="J22" s="181"/>
      <c r="K22" s="181"/>
    </row>
    <row r="23" spans="1:13" x14ac:dyDescent="0.15">
      <c r="B23" s="15"/>
      <c r="J23" s="1"/>
      <c r="K23" s="1"/>
    </row>
    <row r="24" spans="1:13" x14ac:dyDescent="0.15">
      <c r="B24" s="17"/>
      <c r="C24" s="18"/>
      <c r="D24" s="18"/>
      <c r="E24" s="18"/>
      <c r="F24" s="18"/>
      <c r="G24" s="18"/>
      <c r="H24" s="18"/>
      <c r="I24" s="18"/>
      <c r="J24" s="18"/>
      <c r="K24" s="18"/>
    </row>
    <row r="25" spans="1:13" x14ac:dyDescent="0.15">
      <c r="B25" s="15"/>
      <c r="C25" s="18"/>
      <c r="D25" s="18"/>
      <c r="E25" s="18"/>
      <c r="F25" s="18"/>
      <c r="G25" s="18"/>
      <c r="H25" s="18"/>
      <c r="I25" s="18"/>
      <c r="J25" s="18"/>
      <c r="K25" s="18"/>
      <c r="L25" s="19"/>
      <c r="M25" s="19"/>
    </row>
    <row r="26" spans="1:13" x14ac:dyDescent="0.15">
      <c r="B26" s="15" t="s">
        <v>156</v>
      </c>
      <c r="J26" s="1"/>
      <c r="K26" s="1"/>
      <c r="L26" s="19"/>
      <c r="M26" s="19"/>
    </row>
    <row r="27" spans="1:13" x14ac:dyDescent="0.15">
      <c r="B27" s="15"/>
      <c r="C27" s="20"/>
      <c r="D27" s="20"/>
      <c r="J27" s="1"/>
      <c r="K27" s="1"/>
    </row>
    <row r="29" spans="1:13" x14ac:dyDescent="0.15">
      <c r="B29" s="12"/>
      <c r="C29" s="12"/>
      <c r="D29" s="13"/>
      <c r="E29" s="14"/>
      <c r="H29" s="14"/>
      <c r="I29" s="14"/>
      <c r="J29" s="1"/>
      <c r="K29" s="1"/>
    </row>
    <row r="30" spans="1:13" x14ac:dyDescent="0.15">
      <c r="A30" s="12"/>
      <c r="B30" s="12"/>
      <c r="C30" s="12"/>
      <c r="D30" s="13"/>
      <c r="E30" s="14"/>
      <c r="H30" s="14"/>
      <c r="I30" s="14"/>
      <c r="J30" s="1"/>
      <c r="K30" s="1"/>
    </row>
    <row r="31" spans="1:13" x14ac:dyDescent="0.15">
      <c r="A31" s="12"/>
      <c r="B31" s="12"/>
      <c r="C31" s="12"/>
      <c r="D31" s="13"/>
      <c r="E31" s="14"/>
      <c r="H31" s="14"/>
      <c r="I31" s="14"/>
      <c r="J31" s="1"/>
      <c r="K31" s="1"/>
    </row>
    <row r="32" spans="1:13" x14ac:dyDescent="0.15">
      <c r="A32" s="12"/>
      <c r="B32" s="12"/>
      <c r="C32" s="12"/>
      <c r="D32" s="13"/>
      <c r="E32" s="14"/>
      <c r="H32" s="14"/>
      <c r="I32" s="14"/>
      <c r="J32" s="1"/>
      <c r="K32" s="1"/>
    </row>
    <row r="33" spans="1:7" x14ac:dyDescent="0.15">
      <c r="A33" s="12"/>
      <c r="B33" s="21"/>
      <c r="C33" s="10"/>
      <c r="D33" s="12"/>
      <c r="E33" s="13"/>
      <c r="F33" s="14"/>
      <c r="G33" s="14"/>
    </row>
    <row r="34" spans="1:7" x14ac:dyDescent="0.15">
      <c r="B34" s="21"/>
      <c r="C34" s="10"/>
      <c r="F34" s="14"/>
      <c r="G34" s="14"/>
    </row>
    <row r="35" spans="1:7" x14ac:dyDescent="0.15">
      <c r="B35" s="21"/>
      <c r="C35" s="10"/>
      <c r="F35" s="14"/>
      <c r="G35" s="14"/>
    </row>
    <row r="36" spans="1:7" x14ac:dyDescent="0.15">
      <c r="B36" s="21"/>
      <c r="C36" s="10"/>
      <c r="F36" s="14"/>
      <c r="G36" s="14"/>
    </row>
    <row r="37" spans="1:7" x14ac:dyDescent="0.15">
      <c r="B37" s="21"/>
      <c r="C37" s="10"/>
      <c r="F37" s="14"/>
      <c r="G37" s="14"/>
    </row>
    <row r="38" spans="1:7" x14ac:dyDescent="0.15">
      <c r="B38" s="21"/>
      <c r="C38" s="10"/>
      <c r="F38" s="14"/>
      <c r="G38" s="14"/>
    </row>
    <row r="39" spans="1:7" x14ac:dyDescent="0.15">
      <c r="B39" s="21"/>
      <c r="C39" s="10"/>
      <c r="F39" s="14"/>
      <c r="G39" s="14"/>
    </row>
    <row r="40" spans="1:7" x14ac:dyDescent="0.15">
      <c r="B40" s="21"/>
      <c r="C40" s="10"/>
      <c r="F40" s="14"/>
      <c r="G40" s="14"/>
    </row>
    <row r="41" spans="1:7" x14ac:dyDescent="0.15">
      <c r="B41" s="21"/>
      <c r="C41" s="10"/>
      <c r="F41" s="14"/>
      <c r="G41" s="14"/>
    </row>
    <row r="42" spans="1:7" x14ac:dyDescent="0.15">
      <c r="B42" s="21"/>
      <c r="C42" s="10"/>
    </row>
    <row r="43" spans="1:7" x14ac:dyDescent="0.15">
      <c r="B43" s="21"/>
      <c r="C43" s="10"/>
    </row>
    <row r="44" spans="1:7" x14ac:dyDescent="0.15">
      <c r="B44" s="21"/>
      <c r="C44" s="10"/>
    </row>
    <row r="45" spans="1:7" x14ac:dyDescent="0.15">
      <c r="B45" s="21"/>
      <c r="C45" s="10"/>
    </row>
    <row r="46" spans="1:7" x14ac:dyDescent="0.15">
      <c r="B46" s="21"/>
      <c r="C46" s="10"/>
    </row>
    <row r="47" spans="1:7" x14ac:dyDescent="0.15">
      <c r="B47" s="21"/>
      <c r="C47" s="10"/>
    </row>
    <row r="48" spans="1:7" x14ac:dyDescent="0.15">
      <c r="B48" s="22"/>
      <c r="C48" s="10"/>
    </row>
  </sheetData>
  <mergeCells count="6">
    <mergeCell ref="B22:K22"/>
    <mergeCell ref="F3:K3"/>
    <mergeCell ref="F4:G4"/>
    <mergeCell ref="H4:I4"/>
    <mergeCell ref="J4:K4"/>
    <mergeCell ref="C3:E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9"/>
  <sheetViews>
    <sheetView workbookViewId="0">
      <selection activeCell="F1" sqref="F1"/>
    </sheetView>
  </sheetViews>
  <sheetFormatPr baseColWidth="10" defaultColWidth="10.83203125" defaultRowHeight="11" x14ac:dyDescent="0.15"/>
  <cols>
    <col min="1" max="1" width="3.33203125" style="1" customWidth="1"/>
    <col min="2" max="2" width="35.5" style="1" customWidth="1"/>
    <col min="3" max="3" width="12.1640625" style="1" customWidth="1"/>
    <col min="4" max="5" width="10.83203125" style="1"/>
    <col min="6" max="8" width="10.83203125" style="14"/>
    <col min="9" max="16384" width="10.83203125" style="1"/>
  </cols>
  <sheetData>
    <row r="2" spans="2:15" x14ac:dyDescent="0.15">
      <c r="B2" s="3" t="s">
        <v>161</v>
      </c>
    </row>
    <row r="3" spans="2:15" x14ac:dyDescent="0.15">
      <c r="B3" s="183"/>
      <c r="C3" s="184"/>
      <c r="D3" s="184"/>
      <c r="E3" s="184"/>
      <c r="F3" s="184"/>
      <c r="G3" s="184"/>
      <c r="H3" s="184"/>
      <c r="I3" s="184"/>
      <c r="J3" s="184"/>
      <c r="K3" s="184"/>
      <c r="L3" s="184"/>
      <c r="M3" s="184"/>
      <c r="N3" s="184"/>
      <c r="O3" s="69" t="s">
        <v>20</v>
      </c>
    </row>
    <row r="4" spans="2:15" x14ac:dyDescent="0.15">
      <c r="B4" s="23"/>
      <c r="C4" s="24">
        <v>1930</v>
      </c>
      <c r="D4" s="24">
        <v>1932</v>
      </c>
      <c r="E4" s="24">
        <v>1934</v>
      </c>
      <c r="F4" s="24">
        <v>1936</v>
      </c>
      <c r="G4" s="24">
        <v>1938</v>
      </c>
      <c r="H4" s="24">
        <v>1940</v>
      </c>
      <c r="I4" s="24">
        <v>1942</v>
      </c>
      <c r="J4" s="24">
        <v>1944</v>
      </c>
      <c r="K4" s="24">
        <v>1946</v>
      </c>
      <c r="L4" s="24">
        <v>1947</v>
      </c>
      <c r="M4" s="24">
        <v>1948</v>
      </c>
      <c r="N4" s="16">
        <v>1949</v>
      </c>
      <c r="O4" s="16">
        <v>1950</v>
      </c>
    </row>
    <row r="5" spans="2:15" x14ac:dyDescent="0.15">
      <c r="B5" s="25" t="s">
        <v>4</v>
      </c>
      <c r="C5" s="88">
        <v>491.47988790206796</v>
      </c>
      <c r="D5" s="88">
        <v>494.34780776794696</v>
      </c>
      <c r="E5" s="88">
        <v>488.27740814216099</v>
      </c>
      <c r="F5" s="88">
        <v>485.40085319687103</v>
      </c>
      <c r="G5" s="88">
        <v>483.60972299541902</v>
      </c>
      <c r="H5" s="88">
        <v>464.33690705610701</v>
      </c>
      <c r="I5" s="88">
        <v>492.79941853982405</v>
      </c>
      <c r="J5" s="88">
        <v>534.78360108823506</v>
      </c>
      <c r="K5" s="88">
        <v>707.33364544771302</v>
      </c>
      <c r="L5" s="88">
        <v>740.17939928271403</v>
      </c>
      <c r="M5" s="88">
        <v>746.02218990718791</v>
      </c>
      <c r="N5" s="88">
        <v>740.94622603779101</v>
      </c>
      <c r="O5" s="88">
        <v>733.14769514276793</v>
      </c>
    </row>
    <row r="6" spans="2:15" x14ac:dyDescent="0.15">
      <c r="B6" s="25" t="s">
        <v>18</v>
      </c>
      <c r="C6" s="88">
        <v>602.66668703354003</v>
      </c>
      <c r="D6" s="88">
        <v>606.19228672190798</v>
      </c>
      <c r="E6" s="88">
        <v>589.04868557868303</v>
      </c>
      <c r="F6" s="88">
        <v>585.30000963530597</v>
      </c>
      <c r="G6" s="88">
        <v>571.86738069072396</v>
      </c>
      <c r="H6" s="88">
        <v>545.05936699610709</v>
      </c>
      <c r="I6" s="88">
        <v>567.22361875730098</v>
      </c>
      <c r="J6" s="88">
        <v>611.70106557665906</v>
      </c>
      <c r="K6" s="88">
        <v>790.44752494947602</v>
      </c>
      <c r="L6" s="88">
        <v>820.29135792542593</v>
      </c>
      <c r="M6" s="88">
        <v>826.72523643941497</v>
      </c>
      <c r="N6" s="88">
        <v>817.59136025958298</v>
      </c>
      <c r="O6" s="88">
        <v>807.95970024400901</v>
      </c>
    </row>
    <row r="7" spans="2:15" x14ac:dyDescent="0.15">
      <c r="B7" s="25" t="s">
        <v>149</v>
      </c>
      <c r="C7" s="88">
        <f>(C6-C5)/C5*100</f>
        <v>22.622858405474997</v>
      </c>
      <c r="D7" s="88">
        <f t="shared" ref="D7:O7" si="0">(D6-D5)/D5*100</f>
        <v>22.624653573150304</v>
      </c>
      <c r="E7" s="88">
        <f t="shared" si="0"/>
        <v>20.63812000230465</v>
      </c>
      <c r="F7" s="88">
        <f t="shared" si="0"/>
        <v>20.580754191199865</v>
      </c>
      <c r="G7" s="88">
        <f t="shared" si="0"/>
        <v>18.249769080044111</v>
      </c>
      <c r="H7" s="88">
        <f t="shared" si="0"/>
        <v>17.384459153113621</v>
      </c>
      <c r="I7" s="88">
        <f t="shared" si="0"/>
        <v>15.10233117522694</v>
      </c>
      <c r="J7" s="88">
        <f t="shared" si="0"/>
        <v>14.382913823816605</v>
      </c>
      <c r="K7" s="88">
        <f t="shared" si="0"/>
        <v>11.750307657025893</v>
      </c>
      <c r="L7" s="88">
        <f t="shared" si="0"/>
        <v>10.823316444681657</v>
      </c>
      <c r="M7" s="88">
        <f t="shared" si="0"/>
        <v>10.817780975424776</v>
      </c>
      <c r="N7" s="88">
        <f t="shared" si="0"/>
        <v>10.344223579037811</v>
      </c>
      <c r="O7" s="88">
        <f t="shared" si="0"/>
        <v>10.204220186039421</v>
      </c>
    </row>
    <row r="8" spans="2:15" x14ac:dyDescent="0.15">
      <c r="B8" s="140"/>
      <c r="C8" s="141"/>
      <c r="D8" s="141"/>
      <c r="E8" s="141"/>
      <c r="F8" s="141"/>
      <c r="G8" s="141"/>
      <c r="H8" s="141"/>
      <c r="I8" s="141"/>
      <c r="J8" s="141"/>
      <c r="K8" s="141"/>
      <c r="L8" s="141"/>
      <c r="M8" s="141"/>
      <c r="N8" s="141"/>
      <c r="O8" s="141"/>
    </row>
    <row r="9" spans="2:15" ht="53" customHeight="1" x14ac:dyDescent="0.15">
      <c r="B9" s="160" t="s">
        <v>155</v>
      </c>
      <c r="C9" s="161"/>
      <c r="D9" s="161"/>
      <c r="E9" s="161"/>
      <c r="F9" s="161"/>
      <c r="G9" s="161"/>
      <c r="H9" s="161"/>
      <c r="I9" s="161"/>
      <c r="J9" s="161"/>
      <c r="K9" s="161"/>
      <c r="L9" s="161"/>
      <c r="M9" s="161"/>
      <c r="N9" s="161"/>
      <c r="O9" s="161"/>
    </row>
  </sheetData>
  <mergeCells count="2">
    <mergeCell ref="B3:N3"/>
    <mergeCell ref="B9:O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F11_Graphique 1</vt:lpstr>
      <vt:lpstr>F11_Graphique 2</vt:lpstr>
      <vt:lpstr>F11_Graphique 3</vt:lpstr>
      <vt:lpstr>F11_Graphique 4</vt:lpstr>
      <vt:lpstr>F11_Tableau 1</vt:lpstr>
      <vt:lpstr>F11_Tableau 2</vt:lpstr>
      <vt:lpstr>F11_Tableau 2  compl</vt:lpstr>
      <vt:lpstr>F11_Graphique compl</vt:lpstr>
    </vt:vector>
  </TitlesOfParts>
  <Company>MAS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chcollin</dc:creator>
  <cp:lastModifiedBy>Utilisateur de Microsoft Office</cp:lastModifiedBy>
  <cp:lastPrinted>2017-02-23T10:57:45Z</cp:lastPrinted>
  <dcterms:created xsi:type="dcterms:W3CDTF">2016-10-17T12:58:43Z</dcterms:created>
  <dcterms:modified xsi:type="dcterms:W3CDTF">2022-05-14T20:57:33Z</dcterms:modified>
</cp:coreProperties>
</file>