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4"/>
  <workbookPr/>
  <mc:AlternateContent xmlns:mc="http://schemas.openxmlformats.org/markup-compatibility/2006">
    <mc:Choice Requires="x15">
      <x15ac:absPath xmlns:x15ac="http://schemas.microsoft.com/office/spreadsheetml/2010/11/ac" url="/Users/pierre/Dropbox (NDBD)/Commun/DREES - ER/1 - En cours/5 - ER 1234 - Jugement des Français sur les inégalités/2 - Support/BAT/"/>
    </mc:Choice>
  </mc:AlternateContent>
  <xr:revisionPtr revIDLastSave="0" documentId="13_ncr:1_{2F0D3E15-7AFA-0641-BFDA-31E4ED51B472}" xr6:coauthVersionLast="46" xr6:coauthVersionMax="46" xr10:uidLastSave="{00000000-0000-0000-0000-000000000000}"/>
  <bookViews>
    <workbookView xWindow="0" yWindow="500" windowWidth="42240" windowHeight="26220" tabRatio="847" xr2:uid="{00000000-000D-0000-FFFF-FFFF00000000}"/>
  </bookViews>
  <sheets>
    <sheet name="Tableau 1" sheetId="1" r:id="rId1"/>
    <sheet name="Graphique 1" sheetId="3" r:id="rId2"/>
    <sheet name="Graphique 2" sheetId="4" r:id="rId3"/>
    <sheet name="Graphique 3" sheetId="5" r:id="rId4"/>
    <sheet name="Graphique 4" sheetId="6" r:id="rId5"/>
    <sheet name="Graphique 5" sheetId="7" r:id="rId6"/>
    <sheet name="Graphique A Encadré1" sheetId="12" r:id="rId7"/>
    <sheet name="Graphique A Annexe" sheetId="9" r:id="rId8"/>
    <sheet name="Graphique B Annexe" sheetId="8" r:id="rId9"/>
    <sheet name="Tableau complémentaire A" sheetId="10" r:id="rId10"/>
    <sheet name="Tableau complémentaire B" sheetId="11"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4" l="1"/>
  <c r="G8" i="4"/>
  <c r="G9" i="4"/>
  <c r="G10" i="4"/>
  <c r="G11" i="4"/>
  <c r="G12" i="4"/>
  <c r="G13" i="4"/>
  <c r="G14" i="4"/>
  <c r="G15" i="4"/>
  <c r="G6" i="4"/>
  <c r="F7" i="4"/>
  <c r="F8" i="4"/>
  <c r="F9" i="4"/>
  <c r="F10" i="4"/>
  <c r="F11" i="4"/>
  <c r="F12" i="4"/>
  <c r="F13" i="4"/>
  <c r="F14" i="4"/>
  <c r="F15" i="4"/>
  <c r="F6" i="4"/>
  <c r="F6" i="9" l="1"/>
  <c r="F7" i="9"/>
  <c r="F8" i="9"/>
  <c r="F9" i="9"/>
  <c r="F10" i="9"/>
  <c r="F11" i="9"/>
  <c r="F12" i="9"/>
  <c r="F13" i="9"/>
  <c r="F14" i="9"/>
  <c r="F15" i="9"/>
  <c r="F16" i="9"/>
  <c r="F17" i="9"/>
  <c r="F18" i="9"/>
  <c r="F19" i="9"/>
  <c r="F20" i="9"/>
  <c r="F21" i="9"/>
  <c r="F22" i="9"/>
  <c r="F23" i="9"/>
  <c r="F24" i="9"/>
  <c r="F25" i="9"/>
  <c r="F5" i="9"/>
</calcChain>
</file>

<file path=xl/sharedStrings.xml><?xml version="1.0" encoding="utf-8"?>
<sst xmlns="http://schemas.openxmlformats.org/spreadsheetml/2006/main" count="464" uniqueCount="141">
  <si>
    <t xml:space="preserve">Optimiste pour soi-même                                     </t>
  </si>
  <si>
    <t xml:space="preserve">Se considère pauvre ou risque de le devenir                 </t>
  </si>
  <si>
    <t xml:space="preserve">La société est plutôt juste                                 </t>
  </si>
  <si>
    <t xml:space="preserve">Préoccupé par la pauvreté                                   </t>
  </si>
  <si>
    <t xml:space="preserve">Les inégalités vont augmenter                               </t>
  </si>
  <si>
    <t xml:space="preserve">La pauvreté va augmenter                                    </t>
  </si>
  <si>
    <t xml:space="preserve">Réglementer les écarts de rémunération                      </t>
  </si>
  <si>
    <t xml:space="preserve">Financement de la protection sociale excessif               </t>
  </si>
  <si>
    <t xml:space="preserve">Il faut augmenter le RSA                                    </t>
  </si>
  <si>
    <t xml:space="preserve">Médecin vs. Ouvrier                                         </t>
  </si>
  <si>
    <t xml:space="preserve">PDG  vs. Enseignant                                         </t>
  </si>
  <si>
    <t>Signif.</t>
  </si>
  <si>
    <t>Position effective</t>
  </si>
  <si>
    <t>Opinions sur sa propre situation</t>
  </si>
  <si>
    <t>Opinions sur la société</t>
  </si>
  <si>
    <t>Opinions sur les politiques socio-fiscales</t>
  </si>
  <si>
    <t>***</t>
  </si>
  <si>
    <t>**</t>
  </si>
  <si>
    <t/>
  </si>
  <si>
    <t>*</t>
  </si>
  <si>
    <t>Coef.</t>
  </si>
  <si>
    <t>Décile effectif</t>
  </si>
  <si>
    <t>Décile perçu</t>
  </si>
  <si>
    <t>Société juste</t>
  </si>
  <si>
    <t>Décile</t>
  </si>
  <si>
    <t>Médecin vs Ouvrier</t>
  </si>
  <si>
    <t>PDG vs Enseignant</t>
  </si>
  <si>
    <t>Biais standardisé</t>
  </si>
  <si>
    <t>Biais brut</t>
  </si>
  <si>
    <t xml:space="preserve"> </t>
  </si>
  <si>
    <t>[0 ; 0,5[</t>
  </si>
  <si>
    <t>[0,5 ; 1[</t>
  </si>
  <si>
    <t>[5 ; 10[</t>
  </si>
  <si>
    <t>[3 ; 5[</t>
  </si>
  <si>
    <t>[2 ; 3[</t>
  </si>
  <si>
    <t>]1 ; 2[</t>
  </si>
  <si>
    <t>Moyenne</t>
  </si>
  <si>
    <t>(3)</t>
  </si>
  <si>
    <t>(1)</t>
  </si>
  <si>
    <t>(2)</t>
  </si>
  <si>
    <t>(4)</t>
  </si>
  <si>
    <t>Position 
perçue</t>
  </si>
  <si>
    <t>Position 
effective</t>
  </si>
  <si>
    <t>- des allocations chômages</t>
  </si>
  <si>
    <t>- des allocations familiales</t>
  </si>
  <si>
    <t>Constante</t>
  </si>
  <si>
    <t>Rural</t>
  </si>
  <si>
    <t>30 à 44 ans</t>
  </si>
  <si>
    <t>45 à 64 ans</t>
  </si>
  <si>
    <t>65 ou +</t>
  </si>
  <si>
    <t>Habitat</t>
  </si>
  <si>
    <t>Famille</t>
  </si>
  <si>
    <t>&lt; 20 000</t>
  </si>
  <si>
    <t>100 000 ou +</t>
  </si>
  <si>
    <t>Paris</t>
  </si>
  <si>
    <t>Personne seule</t>
  </si>
  <si>
    <t>Couple avec enfants</t>
  </si>
  <si>
    <t>Famille monoparentale</t>
  </si>
  <si>
    <t>Diplôme</t>
  </si>
  <si>
    <t>Aucun diplôme</t>
  </si>
  <si>
    <t>&lt; BAC</t>
  </si>
  <si>
    <t>&gt; BAC</t>
  </si>
  <si>
    <t>CSP</t>
  </si>
  <si>
    <t>Cadres</t>
  </si>
  <si>
    <t>Professions intermédiaires</t>
  </si>
  <si>
    <t>Ouvriers</t>
  </si>
  <si>
    <t>Chômeurs</t>
  </si>
  <si>
    <t>Retraités</t>
  </si>
  <si>
    <t>Autres inactifs</t>
  </si>
  <si>
    <t>Coefficient</t>
  </si>
  <si>
    <t>54</t>
  </si>
  <si>
    <t>31</t>
  </si>
  <si>
    <t>42</t>
  </si>
  <si>
    <t>48</t>
  </si>
  <si>
    <t>20</t>
  </si>
  <si>
    <t>89</t>
  </si>
  <si>
    <t>50</t>
  </si>
  <si>
    <t>82</t>
  </si>
  <si>
    <t>8</t>
  </si>
  <si>
    <t>26</t>
  </si>
  <si>
    <t>27</t>
  </si>
  <si>
    <t>78</t>
  </si>
  <si>
    <t>60</t>
  </si>
  <si>
    <t>29</t>
  </si>
  <si>
    <t>19</t>
  </si>
  <si>
    <t>24</t>
  </si>
  <si>
    <t>Position perçue</t>
  </si>
  <si>
    <t>Agriculteurs, artisans, commerçants</t>
  </si>
  <si>
    <t>Position 
perçue (décile standardisé)</t>
  </si>
  <si>
    <t>Décile perçu moyen</t>
  </si>
  <si>
    <t>Décile perçu (Q1)</t>
  </si>
  <si>
    <t>Décile perçu (Q3)</t>
  </si>
  <si>
    <t>déciles effectifs</t>
  </si>
  <si>
    <t>déciles perçus</t>
  </si>
  <si>
    <t>≥ 10</t>
  </si>
  <si>
    <t>Estimation</t>
  </si>
  <si>
    <t>Intervalle de confiance</t>
  </si>
  <si>
    <t>Fréquence du</t>
  </si>
  <si>
    <t xml:space="preserve">Tableau 1 - Régression des opinions sur la position et le biais de perception </t>
  </si>
  <si>
    <t xml:space="preserve">Optimiste pour ses enfants/les générations futures        </t>
  </si>
  <si>
    <t xml:space="preserve">Besoin d’être plus aidé par les pouvoirs publics            </t>
  </si>
  <si>
    <t>Pour payer moins d’impôts et cotisations, accepterait une baisse:</t>
  </si>
  <si>
    <t>Indicateur d’inégalités légitimes (en log)</t>
  </si>
  <si>
    <t xml:space="preserve">Le plus important pour réussir est le mérite individuel        </t>
  </si>
  <si>
    <t xml:space="preserve">Pour plus d’impôts au-delà de 2 500 euros par mois                   </t>
  </si>
  <si>
    <t>Coefficients en points de pourcentage</t>
  </si>
  <si>
    <t>Graphique 1 - Fréquence des déciles de revenu effectifs et perçus</t>
  </si>
  <si>
    <t>Graphique 2 - Décile perçu moyen par décile de revenu effectif</t>
  </si>
  <si>
    <t>Écart moyenne-Q1</t>
  </si>
  <si>
    <t>Écart moyenne-Q3</t>
  </si>
  <si>
    <t>Moins d’assurance chômage pour moins de prélèvements</t>
  </si>
  <si>
    <t>Graphique 3 - Opinions exprimées par décile de revenu</t>
  </si>
  <si>
    <t>Graphique 4 - Fréquence des valeurs de l’indicateur d’inégalités légitimes</t>
  </si>
  <si>
    <t>Indicateur d’inégalités légitimes</t>
  </si>
  <si>
    <t>Valeur de l’indicateur</t>
  </si>
  <si>
    <t>Graphique 5 - Indicateur d’inégalités légitimes entre médecin et ouvrier selon le décile de revenu du répondant</t>
  </si>
  <si>
    <t>Écart-type</t>
  </si>
  <si>
    <t xml:space="preserve">Tableau Complémentaire A - Régression des opinions sur la position effective et la position perçue </t>
  </si>
  <si>
    <t>Coefficients en points de poucentage</t>
  </si>
  <si>
    <t>Biais 
( = position perçue - position effective)</t>
  </si>
  <si>
    <t>Opinions sur sa propre situation (en %)</t>
  </si>
  <si>
    <t>Opinions sur la société (en %)</t>
  </si>
  <si>
    <t>Opinions sur les politiques socio-fiscales (en %)</t>
  </si>
  <si>
    <t xml:space="preserve">Graphique A encadré 1 - Échelle de revenus présentée aux enquêtés </t>
  </si>
  <si>
    <t>Graphique A1 annexe technique - Caractéristiques associées au biais de perception</t>
  </si>
  <si>
    <t>Graphique A2 annexe technique - Biais de perception de sa position dans la distribution des revenus</t>
  </si>
  <si>
    <t>Tableau Complémentaire B - Régression des opinions sur la position effective et le biais de perception standardisé</t>
  </si>
  <si>
    <t xml:space="preserve">Revenu d’une personne considérée « riche » (en log)                  </t>
  </si>
  <si>
    <t xml:space="preserve">Il y a trop d’intervention de l’État                        </t>
  </si>
  <si>
    <r>
      <rPr>
        <b/>
        <sz val="8"/>
        <rFont val="Arial"/>
        <family val="2"/>
      </rPr>
      <t>Notes &gt;</t>
    </r>
    <r>
      <rPr>
        <sz val="8"/>
        <rFont val="Arial"/>
        <family val="2"/>
      </rPr>
      <t xml:space="preserve"> Chaque ligne correspond à l’analyse d’une question d’opinion du Baromètre. La première colonne représente la moyenne. Les colonnes 2 et 3 présentent les coefficients issus des régressions de cette opinion sur le décile effectif d’une part et, d’autre part, le décile perçu, exprimés en points de pourcentage. Enfin, la colonne 4 présente les coefficients associés à la position effective et au biais de perception estimés au sein d’une même régression. Afin de contrôler des effets de structure, ces estimations contiennent également un ensemble de caractéristiques observables qui ne sont pas reportées dans ce tableau (âge, sexe, catégorie socio-professionnelle, structure familiale, diplôme, taille de la commune, millésime de l’enquête). Les étoiles renvoient au degré de significativité des coefficients : * pour une significativité à 10 %, ** pour une significativité à 5 % et *** pour une significativité à 1 %.
</t>
    </r>
    <r>
      <rPr>
        <b/>
        <sz val="8"/>
        <rFont val="Arial"/>
        <family val="2"/>
      </rPr>
      <t xml:space="preserve">Lecture &gt; </t>
    </r>
    <r>
      <rPr>
        <sz val="8"/>
        <rFont val="Arial"/>
        <family val="2"/>
      </rPr>
      <t xml:space="preserve">En moyenne, 78 % de l’échantillon estime qu’il faut réglementer les écarts de salaire dans les entreprises. À caractéristiques observables données, se situer effectivement un décile plus haut dans la distribution des revenus est associé à une probabilité de 1,6 point plus faible de soutenir une telle régulation (colonne 2) d’une part et, d’autre part, penser se situer un décile plus haut est associé à une probabilité de 2,4 points plus faible (colonne 3). Lorsque l’on contrôle de la position effective, un répondant qui surestime cette position d’un décile aura une probabilité de 1,8 point plus faible de s’exprimer en faveur de cette réglementation.
</t>
    </r>
    <r>
      <rPr>
        <b/>
        <sz val="8"/>
        <rFont val="Arial"/>
        <family val="2"/>
      </rPr>
      <t>Champ &gt;</t>
    </r>
    <r>
      <rPr>
        <sz val="8"/>
        <rFont val="Arial"/>
        <family val="2"/>
      </rPr>
      <t xml:space="preserve"> Personnes âgées de 18 ans ou plus résidant en France métropolitaine.
</t>
    </r>
    <r>
      <rPr>
        <b/>
        <sz val="8"/>
        <rFont val="Arial"/>
        <family val="2"/>
      </rPr>
      <t>Source &gt;</t>
    </r>
    <r>
      <rPr>
        <sz val="8"/>
        <rFont val="Arial"/>
        <family val="2"/>
      </rPr>
      <t xml:space="preserve"> Baromètre d’opinion de la DREES 2014, 2016 et 2018.</t>
    </r>
  </si>
  <si>
    <r>
      <rPr>
        <b/>
        <sz val="8"/>
        <color theme="1"/>
        <rFont val="Arial"/>
        <family val="2"/>
      </rPr>
      <t>Lecture &gt;</t>
    </r>
    <r>
      <rPr>
        <sz val="8"/>
        <color theme="1"/>
        <rFont val="Arial"/>
        <family val="2"/>
      </rPr>
      <t xml:space="preserve"> 13 % de l’échantillon se situe dans le cinquième décile de la distribution des revenus et 27 % de l’échantillon pense se situer dans ce cinquième décile.
</t>
    </r>
    <r>
      <rPr>
        <b/>
        <sz val="8"/>
        <color theme="1"/>
        <rFont val="Arial"/>
        <family val="2"/>
      </rPr>
      <t>Champ &gt;</t>
    </r>
    <r>
      <rPr>
        <sz val="8"/>
        <color theme="1"/>
        <rFont val="Arial"/>
        <family val="2"/>
      </rPr>
      <t xml:space="preserve"> Personnes âgées de 18 ans ou plus résidant en France métropolitaine.
</t>
    </r>
    <r>
      <rPr>
        <b/>
        <sz val="8"/>
        <color theme="1"/>
        <rFont val="Arial"/>
        <family val="2"/>
      </rPr>
      <t>Source &gt;</t>
    </r>
    <r>
      <rPr>
        <sz val="8"/>
        <color theme="1"/>
        <rFont val="Arial"/>
        <family val="2"/>
      </rPr>
      <t xml:space="preserve"> Baromètre d’opinion de la DREES 2014, 2016 et 2018.</t>
    </r>
  </si>
  <si>
    <r>
      <rPr>
        <b/>
        <sz val="8"/>
        <color theme="1"/>
        <rFont val="Arial"/>
        <family val="2"/>
      </rPr>
      <t>Notes &gt;</t>
    </r>
    <r>
      <rPr>
        <sz val="8"/>
        <color theme="1"/>
        <rFont val="Arial"/>
        <family val="2"/>
      </rPr>
      <t xml:space="preserve"> Pour chaque décile effectif, les cercles représentent la moyenne du décile perçu et les segments représentent l’intervalle entre le premier et le troisième quartile de décile perçu.
La ligne en pointillés représente la situation où tous les répondants perçoivent parfaitement la position de leur ménage dans la distribution des revenus.
</t>
    </r>
    <r>
      <rPr>
        <b/>
        <sz val="8"/>
        <color theme="1"/>
        <rFont val="Arial"/>
        <family val="2"/>
      </rPr>
      <t xml:space="preserve">Lecture &gt; </t>
    </r>
    <r>
      <rPr>
        <sz val="8"/>
        <color theme="1"/>
        <rFont val="Arial"/>
        <family val="2"/>
      </rPr>
      <t xml:space="preserve">Les répondants qui appartiennent aux 10 % des ménages les plus modestes pensent en moyenne appartenir au troisième décile. La moitié d’entre eux pensent se situer dans le deuxième, le troisième ou le quatrième décile.
</t>
    </r>
    <r>
      <rPr>
        <b/>
        <sz val="8"/>
        <color theme="1"/>
        <rFont val="Arial"/>
        <family val="2"/>
      </rPr>
      <t>Champ &gt;</t>
    </r>
    <r>
      <rPr>
        <sz val="8"/>
        <color theme="1"/>
        <rFont val="Arial"/>
        <family val="2"/>
      </rPr>
      <t xml:space="preserve"> Personnes âgées de 18 ans ou plus résidant en France métropolitaine. 
</t>
    </r>
    <r>
      <rPr>
        <b/>
        <sz val="8"/>
        <color theme="1"/>
        <rFont val="Arial"/>
        <family val="2"/>
      </rPr>
      <t>Source &gt;</t>
    </r>
    <r>
      <rPr>
        <sz val="8"/>
        <color theme="1"/>
        <rFont val="Arial"/>
        <family val="2"/>
      </rPr>
      <t xml:space="preserve"> Baromètre d’opinion de la DREES 2014, 2016 et 2018.</t>
    </r>
  </si>
  <si>
    <r>
      <rPr>
        <b/>
        <sz val="8"/>
        <color theme="1"/>
        <rFont val="Arial"/>
        <family val="2"/>
      </rPr>
      <t>Note &gt;</t>
    </r>
    <r>
      <rPr>
        <sz val="8"/>
        <color theme="1"/>
        <rFont val="Arial"/>
        <family val="2"/>
      </rPr>
      <t xml:space="preserve"> Les déciles de revenu 9 et 10 ne sont pas représentés du fait du trop faible nombre de personnes pensant s’y situer.
</t>
    </r>
    <r>
      <rPr>
        <b/>
        <sz val="8"/>
        <color theme="1"/>
        <rFont val="Arial"/>
        <family val="2"/>
      </rPr>
      <t>Lecture &gt;</t>
    </r>
    <r>
      <rPr>
        <sz val="8"/>
        <color theme="1"/>
        <rFont val="Arial"/>
        <family val="2"/>
      </rPr>
      <t xml:space="preserve"> Parmi les répondants issus des 10 % des ménages les plus modestes, 18 % trouvent la société juste. Parmi ceux qui se classent eux-mêmes au sein de ce premier décile, ils sont 10 % à trouver la société juste. En moyenne, se situer un décile plus haut dans la distribution des revenus est associé à une probabilité de 1,3 point plus élevée de penser que la société est plutôt juste. Penser se situer un décile plus haut est associé à une probabilité de 3,8 points plus élevée.
</t>
    </r>
    <r>
      <rPr>
        <b/>
        <sz val="8"/>
        <color theme="1"/>
        <rFont val="Arial"/>
        <family val="2"/>
      </rPr>
      <t>Champ &gt;</t>
    </r>
    <r>
      <rPr>
        <sz val="8"/>
        <color theme="1"/>
        <rFont val="Arial"/>
        <family val="2"/>
      </rPr>
      <t xml:space="preserve"> Personnes âgées de 18 ans ou plus résidant en France métropolitaine.
</t>
    </r>
    <r>
      <rPr>
        <b/>
        <sz val="8"/>
        <color theme="1"/>
        <rFont val="Arial"/>
        <family val="2"/>
      </rPr>
      <t>Source &gt;</t>
    </r>
    <r>
      <rPr>
        <sz val="8"/>
        <color theme="1"/>
        <rFont val="Arial"/>
        <family val="2"/>
      </rPr>
      <t xml:space="preserve"> Baromètre d’opinion de la DREES 2014, 2016 et 2018.</t>
    </r>
  </si>
  <si>
    <r>
      <rPr>
        <b/>
        <sz val="8"/>
        <color theme="1"/>
        <rFont val="Arial"/>
        <family val="2"/>
      </rPr>
      <t>Lecture &gt;</t>
    </r>
    <r>
      <rPr>
        <sz val="8"/>
        <color theme="1"/>
        <rFont val="Arial"/>
        <family val="2"/>
      </rPr>
      <t xml:space="preserve"> 7 % des répondants sont satisfaits du rapport actuel entre la rémunération d’un médecin généraliste et celle d’un ouvrier non qualifié en usine. 67 % souhaiteraient réduire ce rapport, mais au maximum de moitié, tandis que 11 % voudraient le réduire de plus de moitié et 17 % l’accroître.
</t>
    </r>
    <r>
      <rPr>
        <b/>
        <sz val="8"/>
        <color theme="1"/>
        <rFont val="Arial"/>
        <family val="2"/>
      </rPr>
      <t xml:space="preserve">Champ &gt; </t>
    </r>
    <r>
      <rPr>
        <sz val="8"/>
        <color theme="1"/>
        <rFont val="Arial"/>
        <family val="2"/>
      </rPr>
      <t xml:space="preserve">Personnes âgées de 18 ans ou plus résidant en France métropolitaine.
</t>
    </r>
    <r>
      <rPr>
        <b/>
        <sz val="8"/>
        <color theme="1"/>
        <rFont val="Arial"/>
        <family val="2"/>
      </rPr>
      <t xml:space="preserve">Source &gt; </t>
    </r>
    <r>
      <rPr>
        <sz val="8"/>
        <color theme="1"/>
        <rFont val="Arial"/>
        <family val="2"/>
      </rPr>
      <t>Baromètre d’opinion de la DREES 2014, 2016 et 2018.</t>
    </r>
  </si>
  <si>
    <r>
      <rPr>
        <b/>
        <sz val="8"/>
        <color theme="1"/>
        <rFont val="Arial"/>
        <family val="2"/>
      </rPr>
      <t>Lecture &gt;</t>
    </r>
    <r>
      <rPr>
        <sz val="8"/>
        <color theme="1"/>
        <rFont val="Arial"/>
        <family val="2"/>
      </rPr>
      <t xml:space="preserve"> En moyenne, les répondants issus des 10 % des ménages les plus modestes estiment qu’il faut réduire d’un tiers (diviser par 1,5) le ratio entre la rémunération d’un médecin et celle d’un ouvrier. Ceux qui pensent être issus des 10 % les plus modestes estiment qu’il faut le réduire de 40 % (diviser par 1,7).
</t>
    </r>
    <r>
      <rPr>
        <b/>
        <sz val="8"/>
        <color theme="1"/>
        <rFont val="Arial"/>
        <family val="2"/>
      </rPr>
      <t xml:space="preserve">Champ &gt; </t>
    </r>
    <r>
      <rPr>
        <sz val="8"/>
        <color theme="1"/>
        <rFont val="Arial"/>
        <family val="2"/>
      </rPr>
      <t xml:space="preserve">Personnes âgées de 18 ans ou plus résidant en France métropolitaine.
</t>
    </r>
    <r>
      <rPr>
        <b/>
        <sz val="8"/>
        <color theme="1"/>
        <rFont val="Arial"/>
        <family val="2"/>
      </rPr>
      <t>Source &gt;</t>
    </r>
    <r>
      <rPr>
        <sz val="8"/>
        <color theme="1"/>
        <rFont val="Arial"/>
        <family val="2"/>
      </rPr>
      <t xml:space="preserve"> Baromètre d’opinion de la DREES 2014, 2016 et 2018.</t>
    </r>
  </si>
  <si>
    <r>
      <rPr>
        <b/>
        <sz val="8"/>
        <rFont val="Arial"/>
        <family val="2"/>
      </rPr>
      <t>Source &gt;</t>
    </r>
    <r>
      <rPr>
        <sz val="8"/>
        <rFont val="Arial"/>
        <family val="2"/>
      </rPr>
      <t xml:space="preserve"> Baromètre d’opinion de la DREES, 2014, 2016 et 2018 (extrait du CAPI).</t>
    </r>
  </si>
  <si>
    <t>Âge</t>
  </si>
  <si>
    <r>
      <rPr>
        <b/>
        <sz val="8"/>
        <color theme="1"/>
        <rFont val="Arial"/>
        <family val="2"/>
      </rPr>
      <t>Note &gt;</t>
    </r>
    <r>
      <rPr>
        <sz val="8"/>
        <color theme="1"/>
        <rFont val="Arial"/>
        <family val="2"/>
      </rPr>
      <t xml:space="preserve"> Coefficients et intervalles de confiance associés à la régression du biais de perception sur le décile effectif, la catégorie socioprofessionnelle, le diplôme, la structure familiale, la taille d’agglomération et l’âge (N = 7 238 obs). La personne de référence est un employé de moins de 30 ans en couple sans enfants, dotés de revenus médians, diplômé du baccalauréat, vivant dans une agglomération de 20 000 à 99 999 habitants. Elle sous-estime sa position de 0,41 décile (le coefficient associé à la constante est significativement différent de zéro et égal à -0,41).
</t>
    </r>
    <r>
      <rPr>
        <b/>
        <sz val="8"/>
        <color theme="1"/>
        <rFont val="Arial"/>
        <family val="2"/>
      </rPr>
      <t>Lecture &gt;</t>
    </r>
    <r>
      <rPr>
        <sz val="8"/>
        <color theme="1"/>
        <rFont val="Arial"/>
        <family val="2"/>
      </rPr>
      <t xml:space="preserve"> Toutes choses égales par ailleurs, un cadre sous-estime de 0,53 décile la position de son ménage dans la distribution des revenus par rapport à un employé.
</t>
    </r>
    <r>
      <rPr>
        <b/>
        <sz val="8"/>
        <color theme="1"/>
        <rFont val="Arial"/>
        <family val="2"/>
      </rPr>
      <t>Champ &gt;</t>
    </r>
    <r>
      <rPr>
        <sz val="8"/>
        <color theme="1"/>
        <rFont val="Arial"/>
        <family val="2"/>
      </rPr>
      <t xml:space="preserve"> Personnes âgées de 18 ans ou plus résidant en France métropolitaine.
</t>
    </r>
    <r>
      <rPr>
        <b/>
        <sz val="8"/>
        <color theme="1"/>
        <rFont val="Arial"/>
        <family val="2"/>
      </rPr>
      <t>Source &gt;</t>
    </r>
    <r>
      <rPr>
        <sz val="8"/>
        <color theme="1"/>
        <rFont val="Arial"/>
        <family val="2"/>
      </rPr>
      <t xml:space="preserve"> Baromètre d’opinion de la DREES, 2014, 2016 et 2018.</t>
    </r>
  </si>
  <si>
    <r>
      <rPr>
        <b/>
        <sz val="8"/>
        <color theme="1"/>
        <rFont val="Arial"/>
        <family val="2"/>
      </rPr>
      <t>Lecture &gt;</t>
    </r>
    <r>
      <rPr>
        <sz val="8"/>
        <color theme="1"/>
        <rFont val="Arial"/>
        <family val="2"/>
      </rPr>
      <t xml:space="preserve"> 18 % des répondants perçoivent correctement la position de leur ménage dans la distribution des revenus. Après calage sur la distribution effective, ils sont 24 % à fournir une position sans biais. 
</t>
    </r>
    <r>
      <rPr>
        <b/>
        <sz val="8"/>
        <color theme="1"/>
        <rFont val="Arial"/>
        <family val="2"/>
      </rPr>
      <t>Champ &gt;</t>
    </r>
    <r>
      <rPr>
        <sz val="8"/>
        <color theme="1"/>
        <rFont val="Arial"/>
        <family val="2"/>
      </rPr>
      <t xml:space="preserve"> Personnes âgées de 18 ans ou plus résidant en France métropolitaine. 
</t>
    </r>
    <r>
      <rPr>
        <b/>
        <sz val="8"/>
        <color theme="1"/>
        <rFont val="Arial"/>
        <family val="2"/>
      </rPr>
      <t>Source &gt;</t>
    </r>
    <r>
      <rPr>
        <sz val="8"/>
        <color theme="1"/>
        <rFont val="Arial"/>
        <family val="2"/>
      </rPr>
      <t xml:space="preserve"> Baromètre d’opinion de la DREES,2014, 2016 et 2018.</t>
    </r>
  </si>
  <si>
    <r>
      <rPr>
        <b/>
        <sz val="8"/>
        <rFont val="Arial"/>
        <family val="2"/>
      </rPr>
      <t>Notes &gt;</t>
    </r>
    <r>
      <rPr>
        <sz val="8"/>
        <rFont val="Arial"/>
        <family val="2"/>
      </rPr>
      <t xml:space="preserve"> Chaque ligne correspond à l’analyse d’une question d’opinion du Baromètre. La première colonne représente la moyenne. Les colonnes (2) et (3) présentent les coefficients issus des régressions de cette opinion sur le décile effectif d’une part et, d’autre part, le décile perçu, exprimés en points de pourcentage. Enfin, la colonne (4) présente les coefficients associés à la position effective et au biais de perception estimés au sein d’une même régression. Afin de contrôler des effets de structure, ces estimations contiennent également un ensemble de caractéristiques observables qui ne sont pas reportées dans ce tableau (âge, sexe, catégorie socio-professionnelle, structure familiale, diplôme, taille de la commune, millésime de l’enquête). 
Les étoiles renvoient au degré de significativité des coefficients : * pour une significativité à 10 %, ** pour une significativité à 5 % et *** pour une significativité à 1 %.
</t>
    </r>
    <r>
      <rPr>
        <b/>
        <sz val="8"/>
        <rFont val="Arial"/>
        <family val="2"/>
      </rPr>
      <t>Lecture &gt;</t>
    </r>
    <r>
      <rPr>
        <sz val="8"/>
        <rFont val="Arial"/>
        <family val="2"/>
      </rPr>
      <t xml:space="preserve"> À caractéristiques observables données, se situer effectivement un décile plus haut dans la distribution des revenus est associé à une probabilité de 1,6 point plus faible de soutenir la régulation des écarts de salaire dans les entreprises (colonne 1) d’une part et, d’autre part, penser se situer un décile plus haut est associé à une probabilité de 2,4 points plus faible (colonne 2). Lorsque l’on contrôle de la position effective, un répondant qui surestime cette position d’un décile aura une probabilité de 1,8 point plus faible de s’exprimer en faveur de cette réglementation (colonne 3).
</t>
    </r>
    <r>
      <rPr>
        <b/>
        <sz val="8"/>
        <rFont val="Arial"/>
        <family val="2"/>
      </rPr>
      <t>Champ &gt;</t>
    </r>
    <r>
      <rPr>
        <sz val="8"/>
        <rFont val="Arial"/>
        <family val="2"/>
      </rPr>
      <t xml:space="preserve"> Personnes âgées de 18 ans ou plus résidant en France métropolitaine.
</t>
    </r>
    <r>
      <rPr>
        <b/>
        <sz val="8"/>
        <rFont val="Arial"/>
        <family val="2"/>
      </rPr>
      <t>Source &gt;</t>
    </r>
    <r>
      <rPr>
        <sz val="8"/>
        <rFont val="Arial"/>
        <family val="2"/>
      </rPr>
      <t xml:space="preserve"> Baromètre d’opinion de la DREES, 2014, 2016 et 2018.</t>
    </r>
  </si>
  <si>
    <r>
      <rPr>
        <b/>
        <sz val="8"/>
        <rFont val="Arial"/>
        <family val="2"/>
      </rPr>
      <t xml:space="preserve">Notes &gt; </t>
    </r>
    <r>
      <rPr>
        <sz val="8"/>
        <rFont val="Arial"/>
        <family val="2"/>
      </rPr>
      <t xml:space="preserve">Chaque ligne correspond à l’analyse d’une question d’opinion du Baromètre. La première colonne représente la moyenne. Les colonnes (2) et (3) présentent les coefficients issus des régressions de cette opinion sur le décile effectif d’une part et, d’autre part, le décile perçu, exprimés en points de pourcentage. Enfin, la colonne (4) présente les coefficients associés à la position effective et au biais de perception estimés au sein d’une même régression. Afin de contrôler des effets de structure, ces estimations contiennent également un ensemble de caractéristiques observables qui ne sont pas reportées dans ce tableau (âge, sexe, catégorie socio-professionnelle, structure familiale, diplôme, taille de la commune, millésime de l’enquête). 
Les étoiles renvoient au degré de significativité des coefficients : * pour une significativité à 10 %, ** pour une significativité à 5 % et *** pour une significativité à 1 %.
</t>
    </r>
    <r>
      <rPr>
        <b/>
        <sz val="8"/>
        <rFont val="Arial"/>
        <family val="2"/>
      </rPr>
      <t>Lecture &gt;</t>
    </r>
    <r>
      <rPr>
        <sz val="8"/>
        <rFont val="Arial"/>
        <family val="2"/>
      </rPr>
      <t xml:space="preserve"> En moyenne, 78 % de l’échantillon estime qu’il faut réglementer les écarts de salaire dans les entreprises. À caractéristiques observables données, se situer effectivement un décile plus haut dans la distribution des revenus est associé à une probabilité de 1,6 point plus faible de soutenir une telle régulation (colonne 2) d’une part et, d’autre part, penser se situer un décile plus haut est associé à une probabilité de 1,6 point plus faible (colonne 3). Lorsque l’on contrôle de la position effective, un répondant qui surestime cette position d’un décile (d’après la mesure du biais standardisé) aura une probabilité de 1,2 point plus faible de s’exprimer en faveur de cette réglementation.
</t>
    </r>
    <r>
      <rPr>
        <b/>
        <sz val="8"/>
        <rFont val="Arial"/>
        <family val="2"/>
      </rPr>
      <t>Champ &gt;</t>
    </r>
    <r>
      <rPr>
        <sz val="8"/>
        <rFont val="Arial"/>
        <family val="2"/>
      </rPr>
      <t xml:space="preserve"> Personnes âgées de 18 ans ou plus résidant en France métropolitaine.
</t>
    </r>
    <r>
      <rPr>
        <b/>
        <sz val="8"/>
        <rFont val="Arial"/>
        <family val="2"/>
      </rPr>
      <t>Source &gt;</t>
    </r>
    <r>
      <rPr>
        <sz val="8"/>
        <rFont val="Arial"/>
        <family val="2"/>
      </rPr>
      <t xml:space="preserve"> Baromètre d’opinion de la DREES, millésimes 2014, 2016 et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</si>
</sst>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6" x14ac:knownFonts="1">
    <font>
      <sz val="11"/>
      <color theme="1"/>
      <name val="Calibri"/>
      <family val="2"/>
      <scheme val="minor"/>
    </font>
    <font>
      <b/>
      <sz val="8"/>
      <color theme="1"/>
      <name val="Arial"/>
      <family val="2"/>
    </font>
    <font>
      <sz val="8"/>
      <color theme="1"/>
      <name val="Arial"/>
      <family val="2"/>
    </font>
    <font>
      <sz val="8"/>
      <name val="Arial"/>
      <family val="2"/>
    </font>
    <font>
      <b/>
      <sz val="8"/>
      <name val="Arial"/>
      <family val="2"/>
    </font>
    <font>
      <sz val="11"/>
      <color theme="1"/>
      <name val="Arial"/>
      <family val="2"/>
    </font>
  </fonts>
  <fills count="2">
    <fill>
      <patternFill patternType="none"/>
    </fill>
    <fill>
      <patternFill patternType="gray125"/>
    </fill>
  </fills>
  <borders count="2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right/>
      <top style="hair">
        <color indexed="64"/>
      </top>
      <bottom style="hair">
        <color indexed="64"/>
      </bottom>
      <diagonal/>
    </border>
    <border>
      <left style="dotted">
        <color auto="1"/>
      </left>
      <right style="hair">
        <color indexed="64"/>
      </right>
      <top style="hair">
        <color indexed="64"/>
      </top>
      <bottom style="hair">
        <color indexed="64"/>
      </bottom>
      <diagonal/>
    </border>
    <border>
      <left/>
      <right style="dotted">
        <color indexed="64"/>
      </right>
      <top style="hair">
        <color indexed="64"/>
      </top>
      <bottom/>
      <diagonal/>
    </border>
    <border>
      <left/>
      <right style="dotted">
        <color auto="1"/>
      </right>
      <top style="hair">
        <color indexed="64"/>
      </top>
      <bottom style="hair">
        <color indexed="64"/>
      </bottom>
      <diagonal/>
    </border>
    <border>
      <left style="dotted">
        <color auto="1"/>
      </left>
      <right/>
      <top style="hair">
        <color indexed="64"/>
      </top>
      <bottom style="hair">
        <color indexed="64"/>
      </bottom>
      <diagonal/>
    </border>
    <border>
      <left style="hair">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auto="1"/>
      </left>
      <right style="hair">
        <color indexed="64"/>
      </right>
      <top style="hair">
        <color indexed="64"/>
      </top>
      <bottom/>
      <diagonal/>
    </border>
  </borders>
  <cellStyleXfs count="1">
    <xf numFmtId="0" fontId="0" fillId="0" borderId="0"/>
  </cellStyleXfs>
  <cellXfs count="170">
    <xf numFmtId="0" fontId="0" fillId="0" borderId="0" xfId="0"/>
    <xf numFmtId="0" fontId="1" fillId="0" borderId="0" xfId="0" applyFont="1"/>
    <xf numFmtId="0" fontId="2" fillId="0" borderId="0" xfId="0" applyFont="1"/>
    <xf numFmtId="0" fontId="1" fillId="0" borderId="0" xfId="0" applyFont="1" applyAlignment="1">
      <alignment horizontal="right"/>
    </xf>
    <xf numFmtId="0" fontId="2" fillId="0" borderId="0" xfId="0" applyFont="1" applyBorder="1" applyAlignment="1">
      <alignment horizontal="center" vertical="center"/>
    </xf>
    <xf numFmtId="165" fontId="3" fillId="0" borderId="0" xfId="0" applyNumberFormat="1" applyFont="1" applyBorder="1" applyAlignment="1">
      <alignment horizontal="right" vertical="center"/>
    </xf>
    <xf numFmtId="0" fontId="3" fillId="0" borderId="0" xfId="0" applyFont="1" applyAlignment="1">
      <alignment horizontal="justify" vertical="center" wrapText="1"/>
    </xf>
    <xf numFmtId="0" fontId="2" fillId="0" borderId="0" xfId="0" applyFont="1" applyAlignment="1"/>
    <xf numFmtId="0" fontId="1" fillId="0" borderId="0" xfId="0" applyFont="1" applyBorder="1" applyAlignment="1">
      <alignment horizontal="center" vertical="center"/>
    </xf>
    <xf numFmtId="0" fontId="1"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3" fillId="0" borderId="6" xfId="0" applyFont="1" applyBorder="1" applyAlignment="1">
      <alignment horizontal="center" vertical="center"/>
    </xf>
    <xf numFmtId="0" fontId="1" fillId="0" borderId="5" xfId="0" applyFont="1" applyBorder="1" applyAlignment="1">
      <alignment horizontal="center" vertical="center"/>
    </xf>
    <xf numFmtId="0" fontId="2" fillId="0" borderId="5" xfId="0" applyFont="1" applyBorder="1" applyAlignment="1">
      <alignment horizontal="left" vertical="center" wrapText="1"/>
    </xf>
    <xf numFmtId="0" fontId="2" fillId="0" borderId="5" xfId="0" quotePrefix="1" applyFont="1" applyBorder="1" applyAlignment="1">
      <alignment horizontal="right" vertical="center"/>
    </xf>
    <xf numFmtId="0" fontId="2" fillId="0" borderId="5" xfId="0" applyFont="1" applyBorder="1" applyAlignment="1">
      <alignment horizontal="left" vertical="center"/>
    </xf>
    <xf numFmtId="0" fontId="2" fillId="0" borderId="7" xfId="0" applyFont="1" applyBorder="1" applyAlignment="1">
      <alignment vertical="center"/>
    </xf>
    <xf numFmtId="165" fontId="3" fillId="0" borderId="8" xfId="0" applyNumberFormat="1" applyFont="1" applyBorder="1" applyAlignment="1">
      <alignment horizontal="right" vertical="center"/>
    </xf>
    <xf numFmtId="0" fontId="3" fillId="0" borderId="9" xfId="0" applyFont="1" applyBorder="1" applyAlignment="1">
      <alignment horizontal="center" vertical="center"/>
    </xf>
    <xf numFmtId="0" fontId="1" fillId="0" borderId="2" xfId="0" quotePrefix="1" applyFont="1" applyBorder="1" applyAlignment="1">
      <alignment horizontal="center" vertical="center"/>
    </xf>
    <xf numFmtId="0" fontId="1" fillId="0" borderId="3" xfId="0" quotePrefix="1" applyFont="1" applyBorder="1" applyAlignment="1">
      <alignment horizontal="center" vertical="center" wrapText="1"/>
    </xf>
    <xf numFmtId="0" fontId="1" fillId="0" borderId="3" xfId="0" quotePrefix="1"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2" fillId="0" borderId="7" xfId="0" applyFont="1" applyBorder="1" applyAlignment="1">
      <alignment horizontal="center" vertical="center"/>
    </xf>
    <xf numFmtId="0" fontId="1" fillId="0" borderId="2" xfId="0" quotePrefix="1" applyFont="1" applyBorder="1" applyAlignment="1">
      <alignment horizontal="center" vertical="center" wrapText="1"/>
    </xf>
    <xf numFmtId="0" fontId="2" fillId="0" borderId="4" xfId="0" applyFont="1" applyBorder="1" applyAlignment="1">
      <alignment horizontal="center" vertical="center" wrapText="1"/>
    </xf>
    <xf numFmtId="0" fontId="1" fillId="0" borderId="7" xfId="0" applyFont="1" applyBorder="1" applyAlignment="1">
      <alignment horizontal="center" vertical="center"/>
    </xf>
    <xf numFmtId="0" fontId="2" fillId="0" borderId="2" xfId="0" applyFont="1" applyBorder="1" applyAlignment="1">
      <alignment horizontal="center" vertical="center"/>
    </xf>
    <xf numFmtId="165" fontId="2" fillId="0" borderId="5" xfId="0" applyNumberFormat="1" applyFont="1" applyBorder="1" applyAlignment="1">
      <alignment horizontal="right" vertical="center"/>
    </xf>
    <xf numFmtId="164" fontId="2" fillId="0" borderId="6" xfId="0" applyNumberFormat="1" applyFont="1" applyBorder="1" applyAlignment="1">
      <alignment horizontal="center" vertical="center"/>
    </xf>
    <xf numFmtId="0" fontId="2" fillId="0" borderId="6" xfId="0" applyFont="1" applyBorder="1" applyAlignment="1">
      <alignment horizontal="center" vertical="center"/>
    </xf>
    <xf numFmtId="0" fontId="2" fillId="0" borderId="6" xfId="0" applyNumberFormat="1" applyFont="1" applyBorder="1" applyAlignment="1">
      <alignment horizontal="center" vertical="center"/>
    </xf>
    <xf numFmtId="165" fontId="2" fillId="0" borderId="7" xfId="0" applyNumberFormat="1" applyFont="1" applyBorder="1" applyAlignment="1">
      <alignment horizontal="right" vertical="center"/>
    </xf>
    <xf numFmtId="164" fontId="2" fillId="0" borderId="9" xfId="0" applyNumberFormat="1" applyFont="1" applyBorder="1" applyAlignment="1">
      <alignment horizontal="center" vertical="center"/>
    </xf>
    <xf numFmtId="0" fontId="2" fillId="0" borderId="8" xfId="0" applyFont="1" applyBorder="1" applyAlignment="1">
      <alignment horizontal="center" vertical="center"/>
    </xf>
    <xf numFmtId="0" fontId="1" fillId="0" borderId="10" xfId="0" applyFont="1" applyBorder="1" applyAlignment="1">
      <alignment horizontal="center" vertical="center"/>
    </xf>
    <xf numFmtId="0" fontId="2" fillId="0" borderId="11" xfId="0" applyFont="1" applyBorder="1" applyAlignment="1">
      <alignment horizontal="left" vertical="center" wrapText="1"/>
    </xf>
    <xf numFmtId="0" fontId="2" fillId="0" borderId="11" xfId="0" applyFont="1" applyBorder="1" applyAlignment="1">
      <alignment horizontal="left" vertical="center"/>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2" fillId="0" borderId="9" xfId="0" applyFont="1" applyBorder="1" applyAlignment="1">
      <alignment horizontal="center" vertical="center" wrapText="1"/>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2" fillId="0" borderId="10" xfId="0" applyFont="1" applyBorder="1" applyAlignment="1">
      <alignment horizontal="center" vertical="center"/>
    </xf>
    <xf numFmtId="164" fontId="2" fillId="0" borderId="11" xfId="0" applyNumberFormat="1" applyFont="1" applyBorder="1" applyAlignment="1">
      <alignment horizontal="center" vertical="center"/>
    </xf>
    <xf numFmtId="165" fontId="2" fillId="0" borderId="6" xfId="0" applyNumberFormat="1" applyFont="1" applyBorder="1" applyAlignment="1">
      <alignment horizontal="right" vertical="center"/>
    </xf>
    <xf numFmtId="0" fontId="2" fillId="0" borderId="11" xfId="0" applyFont="1" applyBorder="1" applyAlignment="1">
      <alignment horizontal="center" vertical="center"/>
    </xf>
    <xf numFmtId="0" fontId="2" fillId="0" borderId="11" xfId="0" applyNumberFormat="1" applyFont="1" applyBorder="1" applyAlignment="1">
      <alignment horizontal="center" vertical="center"/>
    </xf>
    <xf numFmtId="164" fontId="2" fillId="0" borderId="12" xfId="0" applyNumberFormat="1" applyFont="1" applyBorder="1" applyAlignment="1">
      <alignment horizontal="center" vertical="center"/>
    </xf>
    <xf numFmtId="165" fontId="2" fillId="0" borderId="9" xfId="0" applyNumberFormat="1" applyFont="1" applyBorder="1" applyAlignment="1">
      <alignment horizontal="right" vertical="center"/>
    </xf>
    <xf numFmtId="0" fontId="1" fillId="0" borderId="14" xfId="0" applyFont="1" applyBorder="1" applyAlignment="1">
      <alignment horizontal="center" vertical="center"/>
    </xf>
    <xf numFmtId="0" fontId="3" fillId="0" borderId="5" xfId="0" applyFont="1" applyBorder="1" applyAlignment="1">
      <alignment horizontal="center" vertical="center"/>
    </xf>
    <xf numFmtId="165" fontId="3" fillId="0" borderId="6" xfId="0" applyNumberFormat="1" applyFont="1" applyBorder="1" applyAlignment="1">
      <alignment horizontal="right" vertical="center"/>
    </xf>
    <xf numFmtId="0" fontId="3" fillId="0" borderId="7" xfId="0" applyFont="1" applyBorder="1" applyAlignment="1">
      <alignment horizontal="center" vertical="center"/>
    </xf>
    <xf numFmtId="165" fontId="3" fillId="0" borderId="9" xfId="0" applyNumberFormat="1" applyFont="1" applyBorder="1" applyAlignment="1">
      <alignment horizontal="right" vertical="center"/>
    </xf>
    <xf numFmtId="165" fontId="3" fillId="0" borderId="11" xfId="0" applyNumberFormat="1" applyFont="1" applyBorder="1" applyAlignment="1">
      <alignment horizontal="right" vertical="center"/>
    </xf>
    <xf numFmtId="165" fontId="3" fillId="0" borderId="12" xfId="0" applyNumberFormat="1" applyFont="1" applyBorder="1" applyAlignment="1">
      <alignment horizontal="right" vertical="center"/>
    </xf>
    <xf numFmtId="0" fontId="1" fillId="0" borderId="2" xfId="0" quotePrefix="1" applyFont="1" applyBorder="1" applyAlignment="1">
      <alignment horizontal="center" vertical="center"/>
    </xf>
    <xf numFmtId="0" fontId="1"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quotePrefix="1" applyFont="1" applyBorder="1" applyAlignment="1">
      <alignment horizontal="center" vertical="center" wrapText="1"/>
    </xf>
    <xf numFmtId="0" fontId="2" fillId="0" borderId="13" xfId="0" applyFont="1" applyBorder="1" applyAlignment="1">
      <alignment horizontal="center" vertical="center" wrapText="1"/>
    </xf>
    <xf numFmtId="0" fontId="1" fillId="0" borderId="1" xfId="0" quotePrefix="1"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2" fillId="0" borderId="11" xfId="0" quotePrefix="1" applyFont="1" applyBorder="1" applyAlignment="1">
      <alignment horizontal="left" vertical="center"/>
    </xf>
    <xf numFmtId="0" fontId="2" fillId="0" borderId="12" xfId="0" applyFont="1" applyBorder="1" applyAlignment="1">
      <alignment horizontal="left" vertical="center"/>
    </xf>
    <xf numFmtId="165" fontId="2" fillId="0" borderId="5" xfId="0" applyNumberFormat="1" applyFont="1" applyBorder="1" applyAlignment="1">
      <alignment horizontal="center" vertical="center"/>
    </xf>
    <xf numFmtId="165" fontId="2" fillId="0" borderId="6" xfId="0" applyNumberFormat="1" applyFont="1" applyBorder="1" applyAlignment="1">
      <alignment horizontal="center" vertical="center"/>
    </xf>
    <xf numFmtId="165" fontId="2" fillId="0" borderId="7" xfId="0" applyNumberFormat="1" applyFont="1" applyBorder="1" applyAlignment="1">
      <alignment horizontal="center" vertical="center"/>
    </xf>
    <xf numFmtId="165" fontId="2" fillId="0" borderId="9" xfId="0" applyNumberFormat="1"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4" fillId="0" borderId="0" xfId="0" applyFont="1" applyAlignment="1">
      <alignment horizontal="justify" vertical="center"/>
    </xf>
    <xf numFmtId="0" fontId="4" fillId="0" borderId="0" xfId="0" applyFont="1" applyAlignment="1">
      <alignment horizontal="justify" vertical="center"/>
    </xf>
    <xf numFmtId="0" fontId="2" fillId="0" borderId="0" xfId="0" applyFont="1" applyAlignment="1"/>
    <xf numFmtId="0" fontId="1" fillId="0" borderId="0" xfId="0" applyFont="1" applyAlignment="1">
      <alignment horizontal="center" vertical="center"/>
    </xf>
    <xf numFmtId="0" fontId="2" fillId="0" borderId="0" xfId="0" applyFont="1" applyAlignment="1">
      <alignment horizontal="center" vertical="center"/>
    </xf>
    <xf numFmtId="1" fontId="2" fillId="0" borderId="0" xfId="0" applyNumberFormat="1"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2" xfId="0" applyFont="1" applyBorder="1" applyAlignment="1">
      <alignment horizontal="center" vertical="center"/>
    </xf>
    <xf numFmtId="0" fontId="2" fillId="0" borderId="4" xfId="0" applyFont="1" applyBorder="1" applyAlignment="1">
      <alignment horizontal="center" vertical="center"/>
    </xf>
    <xf numFmtId="1" fontId="2" fillId="0" borderId="6" xfId="0" applyNumberFormat="1" applyFont="1" applyBorder="1" applyAlignment="1">
      <alignment horizontal="center" vertical="center"/>
    </xf>
    <xf numFmtId="1" fontId="2" fillId="0" borderId="8" xfId="0" applyNumberFormat="1" applyFont="1" applyBorder="1" applyAlignment="1">
      <alignment horizontal="center" vertical="center"/>
    </xf>
    <xf numFmtId="1" fontId="2" fillId="0" borderId="9" xfId="0" applyNumberFormat="1"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165" fontId="2" fillId="0" borderId="0" xfId="0" applyNumberFormat="1" applyFont="1" applyBorder="1" applyAlignment="1">
      <alignment horizontal="center" vertical="center"/>
    </xf>
    <xf numFmtId="0" fontId="2" fillId="0" borderId="0" xfId="0" applyFont="1" applyAlignment="1">
      <alignment wrapText="1"/>
    </xf>
    <xf numFmtId="165" fontId="2" fillId="0" borderId="8" xfId="0" applyNumberFormat="1" applyFont="1" applyBorder="1" applyAlignment="1">
      <alignment horizontal="center" vertical="center"/>
    </xf>
    <xf numFmtId="1" fontId="2" fillId="0" borderId="5"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xf>
    <xf numFmtId="0" fontId="2" fillId="0" borderId="1" xfId="0" applyFont="1" applyBorder="1" applyAlignment="1">
      <alignment horizontal="center" vertical="center" wrapText="1"/>
    </xf>
    <xf numFmtId="1" fontId="2" fillId="0" borderId="11" xfId="0" applyNumberFormat="1" applyFont="1" applyBorder="1" applyAlignment="1">
      <alignment horizontal="center" vertical="center"/>
    </xf>
    <xf numFmtId="1" fontId="2" fillId="0" borderId="12" xfId="0" applyNumberFormat="1" applyFont="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top"/>
    </xf>
    <xf numFmtId="0" fontId="1" fillId="0" borderId="0" xfId="0" applyFont="1" applyAlignment="1">
      <alignment horizontal="center" vertical="center" wrapText="1"/>
    </xf>
    <xf numFmtId="0" fontId="3" fillId="0" borderId="0" xfId="0" applyFont="1" applyAlignment="1">
      <alignment horizontal="justify" vertical="center"/>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wrapText="1"/>
    </xf>
    <xf numFmtId="0" fontId="2" fillId="0" borderId="4" xfId="0" applyFont="1" applyBorder="1" applyAlignment="1">
      <alignment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3" xfId="0" applyFont="1" applyBorder="1" applyAlignment="1">
      <alignment horizontal="center" vertical="center" wrapText="1"/>
    </xf>
    <xf numFmtId="0" fontId="2" fillId="0" borderId="18" xfId="0" applyFont="1" applyBorder="1" applyAlignment="1">
      <alignment horizontal="center" vertical="center" wrapText="1"/>
    </xf>
    <xf numFmtId="0" fontId="3" fillId="0" borderId="0" xfId="0" applyFont="1" applyAlignment="1">
      <alignment horizontal="left" vertical="center"/>
    </xf>
    <xf numFmtId="0" fontId="2" fillId="0" borderId="0" xfId="0" quotePrefix="1" applyFont="1"/>
    <xf numFmtId="2" fontId="2" fillId="0" borderId="0" xfId="0" applyNumberFormat="1" applyFont="1" applyAlignment="1">
      <alignment horizontal="center" vertical="center"/>
    </xf>
    <xf numFmtId="2" fontId="2" fillId="0" borderId="0" xfId="0" applyNumberFormat="1" applyFont="1" applyBorder="1" applyAlignment="1">
      <alignment horizontal="center" vertical="center"/>
    </xf>
    <xf numFmtId="2" fontId="2" fillId="0" borderId="6" xfId="0" applyNumberFormat="1" applyFont="1" applyBorder="1" applyAlignment="1">
      <alignment horizontal="center" vertical="center"/>
    </xf>
    <xf numFmtId="2" fontId="2" fillId="0" borderId="8" xfId="0" applyNumberFormat="1" applyFont="1" applyBorder="1" applyAlignment="1">
      <alignment horizontal="center" vertical="center"/>
    </xf>
    <xf numFmtId="2" fontId="2" fillId="0" borderId="9" xfId="0" applyNumberFormat="1"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2" fontId="2" fillId="0" borderId="5" xfId="0" applyNumberFormat="1" applyFont="1" applyBorder="1" applyAlignment="1">
      <alignment horizontal="center" vertical="center"/>
    </xf>
    <xf numFmtId="2" fontId="2" fillId="0" borderId="7" xfId="0" applyNumberFormat="1" applyFont="1" applyBorder="1" applyAlignment="1">
      <alignment horizontal="center" vertical="center"/>
    </xf>
    <xf numFmtId="0" fontId="1" fillId="0" borderId="14" xfId="0" applyFont="1" applyBorder="1"/>
    <xf numFmtId="2" fontId="2" fillId="0" borderId="14" xfId="0" applyNumberFormat="1" applyFont="1" applyBorder="1" applyAlignment="1">
      <alignment horizontal="center" vertical="center"/>
    </xf>
    <xf numFmtId="2" fontId="2" fillId="0" borderId="16" xfId="0" applyNumberFormat="1" applyFont="1" applyBorder="1" applyAlignment="1">
      <alignment horizontal="center" vertical="center"/>
    </xf>
    <xf numFmtId="2" fontId="2" fillId="0" borderId="13" xfId="0" applyNumberFormat="1" applyFont="1" applyBorder="1" applyAlignment="1">
      <alignment horizontal="center" vertical="center"/>
    </xf>
    <xf numFmtId="0" fontId="1" fillId="0" borderId="5" xfId="0" applyFont="1" applyBorder="1"/>
    <xf numFmtId="0" fontId="1" fillId="0" borderId="7" xfId="0" applyFont="1" applyBorder="1"/>
    <xf numFmtId="0" fontId="1" fillId="0" borderId="1" xfId="0" applyFont="1" applyBorder="1"/>
    <xf numFmtId="0" fontId="2" fillId="0" borderId="11" xfId="0" applyFont="1" applyBorder="1"/>
    <xf numFmtId="0" fontId="2" fillId="0" borderId="12" xfId="0" applyFont="1" applyBorder="1"/>
    <xf numFmtId="0" fontId="2" fillId="0" borderId="0" xfId="0" applyFont="1" applyAlignment="1">
      <alignment horizontal="left" vertical="center" wrapText="1"/>
    </xf>
    <xf numFmtId="0" fontId="2" fillId="0" borderId="0" xfId="0" applyFont="1" applyAlignment="1">
      <alignment horizontal="left" vertical="center"/>
    </xf>
    <xf numFmtId="1" fontId="2" fillId="0" borderId="4" xfId="0" applyNumberFormat="1" applyFont="1" applyBorder="1" applyAlignment="1">
      <alignment horizontal="center" vertical="center"/>
    </xf>
    <xf numFmtId="0" fontId="5"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 fontId="2" fillId="0" borderId="2" xfId="0" applyNumberFormat="1" applyFont="1" applyBorder="1" applyAlignment="1">
      <alignment horizontal="center" vertical="center"/>
    </xf>
    <xf numFmtId="0" fontId="2" fillId="0" borderId="16"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6" xfId="0" applyFont="1" applyBorder="1" applyAlignment="1">
      <alignment horizontal="center" vertical="center"/>
    </xf>
    <xf numFmtId="0" fontId="1" fillId="0" borderId="4" xfId="0" applyFont="1" applyBorder="1" applyAlignment="1">
      <alignment horizontal="center" vertical="center"/>
    </xf>
    <xf numFmtId="164" fontId="2" fillId="0" borderId="5" xfId="0" applyNumberFormat="1" applyFont="1" applyBorder="1" applyAlignment="1">
      <alignment horizontal="center" vertical="center"/>
    </xf>
    <xf numFmtId="165" fontId="2" fillId="0" borderId="11" xfId="0" applyNumberFormat="1" applyFont="1" applyBorder="1" applyAlignment="1">
      <alignment horizontal="right" vertical="center"/>
    </xf>
    <xf numFmtId="0" fontId="3" fillId="0" borderId="11" xfId="0" applyFont="1" applyBorder="1" applyAlignment="1">
      <alignment horizontal="center" vertical="center"/>
    </xf>
    <xf numFmtId="0" fontId="2" fillId="0" borderId="5" xfId="0" applyNumberFormat="1" applyFont="1" applyBorder="1" applyAlignment="1">
      <alignment horizontal="center" vertical="center"/>
    </xf>
    <xf numFmtId="164" fontId="2" fillId="0" borderId="7" xfId="0" applyNumberFormat="1" applyFont="1" applyBorder="1" applyAlignment="1">
      <alignment horizontal="center" vertical="center"/>
    </xf>
    <xf numFmtId="165" fontId="2" fillId="0" borderId="12" xfId="0" applyNumberFormat="1" applyFont="1" applyBorder="1" applyAlignment="1">
      <alignment horizontal="right" vertical="center"/>
    </xf>
    <xf numFmtId="0" fontId="3" fillId="0" borderId="12" xfId="0" applyFont="1" applyBorder="1" applyAlignment="1">
      <alignment horizontal="center" vertical="center"/>
    </xf>
    <xf numFmtId="0" fontId="2" fillId="0" borderId="0" xfId="0" applyFont="1" applyBorder="1"/>
    <xf numFmtId="0" fontId="1"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9525</xdr:rowOff>
    </xdr:from>
    <xdr:to>
      <xdr:col>9</xdr:col>
      <xdr:colOff>38100</xdr:colOff>
      <xdr:row>19</xdr:row>
      <xdr:rowOff>45427</xdr:rowOff>
    </xdr:to>
    <xdr:pic>
      <xdr:nvPicPr>
        <xdr:cNvPr id="2" name="Imag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tretch>
          <a:fillRect/>
        </a:stretch>
      </xdr:blipFill>
      <xdr:spPr>
        <a:xfrm>
          <a:off x="762000" y="295275"/>
          <a:ext cx="6134100" cy="25527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32"/>
  <sheetViews>
    <sheetView showGridLines="0" tabSelected="1" zoomScaleNormal="100" workbookViewId="0">
      <selection activeCell="B32" sqref="B32:K32"/>
    </sheetView>
  </sheetViews>
  <sheetFormatPr baseColWidth="10" defaultColWidth="11.5" defaultRowHeight="11" x14ac:dyDescent="0.15"/>
  <cols>
    <col min="1" max="1" width="4.6640625" style="2" customWidth="1"/>
    <col min="2" max="2" width="54.6640625" style="2" bestFit="1" customWidth="1"/>
    <col min="3" max="3" width="11.33203125" style="2" customWidth="1"/>
    <col min="4" max="4" width="10.33203125" style="2" customWidth="1"/>
    <col min="5" max="5" width="9.5" style="2" customWidth="1"/>
    <col min="6" max="6" width="10.5" style="2" customWidth="1"/>
    <col min="7" max="7" width="9" style="2" customWidth="1"/>
    <col min="8" max="8" width="5" style="2" bestFit="1" customWidth="1"/>
    <col min="9" max="9" width="5.5" style="2" customWidth="1"/>
    <col min="10" max="10" width="10.33203125" style="2" customWidth="1"/>
    <col min="11" max="11" width="9.33203125" style="2" customWidth="1"/>
    <col min="12" max="16384" width="11.5" style="2"/>
  </cols>
  <sheetData>
    <row r="2" spans="2:11" x14ac:dyDescent="0.15">
      <c r="B2" s="1" t="s">
        <v>98</v>
      </c>
    </row>
    <row r="3" spans="2:11" x14ac:dyDescent="0.15">
      <c r="K3" s="3" t="s">
        <v>105</v>
      </c>
    </row>
    <row r="4" spans="2:11" x14ac:dyDescent="0.15">
      <c r="C4" s="68" t="s">
        <v>38</v>
      </c>
      <c r="D4" s="66" t="s">
        <v>39</v>
      </c>
      <c r="E4" s="67"/>
      <c r="F4" s="66" t="s">
        <v>37</v>
      </c>
      <c r="G4" s="67"/>
      <c r="H4" s="63" t="s">
        <v>40</v>
      </c>
      <c r="I4" s="24"/>
      <c r="J4" s="24"/>
      <c r="K4" s="25"/>
    </row>
    <row r="5" spans="2:11" ht="48.75" customHeight="1" x14ac:dyDescent="0.15">
      <c r="C5" s="28" t="s">
        <v>36</v>
      </c>
      <c r="D5" s="45" t="s">
        <v>12</v>
      </c>
      <c r="E5" s="46"/>
      <c r="F5" s="44" t="s">
        <v>41</v>
      </c>
      <c r="G5" s="46"/>
      <c r="H5" s="64" t="s">
        <v>42</v>
      </c>
      <c r="I5" s="65"/>
      <c r="J5" s="64" t="s">
        <v>119</v>
      </c>
      <c r="K5" s="65"/>
    </row>
    <row r="6" spans="2:11" ht="18" customHeight="1" x14ac:dyDescent="0.15">
      <c r="C6" s="29"/>
      <c r="D6" s="32" t="s">
        <v>20</v>
      </c>
      <c r="E6" s="47" t="s">
        <v>11</v>
      </c>
      <c r="F6" s="48" t="s">
        <v>20</v>
      </c>
      <c r="G6" s="27" t="s">
        <v>11</v>
      </c>
      <c r="H6" s="26" t="s">
        <v>20</v>
      </c>
      <c r="I6" s="56" t="s">
        <v>11</v>
      </c>
      <c r="J6" s="47" t="s">
        <v>20</v>
      </c>
      <c r="K6" s="27" t="s">
        <v>11</v>
      </c>
    </row>
    <row r="7" spans="2:11" x14ac:dyDescent="0.15">
      <c r="B7" s="69" t="s">
        <v>120</v>
      </c>
      <c r="C7" s="33"/>
      <c r="D7" s="33"/>
      <c r="E7" s="49"/>
      <c r="F7" s="11"/>
      <c r="G7" s="10"/>
      <c r="H7" s="33"/>
      <c r="I7" s="49"/>
      <c r="J7" s="11"/>
      <c r="K7" s="11"/>
    </row>
    <row r="8" spans="2:11" x14ac:dyDescent="0.15">
      <c r="B8" s="43" t="s">
        <v>0</v>
      </c>
      <c r="C8" s="78">
        <v>54</v>
      </c>
      <c r="D8" s="78">
        <v>2.5</v>
      </c>
      <c r="E8" s="52" t="s">
        <v>16</v>
      </c>
      <c r="F8" s="36">
        <v>6.9</v>
      </c>
      <c r="G8" s="4" t="s">
        <v>16</v>
      </c>
      <c r="H8" s="78">
        <v>7.1</v>
      </c>
      <c r="I8" s="52" t="s">
        <v>16</v>
      </c>
      <c r="J8" s="36">
        <v>6.7</v>
      </c>
      <c r="K8" s="36" t="s">
        <v>16</v>
      </c>
    </row>
    <row r="9" spans="2:11" x14ac:dyDescent="0.15">
      <c r="B9" s="43" t="s">
        <v>99</v>
      </c>
      <c r="C9" s="78">
        <v>31</v>
      </c>
      <c r="D9" s="78">
        <v>0.7</v>
      </c>
      <c r="E9" s="52" t="s">
        <v>17</v>
      </c>
      <c r="F9" s="36">
        <v>3.3</v>
      </c>
      <c r="G9" s="4" t="s">
        <v>16</v>
      </c>
      <c r="H9" s="78">
        <v>3.1</v>
      </c>
      <c r="I9" s="52" t="s">
        <v>16</v>
      </c>
      <c r="J9" s="36">
        <v>3.5</v>
      </c>
      <c r="K9" s="36" t="s">
        <v>16</v>
      </c>
    </row>
    <row r="10" spans="2:11" x14ac:dyDescent="0.15">
      <c r="B10" s="43" t="s">
        <v>1</v>
      </c>
      <c r="C10" s="78">
        <v>42</v>
      </c>
      <c r="D10" s="78">
        <v>-5.9</v>
      </c>
      <c r="E10" s="52" t="s">
        <v>16</v>
      </c>
      <c r="F10" s="36">
        <v>-10.1</v>
      </c>
      <c r="G10" s="4" t="s">
        <v>16</v>
      </c>
      <c r="H10" s="78">
        <v>-11.6</v>
      </c>
      <c r="I10" s="52" t="s">
        <v>16</v>
      </c>
      <c r="J10" s="36">
        <v>-8.4</v>
      </c>
      <c r="K10" s="36" t="s">
        <v>16</v>
      </c>
    </row>
    <row r="11" spans="2:11" x14ac:dyDescent="0.15">
      <c r="B11" s="43" t="s">
        <v>100</v>
      </c>
      <c r="C11" s="78">
        <v>48</v>
      </c>
      <c r="D11" s="78">
        <v>-6.5</v>
      </c>
      <c r="E11" s="52" t="s">
        <v>16</v>
      </c>
      <c r="F11" s="36">
        <v>-8.5</v>
      </c>
      <c r="G11" s="4" t="s">
        <v>16</v>
      </c>
      <c r="H11" s="78">
        <v>-10.5</v>
      </c>
      <c r="I11" s="52" t="s">
        <v>16</v>
      </c>
      <c r="J11" s="36">
        <v>-6.1</v>
      </c>
      <c r="K11" s="36" t="s">
        <v>16</v>
      </c>
    </row>
    <row r="12" spans="2:11" x14ac:dyDescent="0.15">
      <c r="B12" s="70" t="s">
        <v>121</v>
      </c>
      <c r="C12" s="78"/>
      <c r="D12" s="78"/>
      <c r="E12" s="52"/>
      <c r="F12" s="36"/>
      <c r="G12" s="4"/>
      <c r="H12" s="78"/>
      <c r="I12" s="52"/>
      <c r="J12" s="36"/>
      <c r="K12" s="36"/>
    </row>
    <row r="13" spans="2:11" x14ac:dyDescent="0.15">
      <c r="B13" s="43" t="s">
        <v>2</v>
      </c>
      <c r="C13" s="78">
        <v>20</v>
      </c>
      <c r="D13" s="78">
        <v>0.9</v>
      </c>
      <c r="E13" s="52" t="s">
        <v>16</v>
      </c>
      <c r="F13" s="36">
        <v>3</v>
      </c>
      <c r="G13" s="4" t="s">
        <v>16</v>
      </c>
      <c r="H13" s="78">
        <v>2.9</v>
      </c>
      <c r="I13" s="52" t="s">
        <v>16</v>
      </c>
      <c r="J13" s="36">
        <v>3</v>
      </c>
      <c r="K13" s="36" t="s">
        <v>16</v>
      </c>
    </row>
    <row r="14" spans="2:11" x14ac:dyDescent="0.15">
      <c r="B14" s="43" t="s">
        <v>3</v>
      </c>
      <c r="C14" s="78">
        <v>89</v>
      </c>
      <c r="D14" s="78">
        <v>-0.6</v>
      </c>
      <c r="E14" s="52" t="s">
        <v>16</v>
      </c>
      <c r="F14" s="36">
        <v>-1.3</v>
      </c>
      <c r="G14" s="4" t="s">
        <v>16</v>
      </c>
      <c r="H14" s="78">
        <v>-1.4</v>
      </c>
      <c r="I14" s="52" t="s">
        <v>16</v>
      </c>
      <c r="J14" s="36">
        <v>-1.2</v>
      </c>
      <c r="K14" s="36" t="s">
        <v>16</v>
      </c>
    </row>
    <row r="15" spans="2:11" x14ac:dyDescent="0.15">
      <c r="B15" s="43" t="s">
        <v>103</v>
      </c>
      <c r="C15" s="78">
        <v>50</v>
      </c>
      <c r="D15" s="78">
        <v>0.7</v>
      </c>
      <c r="E15" s="52" t="s">
        <v>17</v>
      </c>
      <c r="F15" s="36">
        <v>2.7</v>
      </c>
      <c r="G15" s="4" t="s">
        <v>16</v>
      </c>
      <c r="H15" s="78">
        <v>2.6</v>
      </c>
      <c r="I15" s="52" t="s">
        <v>16</v>
      </c>
      <c r="J15" s="36">
        <v>2.8</v>
      </c>
      <c r="K15" s="36" t="s">
        <v>16</v>
      </c>
    </row>
    <row r="16" spans="2:11" x14ac:dyDescent="0.15">
      <c r="B16" s="43" t="s">
        <v>4</v>
      </c>
      <c r="C16" s="78">
        <v>82</v>
      </c>
      <c r="D16" s="78">
        <v>-0.3</v>
      </c>
      <c r="E16" s="52"/>
      <c r="F16" s="36">
        <v>-1.6</v>
      </c>
      <c r="G16" s="4" t="s">
        <v>16</v>
      </c>
      <c r="H16" s="78">
        <v>-1.5</v>
      </c>
      <c r="I16" s="52" t="s">
        <v>16</v>
      </c>
      <c r="J16" s="36">
        <v>-1.7</v>
      </c>
      <c r="K16" s="36" t="s">
        <v>16</v>
      </c>
    </row>
    <row r="17" spans="2:11" x14ac:dyDescent="0.15">
      <c r="B17" s="43" t="s">
        <v>5</v>
      </c>
      <c r="C17" s="78">
        <v>89</v>
      </c>
      <c r="D17" s="78">
        <v>-0.8</v>
      </c>
      <c r="E17" s="52" t="s">
        <v>16</v>
      </c>
      <c r="F17" s="36">
        <v>-1.2</v>
      </c>
      <c r="G17" s="4" t="s">
        <v>16</v>
      </c>
      <c r="H17" s="78">
        <v>-1.4</v>
      </c>
      <c r="I17" s="52" t="s">
        <v>16</v>
      </c>
      <c r="J17" s="36">
        <v>-0.9</v>
      </c>
      <c r="K17" s="36" t="s">
        <v>16</v>
      </c>
    </row>
    <row r="18" spans="2:11" x14ac:dyDescent="0.15">
      <c r="B18" s="43" t="s">
        <v>127</v>
      </c>
      <c r="C18" s="78">
        <v>8</v>
      </c>
      <c r="D18" s="78">
        <v>5.3</v>
      </c>
      <c r="E18" s="52" t="s">
        <v>16</v>
      </c>
      <c r="F18" s="36">
        <v>0.8</v>
      </c>
      <c r="G18" s="4"/>
      <c r="H18" s="78">
        <v>3.7</v>
      </c>
      <c r="I18" s="52" t="s">
        <v>16</v>
      </c>
      <c r="J18" s="36">
        <v>-2.4</v>
      </c>
      <c r="K18" s="36" t="s">
        <v>16</v>
      </c>
    </row>
    <row r="19" spans="2:11" x14ac:dyDescent="0.15">
      <c r="B19" s="70" t="s">
        <v>122</v>
      </c>
      <c r="C19" s="78"/>
      <c r="D19" s="78"/>
      <c r="E19" s="52"/>
      <c r="F19" s="36"/>
      <c r="G19" s="4"/>
      <c r="H19" s="78"/>
      <c r="I19" s="52"/>
      <c r="J19" s="36"/>
      <c r="K19" s="36"/>
    </row>
    <row r="20" spans="2:11" ht="12" x14ac:dyDescent="0.15">
      <c r="B20" s="42" t="s">
        <v>101</v>
      </c>
      <c r="C20" s="78"/>
      <c r="D20" s="78"/>
      <c r="E20" s="52"/>
      <c r="F20" s="36"/>
      <c r="G20" s="4"/>
      <c r="H20" s="78"/>
      <c r="I20" s="52"/>
      <c r="J20" s="36"/>
      <c r="K20" s="36"/>
    </row>
    <row r="21" spans="2:11" x14ac:dyDescent="0.15">
      <c r="B21" s="71" t="s">
        <v>43</v>
      </c>
      <c r="C21" s="78">
        <v>26</v>
      </c>
      <c r="D21" s="78">
        <v>0.8</v>
      </c>
      <c r="E21" s="52" t="s">
        <v>16</v>
      </c>
      <c r="F21" s="36">
        <v>2.8</v>
      </c>
      <c r="G21" s="4" t="s">
        <v>16</v>
      </c>
      <c r="H21" s="78">
        <v>2.7</v>
      </c>
      <c r="I21" s="52" t="s">
        <v>16</v>
      </c>
      <c r="J21" s="36">
        <v>2.8</v>
      </c>
      <c r="K21" s="36" t="s">
        <v>16</v>
      </c>
    </row>
    <row r="22" spans="2:11" x14ac:dyDescent="0.15">
      <c r="B22" s="71" t="s">
        <v>44</v>
      </c>
      <c r="C22" s="78">
        <v>27</v>
      </c>
      <c r="D22" s="78">
        <v>1.7</v>
      </c>
      <c r="E22" s="52" t="s">
        <v>16</v>
      </c>
      <c r="F22" s="36">
        <v>2.7</v>
      </c>
      <c r="G22" s="4" t="s">
        <v>16</v>
      </c>
      <c r="H22" s="78">
        <v>3.2</v>
      </c>
      <c r="I22" s="52" t="s">
        <v>16</v>
      </c>
      <c r="J22" s="36">
        <v>2.2000000000000002</v>
      </c>
      <c r="K22" s="36" t="s">
        <v>16</v>
      </c>
    </row>
    <row r="23" spans="2:11" x14ac:dyDescent="0.15">
      <c r="B23" s="43" t="s">
        <v>6</v>
      </c>
      <c r="C23" s="78">
        <v>78</v>
      </c>
      <c r="D23" s="78">
        <v>-1.6</v>
      </c>
      <c r="E23" s="52" t="s">
        <v>16</v>
      </c>
      <c r="F23" s="36">
        <v>-2.4</v>
      </c>
      <c r="G23" s="4" t="s">
        <v>16</v>
      </c>
      <c r="H23" s="78">
        <v>-2.9</v>
      </c>
      <c r="I23" s="52" t="s">
        <v>16</v>
      </c>
      <c r="J23" s="36">
        <v>-1.8</v>
      </c>
      <c r="K23" s="36" t="s">
        <v>16</v>
      </c>
    </row>
    <row r="24" spans="2:11" x14ac:dyDescent="0.15">
      <c r="B24" s="43" t="s">
        <v>8</v>
      </c>
      <c r="C24" s="78">
        <v>60</v>
      </c>
      <c r="D24" s="78">
        <v>-0.8</v>
      </c>
      <c r="E24" s="52" t="s">
        <v>17</v>
      </c>
      <c r="F24" s="36">
        <v>-1.6</v>
      </c>
      <c r="G24" s="4" t="s">
        <v>16</v>
      </c>
      <c r="H24" s="78">
        <v>-1.7</v>
      </c>
      <c r="I24" s="52" t="s">
        <v>16</v>
      </c>
      <c r="J24" s="36">
        <v>-1.3</v>
      </c>
      <c r="K24" s="36" t="s">
        <v>17</v>
      </c>
    </row>
    <row r="25" spans="2:11" x14ac:dyDescent="0.15">
      <c r="B25" s="43" t="s">
        <v>128</v>
      </c>
      <c r="C25" s="78">
        <v>29</v>
      </c>
      <c r="D25" s="78">
        <v>1.2</v>
      </c>
      <c r="E25" s="52" t="s">
        <v>16</v>
      </c>
      <c r="F25" s="36">
        <v>0.2</v>
      </c>
      <c r="G25" s="4"/>
      <c r="H25" s="78">
        <v>0.9</v>
      </c>
      <c r="I25" s="52" t="s">
        <v>17</v>
      </c>
      <c r="J25" s="36">
        <v>-0.5</v>
      </c>
      <c r="K25" s="36"/>
    </row>
    <row r="26" spans="2:11" x14ac:dyDescent="0.15">
      <c r="B26" s="43" t="s">
        <v>7</v>
      </c>
      <c r="C26" s="78">
        <v>19</v>
      </c>
      <c r="D26" s="78">
        <v>1.2</v>
      </c>
      <c r="E26" s="52" t="s">
        <v>16</v>
      </c>
      <c r="F26" s="36">
        <v>1.2</v>
      </c>
      <c r="G26" s="4" t="s">
        <v>16</v>
      </c>
      <c r="H26" s="78">
        <v>1.6</v>
      </c>
      <c r="I26" s="52" t="s">
        <v>16</v>
      </c>
      <c r="J26" s="36">
        <v>0.6</v>
      </c>
      <c r="K26" s="36" t="s">
        <v>19</v>
      </c>
    </row>
    <row r="27" spans="2:11" x14ac:dyDescent="0.15">
      <c r="B27" s="43" t="s">
        <v>104</v>
      </c>
      <c r="C27" s="78">
        <v>24</v>
      </c>
      <c r="D27" s="78">
        <v>-2.8</v>
      </c>
      <c r="E27" s="52" t="s">
        <v>16</v>
      </c>
      <c r="F27" s="36">
        <v>-1.9</v>
      </c>
      <c r="G27" s="4" t="s">
        <v>16</v>
      </c>
      <c r="H27" s="78">
        <v>-3.1</v>
      </c>
      <c r="I27" s="52" t="s">
        <v>16</v>
      </c>
      <c r="J27" s="36">
        <v>-0.5</v>
      </c>
      <c r="K27" s="36"/>
    </row>
    <row r="28" spans="2:11" x14ac:dyDescent="0.15">
      <c r="B28" s="70" t="s">
        <v>102</v>
      </c>
      <c r="C28" s="78"/>
      <c r="D28" s="78"/>
      <c r="E28" s="52"/>
      <c r="F28" s="36"/>
      <c r="G28" s="4"/>
      <c r="H28" s="78"/>
      <c r="I28" s="52"/>
      <c r="J28" s="36"/>
      <c r="K28" s="36"/>
    </row>
    <row r="29" spans="2:11" x14ac:dyDescent="0.15">
      <c r="B29" s="43" t="s">
        <v>9</v>
      </c>
      <c r="C29" s="78">
        <v>0.25</v>
      </c>
      <c r="D29" s="78">
        <v>-0.6</v>
      </c>
      <c r="E29" s="52" t="s">
        <v>17</v>
      </c>
      <c r="F29" s="36">
        <v>-2.2000000000000002</v>
      </c>
      <c r="G29" s="4" t="s">
        <v>16</v>
      </c>
      <c r="H29" s="78">
        <v>-2.2000000000000002</v>
      </c>
      <c r="I29" s="52" t="s">
        <v>16</v>
      </c>
      <c r="J29" s="36">
        <v>-2.2999999999999998</v>
      </c>
      <c r="K29" s="36" t="s">
        <v>16</v>
      </c>
    </row>
    <row r="30" spans="2:11" x14ac:dyDescent="0.15">
      <c r="B30" s="72" t="s">
        <v>10</v>
      </c>
      <c r="C30" s="79">
        <v>0.93</v>
      </c>
      <c r="D30" s="79">
        <v>-2.8</v>
      </c>
      <c r="E30" s="81" t="s">
        <v>16</v>
      </c>
      <c r="F30" s="80">
        <v>-9.1999999999999993</v>
      </c>
      <c r="G30" s="40" t="s">
        <v>16</v>
      </c>
      <c r="H30" s="79">
        <v>-9.1</v>
      </c>
      <c r="I30" s="81" t="s">
        <v>16</v>
      </c>
      <c r="J30" s="80">
        <v>-9.1999999999999993</v>
      </c>
      <c r="K30" s="80" t="s">
        <v>16</v>
      </c>
    </row>
    <row r="32" spans="2:11" ht="156" customHeight="1" x14ac:dyDescent="0.15">
      <c r="B32" s="6" t="s">
        <v>129</v>
      </c>
      <c r="C32" s="7"/>
      <c r="D32" s="7"/>
      <c r="E32" s="7"/>
      <c r="F32" s="7"/>
      <c r="G32" s="7"/>
      <c r="H32" s="7"/>
      <c r="I32" s="7"/>
      <c r="J32" s="7"/>
      <c r="K32" s="7"/>
    </row>
  </sheetData>
  <mergeCells count="9">
    <mergeCell ref="B32:K32"/>
    <mergeCell ref="C5:C6"/>
    <mergeCell ref="H5:I5"/>
    <mergeCell ref="J5:K5"/>
    <mergeCell ref="H4:K4"/>
    <mergeCell ref="D4:E4"/>
    <mergeCell ref="D5:E5"/>
    <mergeCell ref="F5:G5"/>
    <mergeCell ref="F4:G4"/>
  </mergeCells>
  <pageMargins left="0.7" right="0.7" top="0.75" bottom="0.75" header="0.3" footer="0.3"/>
  <pageSetup paperSize="9" orientation="portrait" r:id="rId1"/>
  <ignoredErrors>
    <ignoredError sqref="C4:K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K32"/>
  <sheetViews>
    <sheetView showGridLines="0" zoomScaleNormal="100" workbookViewId="0">
      <selection activeCell="I47" sqref="I47"/>
    </sheetView>
  </sheetViews>
  <sheetFormatPr baseColWidth="10" defaultColWidth="11.5" defaultRowHeight="11" x14ac:dyDescent="0.15"/>
  <cols>
    <col min="1" max="1" width="4.33203125" style="2" customWidth="1"/>
    <col min="2" max="2" width="61.6640625" style="2" customWidth="1"/>
    <col min="3" max="3" width="7" style="2" customWidth="1"/>
    <col min="4" max="4" width="8.33203125" style="2" customWidth="1"/>
    <col min="5" max="5" width="7" style="2" customWidth="1"/>
    <col min="6" max="7" width="7.6640625" style="2" customWidth="1"/>
    <col min="8" max="8" width="7.5" style="2" customWidth="1"/>
    <col min="9" max="9" width="7.83203125" style="2" customWidth="1"/>
    <col min="10" max="10" width="9.6640625" style="2" customWidth="1"/>
    <col min="11" max="11" width="11.5" style="2"/>
    <col min="12" max="12" width="13.5" style="2" bestFit="1" customWidth="1"/>
    <col min="13" max="16384" width="11.5" style="2"/>
  </cols>
  <sheetData>
    <row r="2" spans="2:10" x14ac:dyDescent="0.15">
      <c r="B2" s="1" t="s">
        <v>117</v>
      </c>
    </row>
    <row r="3" spans="2:10" x14ac:dyDescent="0.15">
      <c r="B3" s="1"/>
      <c r="J3" s="3" t="s">
        <v>118</v>
      </c>
    </row>
    <row r="4" spans="2:10" x14ac:dyDescent="0.15">
      <c r="C4" s="30" t="s">
        <v>38</v>
      </c>
      <c r="D4" s="115"/>
      <c r="E4" s="30" t="s">
        <v>39</v>
      </c>
      <c r="F4" s="31"/>
      <c r="G4" s="23" t="s">
        <v>37</v>
      </c>
      <c r="H4" s="24"/>
      <c r="I4" s="24"/>
      <c r="J4" s="25"/>
    </row>
    <row r="5" spans="2:10" ht="45.75" customHeight="1" x14ac:dyDescent="0.15">
      <c r="C5" s="64" t="s">
        <v>12</v>
      </c>
      <c r="D5" s="157"/>
      <c r="E5" s="64" t="s">
        <v>41</v>
      </c>
      <c r="F5" s="67"/>
      <c r="G5" s="158" t="s">
        <v>42</v>
      </c>
      <c r="H5" s="158"/>
      <c r="I5" s="64" t="s">
        <v>86</v>
      </c>
      <c r="J5" s="65"/>
    </row>
    <row r="6" spans="2:10" x14ac:dyDescent="0.15">
      <c r="C6" s="14" t="s">
        <v>20</v>
      </c>
      <c r="D6" s="9" t="s">
        <v>11</v>
      </c>
      <c r="E6" s="41" t="s">
        <v>20</v>
      </c>
      <c r="F6" s="159" t="s">
        <v>11</v>
      </c>
      <c r="G6" s="8" t="s">
        <v>20</v>
      </c>
      <c r="H6" s="41" t="s">
        <v>11</v>
      </c>
      <c r="I6" s="160" t="s">
        <v>20</v>
      </c>
      <c r="J6" s="159" t="s">
        <v>11</v>
      </c>
    </row>
    <row r="7" spans="2:10" x14ac:dyDescent="0.15">
      <c r="B7" s="9" t="s">
        <v>13</v>
      </c>
      <c r="C7" s="33"/>
      <c r="D7" s="33"/>
      <c r="E7" s="49"/>
      <c r="F7" s="11"/>
      <c r="G7" s="10"/>
      <c r="H7" s="49"/>
      <c r="I7" s="11"/>
      <c r="J7" s="11"/>
    </row>
    <row r="8" spans="2:10" x14ac:dyDescent="0.15">
      <c r="B8" s="12" t="s">
        <v>0</v>
      </c>
      <c r="C8" s="34">
        <v>2.5</v>
      </c>
      <c r="D8" s="161" t="s">
        <v>16</v>
      </c>
      <c r="E8" s="162">
        <v>6.9</v>
      </c>
      <c r="F8" s="35" t="s">
        <v>16</v>
      </c>
      <c r="G8" s="5">
        <v>0.4</v>
      </c>
      <c r="H8" s="163" t="s">
        <v>18</v>
      </c>
      <c r="I8" s="58">
        <v>6.7</v>
      </c>
      <c r="J8" s="13" t="s">
        <v>16</v>
      </c>
    </row>
    <row r="9" spans="2:10" x14ac:dyDescent="0.15">
      <c r="B9" s="12" t="s">
        <v>99</v>
      </c>
      <c r="C9" s="34">
        <v>0.7</v>
      </c>
      <c r="D9" s="161" t="s">
        <v>17</v>
      </c>
      <c r="E9" s="162">
        <v>3.3</v>
      </c>
      <c r="F9" s="35" t="s">
        <v>16</v>
      </c>
      <c r="G9" s="5">
        <v>-0.4</v>
      </c>
      <c r="H9" s="163" t="s">
        <v>18</v>
      </c>
      <c r="I9" s="58">
        <v>3.5</v>
      </c>
      <c r="J9" s="13" t="s">
        <v>16</v>
      </c>
    </row>
    <row r="10" spans="2:10" x14ac:dyDescent="0.15">
      <c r="B10" s="12" t="s">
        <v>1</v>
      </c>
      <c r="C10" s="34">
        <v>-5.9</v>
      </c>
      <c r="D10" s="161" t="s">
        <v>16</v>
      </c>
      <c r="E10" s="162">
        <v>-10.1</v>
      </c>
      <c r="F10" s="35" t="s">
        <v>16</v>
      </c>
      <c r="G10" s="5">
        <v>-3.2</v>
      </c>
      <c r="H10" s="163" t="s">
        <v>16</v>
      </c>
      <c r="I10" s="58">
        <v>-8.4</v>
      </c>
      <c r="J10" s="13" t="s">
        <v>16</v>
      </c>
    </row>
    <row r="11" spans="2:10" x14ac:dyDescent="0.15">
      <c r="B11" s="12" t="s">
        <v>100</v>
      </c>
      <c r="C11" s="34">
        <v>-6.5</v>
      </c>
      <c r="D11" s="161" t="s">
        <v>16</v>
      </c>
      <c r="E11" s="162">
        <v>-8.5</v>
      </c>
      <c r="F11" s="35" t="s">
        <v>16</v>
      </c>
      <c r="G11" s="5">
        <v>-4.5</v>
      </c>
      <c r="H11" s="163" t="s">
        <v>16</v>
      </c>
      <c r="I11" s="58">
        <v>-6.1</v>
      </c>
      <c r="J11" s="13" t="s">
        <v>16</v>
      </c>
    </row>
    <row r="12" spans="2:10" x14ac:dyDescent="0.15">
      <c r="B12" s="14" t="s">
        <v>14</v>
      </c>
      <c r="C12" s="34"/>
      <c r="D12" s="78"/>
      <c r="E12" s="162"/>
      <c r="F12" s="36"/>
      <c r="G12" s="5"/>
      <c r="H12" s="163"/>
      <c r="I12" s="58"/>
      <c r="J12" s="13"/>
    </row>
    <row r="13" spans="2:10" x14ac:dyDescent="0.15">
      <c r="B13" s="12" t="s">
        <v>2</v>
      </c>
      <c r="C13" s="34">
        <v>0.9</v>
      </c>
      <c r="D13" s="161" t="s">
        <v>16</v>
      </c>
      <c r="E13" s="162">
        <v>3</v>
      </c>
      <c r="F13" s="35" t="s">
        <v>16</v>
      </c>
      <c r="G13" s="5">
        <v>-0.1</v>
      </c>
      <c r="H13" s="163" t="s">
        <v>18</v>
      </c>
      <c r="I13" s="58">
        <v>3</v>
      </c>
      <c r="J13" s="13" t="s">
        <v>16</v>
      </c>
    </row>
    <row r="14" spans="2:10" x14ac:dyDescent="0.15">
      <c r="B14" s="12" t="s">
        <v>3</v>
      </c>
      <c r="C14" s="34">
        <v>-0.6</v>
      </c>
      <c r="D14" s="161" t="s">
        <v>16</v>
      </c>
      <c r="E14" s="162">
        <v>-1.3</v>
      </c>
      <c r="F14" s="35" t="s">
        <v>16</v>
      </c>
      <c r="G14" s="5">
        <v>-0.2</v>
      </c>
      <c r="H14" s="163" t="s">
        <v>18</v>
      </c>
      <c r="I14" s="58">
        <v>-1.2</v>
      </c>
      <c r="J14" s="13" t="s">
        <v>16</v>
      </c>
    </row>
    <row r="15" spans="2:10" x14ac:dyDescent="0.15">
      <c r="B15" s="12" t="s">
        <v>103</v>
      </c>
      <c r="C15" s="34">
        <v>0.7</v>
      </c>
      <c r="D15" s="161" t="s">
        <v>17</v>
      </c>
      <c r="E15" s="162">
        <v>2.7</v>
      </c>
      <c r="F15" s="35" t="s">
        <v>16</v>
      </c>
      <c r="G15" s="5">
        <v>-0.2</v>
      </c>
      <c r="H15" s="163" t="s">
        <v>18</v>
      </c>
      <c r="I15" s="58">
        <v>2.8</v>
      </c>
      <c r="J15" s="13" t="s">
        <v>16</v>
      </c>
    </row>
    <row r="16" spans="2:10" x14ac:dyDescent="0.15">
      <c r="B16" s="12" t="s">
        <v>4</v>
      </c>
      <c r="C16" s="34">
        <v>-0.3</v>
      </c>
      <c r="D16" s="161" t="s">
        <v>18</v>
      </c>
      <c r="E16" s="162">
        <v>-1.6</v>
      </c>
      <c r="F16" s="35" t="s">
        <v>16</v>
      </c>
      <c r="G16" s="5">
        <v>0.2</v>
      </c>
      <c r="H16" s="163" t="s">
        <v>18</v>
      </c>
      <c r="I16" s="58">
        <v>-1.7</v>
      </c>
      <c r="J16" s="13" t="s">
        <v>16</v>
      </c>
    </row>
    <row r="17" spans="2:11" x14ac:dyDescent="0.15">
      <c r="B17" s="12" t="s">
        <v>5</v>
      </c>
      <c r="C17" s="34">
        <v>-0.8</v>
      </c>
      <c r="D17" s="161" t="s">
        <v>16</v>
      </c>
      <c r="E17" s="162">
        <v>-1.2</v>
      </c>
      <c r="F17" s="35" t="s">
        <v>16</v>
      </c>
      <c r="G17" s="5">
        <v>-0.5</v>
      </c>
      <c r="H17" s="163" t="s">
        <v>17</v>
      </c>
      <c r="I17" s="58">
        <v>-0.9</v>
      </c>
      <c r="J17" s="13" t="s">
        <v>16</v>
      </c>
    </row>
    <row r="18" spans="2:11" x14ac:dyDescent="0.15">
      <c r="B18" s="12" t="s">
        <v>127</v>
      </c>
      <c r="C18" s="34">
        <v>5.3</v>
      </c>
      <c r="D18" s="161" t="s">
        <v>16</v>
      </c>
      <c r="E18" s="162">
        <v>0.8</v>
      </c>
      <c r="F18" s="35" t="s">
        <v>18</v>
      </c>
      <c r="G18" s="5">
        <v>6.1</v>
      </c>
      <c r="H18" s="163" t="s">
        <v>16</v>
      </c>
      <c r="I18" s="58">
        <v>-2.4</v>
      </c>
      <c r="J18" s="13" t="s">
        <v>16</v>
      </c>
    </row>
    <row r="19" spans="2:11" x14ac:dyDescent="0.15">
      <c r="B19" s="14" t="s">
        <v>15</v>
      </c>
      <c r="C19" s="34"/>
      <c r="D19" s="78"/>
      <c r="E19" s="162"/>
      <c r="F19" s="36"/>
      <c r="G19" s="5"/>
      <c r="H19" s="163"/>
      <c r="I19" s="58"/>
      <c r="J19" s="13"/>
    </row>
    <row r="20" spans="2:11" ht="12" x14ac:dyDescent="0.15">
      <c r="B20" s="15" t="s">
        <v>101</v>
      </c>
      <c r="C20" s="34"/>
      <c r="D20" s="78"/>
      <c r="E20" s="162"/>
      <c r="F20" s="36"/>
      <c r="G20" s="5"/>
      <c r="H20" s="163"/>
      <c r="I20" s="58"/>
      <c r="J20" s="13"/>
    </row>
    <row r="21" spans="2:11" x14ac:dyDescent="0.15">
      <c r="B21" s="16" t="s">
        <v>43</v>
      </c>
      <c r="C21" s="34">
        <v>0.8</v>
      </c>
      <c r="D21" s="164" t="s">
        <v>16</v>
      </c>
      <c r="E21" s="162">
        <v>2.8</v>
      </c>
      <c r="F21" s="37" t="s">
        <v>16</v>
      </c>
      <c r="G21" s="5">
        <v>-0.1</v>
      </c>
      <c r="H21" s="163" t="s">
        <v>18</v>
      </c>
      <c r="I21" s="58">
        <v>2.8</v>
      </c>
      <c r="J21" s="13" t="s">
        <v>16</v>
      </c>
    </row>
    <row r="22" spans="2:11" x14ac:dyDescent="0.15">
      <c r="B22" s="16" t="s">
        <v>44</v>
      </c>
      <c r="C22" s="34">
        <v>1.7</v>
      </c>
      <c r="D22" s="164" t="s">
        <v>16</v>
      </c>
      <c r="E22" s="162">
        <v>2.7</v>
      </c>
      <c r="F22" s="37" t="s">
        <v>16</v>
      </c>
      <c r="G22" s="5">
        <v>1</v>
      </c>
      <c r="H22" s="163" t="s">
        <v>16</v>
      </c>
      <c r="I22" s="58">
        <v>2.2000000000000002</v>
      </c>
      <c r="J22" s="13" t="s">
        <v>16</v>
      </c>
    </row>
    <row r="23" spans="2:11" x14ac:dyDescent="0.15">
      <c r="B23" s="12" t="s">
        <v>6</v>
      </c>
      <c r="C23" s="34">
        <v>-1.6</v>
      </c>
      <c r="D23" s="161" t="s">
        <v>16</v>
      </c>
      <c r="E23" s="162">
        <v>-2.4</v>
      </c>
      <c r="F23" s="35" t="s">
        <v>16</v>
      </c>
      <c r="G23" s="5">
        <v>-1.1000000000000001</v>
      </c>
      <c r="H23" s="163" t="s">
        <v>16</v>
      </c>
      <c r="I23" s="58">
        <v>-1.8</v>
      </c>
      <c r="J23" s="13" t="s">
        <v>16</v>
      </c>
    </row>
    <row r="24" spans="2:11" x14ac:dyDescent="0.15">
      <c r="B24" s="17" t="s">
        <v>8</v>
      </c>
      <c r="C24" s="34">
        <v>-0.8</v>
      </c>
      <c r="D24" s="161" t="s">
        <v>17</v>
      </c>
      <c r="E24" s="162">
        <v>-1.6</v>
      </c>
      <c r="F24" s="35" t="s">
        <v>16</v>
      </c>
      <c r="G24" s="5">
        <v>-0.4</v>
      </c>
      <c r="H24" s="163" t="s">
        <v>18</v>
      </c>
      <c r="I24" s="58">
        <v>-1.3</v>
      </c>
      <c r="J24" s="13" t="s">
        <v>17</v>
      </c>
    </row>
    <row r="25" spans="2:11" x14ac:dyDescent="0.15">
      <c r="B25" s="12" t="s">
        <v>128</v>
      </c>
      <c r="C25" s="34">
        <v>1.2</v>
      </c>
      <c r="D25" s="161" t="s">
        <v>16</v>
      </c>
      <c r="E25" s="162">
        <v>0.2</v>
      </c>
      <c r="F25" s="35" t="s">
        <v>18</v>
      </c>
      <c r="G25" s="5">
        <v>1.4</v>
      </c>
      <c r="H25" s="163" t="s">
        <v>16</v>
      </c>
      <c r="I25" s="58">
        <v>-0.5</v>
      </c>
      <c r="J25" s="13" t="s">
        <v>18</v>
      </c>
    </row>
    <row r="26" spans="2:11" x14ac:dyDescent="0.15">
      <c r="B26" s="12" t="s">
        <v>7</v>
      </c>
      <c r="C26" s="34">
        <v>1.2</v>
      </c>
      <c r="D26" s="161" t="s">
        <v>16</v>
      </c>
      <c r="E26" s="162">
        <v>1.2</v>
      </c>
      <c r="F26" s="35" t="s">
        <v>16</v>
      </c>
      <c r="G26" s="5">
        <v>1</v>
      </c>
      <c r="H26" s="163" t="s">
        <v>16</v>
      </c>
      <c r="I26" s="58">
        <v>0.6</v>
      </c>
      <c r="J26" s="13" t="s">
        <v>19</v>
      </c>
    </row>
    <row r="27" spans="2:11" x14ac:dyDescent="0.15">
      <c r="B27" s="12" t="s">
        <v>104</v>
      </c>
      <c r="C27" s="34">
        <v>-2.8</v>
      </c>
      <c r="D27" s="161" t="s">
        <v>16</v>
      </c>
      <c r="E27" s="162">
        <v>-1.9</v>
      </c>
      <c r="F27" s="35" t="s">
        <v>16</v>
      </c>
      <c r="G27" s="5">
        <v>-2.7</v>
      </c>
      <c r="H27" s="163" t="s">
        <v>16</v>
      </c>
      <c r="I27" s="58">
        <v>-0.5</v>
      </c>
      <c r="J27" s="13" t="s">
        <v>18</v>
      </c>
    </row>
    <row r="28" spans="2:11" x14ac:dyDescent="0.15">
      <c r="B28" s="14" t="s">
        <v>102</v>
      </c>
      <c r="C28" s="34"/>
      <c r="D28" s="78"/>
      <c r="E28" s="162"/>
      <c r="F28" s="36"/>
      <c r="G28" s="5"/>
      <c r="H28" s="163"/>
      <c r="I28" s="58"/>
      <c r="J28" s="13"/>
    </row>
    <row r="29" spans="2:11" x14ac:dyDescent="0.15">
      <c r="B29" s="12" t="s">
        <v>9</v>
      </c>
      <c r="C29" s="34">
        <v>-0.6</v>
      </c>
      <c r="D29" s="161" t="s">
        <v>17</v>
      </c>
      <c r="E29" s="162">
        <v>-2.2000000000000002</v>
      </c>
      <c r="F29" s="35" t="s">
        <v>16</v>
      </c>
      <c r="G29" s="5">
        <v>0.1</v>
      </c>
      <c r="H29" s="163" t="s">
        <v>18</v>
      </c>
      <c r="I29" s="58">
        <v>-2.2999999999999998</v>
      </c>
      <c r="J29" s="13" t="s">
        <v>16</v>
      </c>
    </row>
    <row r="30" spans="2:11" x14ac:dyDescent="0.15">
      <c r="B30" s="18" t="s">
        <v>10</v>
      </c>
      <c r="C30" s="38">
        <v>-2.8</v>
      </c>
      <c r="D30" s="165" t="s">
        <v>16</v>
      </c>
      <c r="E30" s="166">
        <v>-9.1999999999999993</v>
      </c>
      <c r="F30" s="39" t="s">
        <v>16</v>
      </c>
      <c r="G30" s="19">
        <v>0</v>
      </c>
      <c r="H30" s="167" t="s">
        <v>18</v>
      </c>
      <c r="I30" s="60">
        <v>-9.1999999999999993</v>
      </c>
      <c r="J30" s="20" t="s">
        <v>16</v>
      </c>
    </row>
    <row r="31" spans="2:11" x14ac:dyDescent="0.15">
      <c r="D31" s="168"/>
      <c r="E31" s="168"/>
      <c r="F31" s="168"/>
    </row>
    <row r="32" spans="2:11" ht="159" customHeight="1" x14ac:dyDescent="0.15">
      <c r="B32" s="6" t="s">
        <v>139</v>
      </c>
      <c r="C32" s="7"/>
      <c r="D32" s="7"/>
      <c r="E32" s="7"/>
      <c r="F32" s="7"/>
      <c r="G32" s="7"/>
      <c r="H32" s="7"/>
      <c r="I32" s="7"/>
      <c r="J32" s="7"/>
      <c r="K32" s="7"/>
    </row>
  </sheetData>
  <mergeCells count="8">
    <mergeCell ref="B32:K32"/>
    <mergeCell ref="C4:D4"/>
    <mergeCell ref="E4:F4"/>
    <mergeCell ref="G4:J4"/>
    <mergeCell ref="G5:H5"/>
    <mergeCell ref="I5:J5"/>
    <mergeCell ref="C5:D5"/>
    <mergeCell ref="E5:F5"/>
  </mergeCells>
  <pageMargins left="0.7" right="0.7" top="0.75" bottom="0.75" header="0.3" footer="0.3"/>
  <pageSetup paperSize="9" orientation="portrait" r:id="rId1"/>
  <ignoredErrors>
    <ignoredError sqref="C4:J4"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K32"/>
  <sheetViews>
    <sheetView showGridLines="0" zoomScaleNormal="100" workbookViewId="0">
      <selection activeCell="R44" sqref="R44"/>
    </sheetView>
  </sheetViews>
  <sheetFormatPr baseColWidth="10" defaultColWidth="11.5" defaultRowHeight="11" x14ac:dyDescent="0.15"/>
  <cols>
    <col min="1" max="1" width="3.5" style="2" customWidth="1"/>
    <col min="2" max="2" width="54.6640625" style="2" bestFit="1" customWidth="1"/>
    <col min="3" max="3" width="10.83203125" style="2" customWidth="1"/>
    <col min="4" max="4" width="9.5" style="2" customWidth="1"/>
    <col min="5" max="5" width="7.83203125" style="2" customWidth="1"/>
    <col min="6" max="6" width="10.5" style="2" customWidth="1"/>
    <col min="7" max="7" width="7.33203125" style="2" customWidth="1"/>
    <col min="8" max="8" width="9.33203125" style="2" customWidth="1"/>
    <col min="9" max="9" width="8" style="2" customWidth="1"/>
    <col min="10" max="11" width="8.83203125" style="2" customWidth="1"/>
    <col min="12" max="16384" width="11.5" style="2"/>
  </cols>
  <sheetData>
    <row r="2" spans="2:11" x14ac:dyDescent="0.15">
      <c r="B2" s="1" t="s">
        <v>126</v>
      </c>
    </row>
    <row r="3" spans="2:11" x14ac:dyDescent="0.15">
      <c r="K3" s="3" t="s">
        <v>118</v>
      </c>
    </row>
    <row r="4" spans="2:11" x14ac:dyDescent="0.15">
      <c r="C4" s="21" t="s">
        <v>38</v>
      </c>
      <c r="D4" s="30" t="s">
        <v>39</v>
      </c>
      <c r="E4" s="31"/>
      <c r="F4" s="22" t="s">
        <v>37</v>
      </c>
      <c r="G4" s="31"/>
      <c r="H4" s="23" t="s">
        <v>40</v>
      </c>
      <c r="I4" s="24"/>
      <c r="J4" s="24"/>
      <c r="K4" s="25"/>
    </row>
    <row r="5" spans="2:11" ht="48.75" customHeight="1" x14ac:dyDescent="0.15">
      <c r="C5" s="169" t="s">
        <v>36</v>
      </c>
      <c r="D5" s="64" t="s">
        <v>12</v>
      </c>
      <c r="E5" s="67"/>
      <c r="F5" s="158" t="s">
        <v>88</v>
      </c>
      <c r="G5" s="67"/>
      <c r="H5" s="158" t="s">
        <v>42</v>
      </c>
      <c r="I5" s="158"/>
      <c r="J5" s="158" t="s">
        <v>27</v>
      </c>
      <c r="K5" s="65"/>
    </row>
    <row r="6" spans="2:11" ht="18" customHeight="1" x14ac:dyDescent="0.15">
      <c r="C6" s="29"/>
      <c r="D6" s="32" t="s">
        <v>20</v>
      </c>
      <c r="E6" s="47" t="s">
        <v>11</v>
      </c>
      <c r="F6" s="48" t="s">
        <v>20</v>
      </c>
      <c r="G6" s="27" t="s">
        <v>11</v>
      </c>
      <c r="H6" s="47" t="s">
        <v>20</v>
      </c>
      <c r="I6" s="26" t="s">
        <v>11</v>
      </c>
      <c r="J6" s="47" t="s">
        <v>20</v>
      </c>
      <c r="K6" s="27" t="s">
        <v>11</v>
      </c>
    </row>
    <row r="7" spans="2:11" x14ac:dyDescent="0.15">
      <c r="B7" s="9" t="s">
        <v>13</v>
      </c>
      <c r="C7" s="33"/>
      <c r="D7" s="33"/>
      <c r="E7" s="49"/>
      <c r="F7" s="11"/>
      <c r="G7" s="11"/>
      <c r="H7" s="49"/>
      <c r="I7" s="10"/>
      <c r="J7" s="49"/>
      <c r="K7" s="11"/>
    </row>
    <row r="8" spans="2:11" x14ac:dyDescent="0.15">
      <c r="B8" s="12" t="s">
        <v>0</v>
      </c>
      <c r="C8" s="164" t="s">
        <v>70</v>
      </c>
      <c r="D8" s="34">
        <v>2.5</v>
      </c>
      <c r="E8" s="50" t="s">
        <v>16</v>
      </c>
      <c r="F8" s="51">
        <v>4.9000000000000004</v>
      </c>
      <c r="G8" s="35" t="s">
        <v>16</v>
      </c>
      <c r="H8" s="5">
        <v>5.0999999999999996</v>
      </c>
      <c r="I8" s="57" t="s">
        <v>16</v>
      </c>
      <c r="J8" s="61">
        <v>4.7</v>
      </c>
      <c r="K8" s="13" t="s">
        <v>16</v>
      </c>
    </row>
    <row r="9" spans="2:11" x14ac:dyDescent="0.15">
      <c r="B9" s="12" t="s">
        <v>99</v>
      </c>
      <c r="C9" s="164" t="s">
        <v>71</v>
      </c>
      <c r="D9" s="34">
        <v>0.7</v>
      </c>
      <c r="E9" s="50" t="s">
        <v>17</v>
      </c>
      <c r="F9" s="51">
        <v>2.2999999999999998</v>
      </c>
      <c r="G9" s="35" t="s">
        <v>16</v>
      </c>
      <c r="H9" s="5">
        <v>2</v>
      </c>
      <c r="I9" s="57" t="s">
        <v>16</v>
      </c>
      <c r="J9" s="61">
        <v>2.4</v>
      </c>
      <c r="K9" s="13" t="s">
        <v>16</v>
      </c>
    </row>
    <row r="10" spans="2:11" x14ac:dyDescent="0.15">
      <c r="B10" s="12" t="s">
        <v>1</v>
      </c>
      <c r="C10" s="164" t="s">
        <v>72</v>
      </c>
      <c r="D10" s="34">
        <v>-5.9</v>
      </c>
      <c r="E10" s="50" t="s">
        <v>16</v>
      </c>
      <c r="F10" s="51">
        <v>-6.8</v>
      </c>
      <c r="G10" s="35" t="s">
        <v>16</v>
      </c>
      <c r="H10" s="5">
        <v>-8.9</v>
      </c>
      <c r="I10" s="57" t="s">
        <v>16</v>
      </c>
      <c r="J10" s="61">
        <v>-5.5</v>
      </c>
      <c r="K10" s="13" t="s">
        <v>16</v>
      </c>
    </row>
    <row r="11" spans="2:11" x14ac:dyDescent="0.15">
      <c r="B11" s="12" t="s">
        <v>100</v>
      </c>
      <c r="C11" s="164" t="s">
        <v>73</v>
      </c>
      <c r="D11" s="34">
        <v>-6.5</v>
      </c>
      <c r="E11" s="50" t="s">
        <v>16</v>
      </c>
      <c r="F11" s="51">
        <v>-5.9</v>
      </c>
      <c r="G11" s="35" t="s">
        <v>16</v>
      </c>
      <c r="H11" s="5">
        <v>-8.6999999999999993</v>
      </c>
      <c r="I11" s="57" t="s">
        <v>16</v>
      </c>
      <c r="J11" s="61">
        <v>-4.0999999999999996</v>
      </c>
      <c r="K11" s="13" t="s">
        <v>16</v>
      </c>
    </row>
    <row r="12" spans="2:11" x14ac:dyDescent="0.15">
      <c r="B12" s="14" t="s">
        <v>14</v>
      </c>
      <c r="C12" s="78"/>
      <c r="D12" s="34"/>
      <c r="E12" s="52"/>
      <c r="F12" s="51"/>
      <c r="G12" s="36"/>
      <c r="H12" s="5"/>
      <c r="I12" s="57"/>
      <c r="J12" s="61"/>
      <c r="K12" s="13"/>
    </row>
    <row r="13" spans="2:11" x14ac:dyDescent="0.15">
      <c r="B13" s="12" t="s">
        <v>2</v>
      </c>
      <c r="C13" s="164" t="s">
        <v>74</v>
      </c>
      <c r="D13" s="34">
        <v>0.9</v>
      </c>
      <c r="E13" s="50" t="s">
        <v>16</v>
      </c>
      <c r="F13" s="51">
        <v>2</v>
      </c>
      <c r="G13" s="35" t="s">
        <v>16</v>
      </c>
      <c r="H13" s="5">
        <v>2</v>
      </c>
      <c r="I13" s="57" t="s">
        <v>16</v>
      </c>
      <c r="J13" s="61">
        <v>2</v>
      </c>
      <c r="K13" s="13" t="s">
        <v>16</v>
      </c>
    </row>
    <row r="14" spans="2:11" x14ac:dyDescent="0.15">
      <c r="B14" s="12" t="s">
        <v>3</v>
      </c>
      <c r="C14" s="164" t="s">
        <v>75</v>
      </c>
      <c r="D14" s="34">
        <v>-0.6</v>
      </c>
      <c r="E14" s="50" t="s">
        <v>16</v>
      </c>
      <c r="F14" s="51">
        <v>-1</v>
      </c>
      <c r="G14" s="35" t="s">
        <v>16</v>
      </c>
      <c r="H14" s="5">
        <v>-1.1000000000000001</v>
      </c>
      <c r="I14" s="57" t="s">
        <v>16</v>
      </c>
      <c r="J14" s="61">
        <v>-0.9</v>
      </c>
      <c r="K14" s="13" t="s">
        <v>16</v>
      </c>
    </row>
    <row r="15" spans="2:11" x14ac:dyDescent="0.15">
      <c r="B15" s="12" t="s">
        <v>103</v>
      </c>
      <c r="C15" s="164" t="s">
        <v>76</v>
      </c>
      <c r="D15" s="34">
        <v>0.7</v>
      </c>
      <c r="E15" s="50" t="s">
        <v>17</v>
      </c>
      <c r="F15" s="51">
        <v>1.9</v>
      </c>
      <c r="G15" s="35" t="s">
        <v>16</v>
      </c>
      <c r="H15" s="5">
        <v>1.8</v>
      </c>
      <c r="I15" s="57" t="s">
        <v>16</v>
      </c>
      <c r="J15" s="61">
        <v>1.9</v>
      </c>
      <c r="K15" s="13" t="s">
        <v>16</v>
      </c>
    </row>
    <row r="16" spans="2:11" x14ac:dyDescent="0.15">
      <c r="B16" s="12" t="s">
        <v>4</v>
      </c>
      <c r="C16" s="164" t="s">
        <v>77</v>
      </c>
      <c r="D16" s="34">
        <v>-0.3</v>
      </c>
      <c r="E16" s="50" t="s">
        <v>18</v>
      </c>
      <c r="F16" s="51">
        <v>-1.1000000000000001</v>
      </c>
      <c r="G16" s="35" t="s">
        <v>16</v>
      </c>
      <c r="H16" s="5">
        <v>-1</v>
      </c>
      <c r="I16" s="57" t="s">
        <v>16</v>
      </c>
      <c r="J16" s="61">
        <v>-1.2</v>
      </c>
      <c r="K16" s="13" t="s">
        <v>16</v>
      </c>
    </row>
    <row r="17" spans="2:11" x14ac:dyDescent="0.15">
      <c r="B17" s="12" t="s">
        <v>5</v>
      </c>
      <c r="C17" s="164" t="s">
        <v>75</v>
      </c>
      <c r="D17" s="34">
        <v>-0.8</v>
      </c>
      <c r="E17" s="50" t="s">
        <v>16</v>
      </c>
      <c r="F17" s="51">
        <v>-0.8</v>
      </c>
      <c r="G17" s="35" t="s">
        <v>16</v>
      </c>
      <c r="H17" s="5">
        <v>-1.1000000000000001</v>
      </c>
      <c r="I17" s="57" t="s">
        <v>16</v>
      </c>
      <c r="J17" s="61">
        <v>-0.5</v>
      </c>
      <c r="K17" s="13" t="s">
        <v>16</v>
      </c>
    </row>
    <row r="18" spans="2:11" x14ac:dyDescent="0.15">
      <c r="B18" s="12" t="s">
        <v>127</v>
      </c>
      <c r="C18" s="164" t="s">
        <v>78</v>
      </c>
      <c r="D18" s="34">
        <v>5.3</v>
      </c>
      <c r="E18" s="50" t="s">
        <v>16</v>
      </c>
      <c r="F18" s="51">
        <v>0.7</v>
      </c>
      <c r="G18" s="35" t="s">
        <v>19</v>
      </c>
      <c r="H18" s="5">
        <v>4.5</v>
      </c>
      <c r="I18" s="57" t="s">
        <v>16</v>
      </c>
      <c r="J18" s="61">
        <v>-1.6</v>
      </c>
      <c r="K18" s="13" t="s">
        <v>16</v>
      </c>
    </row>
    <row r="19" spans="2:11" x14ac:dyDescent="0.15">
      <c r="B19" s="14" t="s">
        <v>15</v>
      </c>
      <c r="C19" s="78"/>
      <c r="D19" s="34"/>
      <c r="E19" s="52"/>
      <c r="F19" s="51"/>
      <c r="G19" s="36"/>
      <c r="H19" s="5"/>
      <c r="I19" s="57"/>
      <c r="J19" s="61"/>
      <c r="K19" s="13"/>
    </row>
    <row r="20" spans="2:11" ht="12" x14ac:dyDescent="0.15">
      <c r="B20" s="15" t="s">
        <v>101</v>
      </c>
      <c r="C20" s="78"/>
      <c r="D20" s="34"/>
      <c r="E20" s="52"/>
      <c r="F20" s="51"/>
      <c r="G20" s="36"/>
      <c r="H20" s="5"/>
      <c r="I20" s="57"/>
      <c r="J20" s="61"/>
      <c r="K20" s="13"/>
    </row>
    <row r="21" spans="2:11" x14ac:dyDescent="0.15">
      <c r="B21" s="16" t="s">
        <v>43</v>
      </c>
      <c r="C21" s="164" t="s">
        <v>79</v>
      </c>
      <c r="D21" s="34">
        <v>0.8</v>
      </c>
      <c r="E21" s="53" t="s">
        <v>16</v>
      </c>
      <c r="F21" s="51">
        <v>1.9</v>
      </c>
      <c r="G21" s="37" t="s">
        <v>16</v>
      </c>
      <c r="H21" s="5">
        <v>1.8</v>
      </c>
      <c r="I21" s="57" t="s">
        <v>16</v>
      </c>
      <c r="J21" s="61">
        <v>1.9</v>
      </c>
      <c r="K21" s="13" t="s">
        <v>16</v>
      </c>
    </row>
    <row r="22" spans="2:11" x14ac:dyDescent="0.15">
      <c r="B22" s="16" t="s">
        <v>44</v>
      </c>
      <c r="C22" s="164" t="s">
        <v>80</v>
      </c>
      <c r="D22" s="34">
        <v>1.7</v>
      </c>
      <c r="E22" s="53" t="s">
        <v>16</v>
      </c>
      <c r="F22" s="51">
        <v>1.8</v>
      </c>
      <c r="G22" s="37" t="s">
        <v>16</v>
      </c>
      <c r="H22" s="5">
        <v>2.5</v>
      </c>
      <c r="I22" s="57" t="s">
        <v>16</v>
      </c>
      <c r="J22" s="61">
        <v>1.4</v>
      </c>
      <c r="K22" s="13" t="s">
        <v>16</v>
      </c>
    </row>
    <row r="23" spans="2:11" x14ac:dyDescent="0.15">
      <c r="B23" s="12" t="s">
        <v>6</v>
      </c>
      <c r="C23" s="164" t="s">
        <v>81</v>
      </c>
      <c r="D23" s="34">
        <v>-1.6</v>
      </c>
      <c r="E23" s="50" t="s">
        <v>16</v>
      </c>
      <c r="F23" s="51">
        <v>-1.6</v>
      </c>
      <c r="G23" s="35" t="s">
        <v>16</v>
      </c>
      <c r="H23" s="5">
        <v>-2.2999999999999998</v>
      </c>
      <c r="I23" s="57" t="s">
        <v>16</v>
      </c>
      <c r="J23" s="61">
        <v>-1.2</v>
      </c>
      <c r="K23" s="13" t="s">
        <v>16</v>
      </c>
    </row>
    <row r="24" spans="2:11" x14ac:dyDescent="0.15">
      <c r="B24" s="17" t="s">
        <v>8</v>
      </c>
      <c r="C24" s="164" t="s">
        <v>82</v>
      </c>
      <c r="D24" s="34">
        <v>-0.8</v>
      </c>
      <c r="E24" s="50" t="s">
        <v>17</v>
      </c>
      <c r="F24" s="51">
        <v>-0.7</v>
      </c>
      <c r="G24" s="35" t="s">
        <v>17</v>
      </c>
      <c r="H24" s="5">
        <v>-1.1000000000000001</v>
      </c>
      <c r="I24" s="57" t="s">
        <v>17</v>
      </c>
      <c r="J24" s="61">
        <v>-0.5</v>
      </c>
      <c r="K24" s="13" t="s">
        <v>18</v>
      </c>
    </row>
    <row r="25" spans="2:11" x14ac:dyDescent="0.15">
      <c r="B25" s="12" t="s">
        <v>128</v>
      </c>
      <c r="C25" s="164" t="s">
        <v>83</v>
      </c>
      <c r="D25" s="34">
        <v>1.2</v>
      </c>
      <c r="E25" s="50" t="s">
        <v>16</v>
      </c>
      <c r="F25" s="51">
        <v>0.1</v>
      </c>
      <c r="G25" s="35" t="s">
        <v>18</v>
      </c>
      <c r="H25" s="5">
        <v>1</v>
      </c>
      <c r="I25" s="57" t="s">
        <v>16</v>
      </c>
      <c r="J25" s="61">
        <v>-0.4</v>
      </c>
      <c r="K25" s="13" t="s">
        <v>18</v>
      </c>
    </row>
    <row r="26" spans="2:11" x14ac:dyDescent="0.15">
      <c r="B26" s="12" t="s">
        <v>7</v>
      </c>
      <c r="C26" s="164" t="s">
        <v>84</v>
      </c>
      <c r="D26" s="34">
        <v>1.2</v>
      </c>
      <c r="E26" s="50" t="s">
        <v>16</v>
      </c>
      <c r="F26" s="51">
        <v>0.8</v>
      </c>
      <c r="G26" s="35" t="s">
        <v>16</v>
      </c>
      <c r="H26" s="5">
        <v>1.4</v>
      </c>
      <c r="I26" s="57" t="s">
        <v>16</v>
      </c>
      <c r="J26" s="61">
        <v>0.4</v>
      </c>
      <c r="K26" s="13" t="s">
        <v>18</v>
      </c>
    </row>
    <row r="27" spans="2:11" x14ac:dyDescent="0.15">
      <c r="B27" s="12" t="s">
        <v>104</v>
      </c>
      <c r="C27" s="164" t="s">
        <v>85</v>
      </c>
      <c r="D27" s="34">
        <v>-2.8</v>
      </c>
      <c r="E27" s="50" t="s">
        <v>16</v>
      </c>
      <c r="F27" s="51">
        <v>-1.1000000000000001</v>
      </c>
      <c r="G27" s="35" t="s">
        <v>16</v>
      </c>
      <c r="H27" s="5">
        <v>-2.9</v>
      </c>
      <c r="I27" s="57" t="s">
        <v>16</v>
      </c>
      <c r="J27" s="61">
        <v>-0.1</v>
      </c>
      <c r="K27" s="13" t="s">
        <v>18</v>
      </c>
    </row>
    <row r="28" spans="2:11" x14ac:dyDescent="0.15">
      <c r="B28" s="14" t="s">
        <v>102</v>
      </c>
      <c r="C28" s="78"/>
      <c r="D28" s="34"/>
      <c r="E28" s="52"/>
      <c r="F28" s="51"/>
      <c r="G28" s="36"/>
      <c r="H28" s="5"/>
      <c r="I28" s="57"/>
      <c r="J28" s="61"/>
      <c r="K28" s="13"/>
    </row>
    <row r="29" spans="2:11" x14ac:dyDescent="0.15">
      <c r="B29" s="12" t="s">
        <v>9</v>
      </c>
      <c r="C29" s="78">
        <v>0.25</v>
      </c>
      <c r="D29" s="34">
        <v>-0.6</v>
      </c>
      <c r="E29" s="50" t="s">
        <v>17</v>
      </c>
      <c r="F29" s="51">
        <v>-1.5</v>
      </c>
      <c r="G29" s="35" t="s">
        <v>16</v>
      </c>
      <c r="H29" s="5">
        <v>-1.4</v>
      </c>
      <c r="I29" s="57" t="s">
        <v>16</v>
      </c>
      <c r="J29" s="61">
        <v>-1.5</v>
      </c>
      <c r="K29" s="13" t="s">
        <v>16</v>
      </c>
    </row>
    <row r="30" spans="2:11" x14ac:dyDescent="0.15">
      <c r="B30" s="18" t="s">
        <v>10</v>
      </c>
      <c r="C30" s="79">
        <v>0.93</v>
      </c>
      <c r="D30" s="38">
        <v>-2.8</v>
      </c>
      <c r="E30" s="54" t="s">
        <v>16</v>
      </c>
      <c r="F30" s="55">
        <v>-5.9</v>
      </c>
      <c r="G30" s="39" t="s">
        <v>16</v>
      </c>
      <c r="H30" s="19">
        <v>-6</v>
      </c>
      <c r="I30" s="59" t="s">
        <v>16</v>
      </c>
      <c r="J30" s="62">
        <v>-5.7</v>
      </c>
      <c r="K30" s="20" t="s">
        <v>16</v>
      </c>
    </row>
    <row r="32" spans="2:11" ht="166.5" customHeight="1" x14ac:dyDescent="0.15">
      <c r="B32" s="6" t="s">
        <v>140</v>
      </c>
      <c r="C32" s="7"/>
      <c r="D32" s="7"/>
      <c r="E32" s="7"/>
      <c r="F32" s="7"/>
      <c r="G32" s="7"/>
      <c r="H32" s="7"/>
      <c r="I32" s="7"/>
      <c r="J32" s="7"/>
      <c r="K32" s="7"/>
    </row>
  </sheetData>
  <mergeCells count="9">
    <mergeCell ref="B32:K32"/>
    <mergeCell ref="D4:E4"/>
    <mergeCell ref="F4:G4"/>
    <mergeCell ref="H4:K4"/>
    <mergeCell ref="C5:C6"/>
    <mergeCell ref="D5:E5"/>
    <mergeCell ref="F5:G5"/>
    <mergeCell ref="H5:I5"/>
    <mergeCell ref="J5:K5"/>
  </mergeCells>
  <pageMargins left="0.7" right="0.7" top="0.75" bottom="0.75" header="0.3" footer="0.3"/>
  <pageSetup paperSize="9" orientation="portrait" r:id="rId1"/>
  <ignoredErrors>
    <ignoredError sqref="C4:K4 C19:C20 C12 C8:C11 C13:C18 C21:C2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Q24"/>
  <sheetViews>
    <sheetView showGridLines="0" zoomScaleNormal="100" workbookViewId="0">
      <selection activeCell="K35" sqref="K35"/>
    </sheetView>
  </sheetViews>
  <sheetFormatPr baseColWidth="10" defaultColWidth="11.5" defaultRowHeight="11" x14ac:dyDescent="0.15"/>
  <cols>
    <col min="1" max="1" width="4.33203125" style="2" customWidth="1"/>
    <col min="2" max="2" width="11.5" style="2"/>
    <col min="3" max="3" width="16.5" style="2" bestFit="1" customWidth="1"/>
    <col min="4" max="4" width="15" style="2" bestFit="1" customWidth="1"/>
    <col min="5" max="16384" width="11.5" style="2"/>
  </cols>
  <sheetData>
    <row r="2" spans="2:17" ht="15.75" customHeight="1" x14ac:dyDescent="0.15">
      <c r="B2" s="1" t="s">
        <v>106</v>
      </c>
      <c r="F2" s="82"/>
      <c r="G2" s="7"/>
      <c r="H2" s="7"/>
      <c r="I2" s="7"/>
      <c r="J2" s="7"/>
      <c r="K2" s="7"/>
      <c r="L2" s="7"/>
      <c r="M2" s="7"/>
      <c r="N2" s="7"/>
      <c r="O2" s="7"/>
      <c r="P2" s="7"/>
      <c r="Q2" s="7"/>
    </row>
    <row r="3" spans="2:17" ht="21.75" customHeight="1" x14ac:dyDescent="0.15">
      <c r="B3" s="1"/>
      <c r="F3" s="83"/>
      <c r="G3" s="84"/>
      <c r="H3" s="84"/>
      <c r="I3" s="84"/>
      <c r="J3" s="84"/>
      <c r="K3" s="84"/>
      <c r="L3" s="84"/>
      <c r="M3" s="84"/>
      <c r="N3" s="84"/>
      <c r="O3" s="84"/>
      <c r="P3" s="84"/>
      <c r="Q3" s="84"/>
    </row>
    <row r="4" spans="2:17" x14ac:dyDescent="0.15">
      <c r="F4" s="85"/>
      <c r="G4" s="86"/>
      <c r="H4" s="86"/>
      <c r="I4" s="86"/>
      <c r="J4" s="86"/>
      <c r="K4" s="86"/>
      <c r="L4" s="85"/>
      <c r="M4" s="86"/>
      <c r="N4" s="86"/>
      <c r="O4" s="86"/>
      <c r="P4" s="86"/>
      <c r="Q4" s="86"/>
    </row>
    <row r="5" spans="2:17" x14ac:dyDescent="0.15">
      <c r="B5" s="96" t="s">
        <v>24</v>
      </c>
      <c r="C5" s="95"/>
      <c r="D5" s="91"/>
    </row>
    <row r="6" spans="2:17" x14ac:dyDescent="0.15">
      <c r="B6" s="97"/>
      <c r="C6" s="79" t="s">
        <v>92</v>
      </c>
      <c r="D6" s="80" t="s">
        <v>93</v>
      </c>
    </row>
    <row r="7" spans="2:17" x14ac:dyDescent="0.15">
      <c r="B7" s="52">
        <v>1</v>
      </c>
      <c r="C7" s="87">
        <v>16.076886952358169</v>
      </c>
      <c r="D7" s="92">
        <v>5.0058749156463618</v>
      </c>
    </row>
    <row r="8" spans="2:17" x14ac:dyDescent="0.15">
      <c r="B8" s="52">
        <v>2</v>
      </c>
      <c r="C8" s="87">
        <v>16.201099064519209</v>
      </c>
      <c r="D8" s="92">
        <v>7.3084790902953163</v>
      </c>
    </row>
    <row r="9" spans="2:17" x14ac:dyDescent="0.15">
      <c r="B9" s="52">
        <v>3</v>
      </c>
      <c r="C9" s="87">
        <v>10.192497856341229</v>
      </c>
      <c r="D9" s="92">
        <v>15.141311013330997</v>
      </c>
    </row>
    <row r="10" spans="2:17" x14ac:dyDescent="0.15">
      <c r="B10" s="52">
        <v>4</v>
      </c>
      <c r="C10" s="87">
        <v>11.418166139813957</v>
      </c>
      <c r="D10" s="92">
        <v>20.651584124587323</v>
      </c>
    </row>
    <row r="11" spans="2:17" x14ac:dyDescent="0.15">
      <c r="B11" s="52">
        <v>5</v>
      </c>
      <c r="C11" s="87">
        <v>12.88481929454327</v>
      </c>
      <c r="D11" s="92">
        <v>27.104183177098644</v>
      </c>
    </row>
    <row r="12" spans="2:17" x14ac:dyDescent="0.15">
      <c r="B12" s="52">
        <v>6</v>
      </c>
      <c r="C12" s="87">
        <v>10.942285671136439</v>
      </c>
      <c r="D12" s="92">
        <v>14.349629117152881</v>
      </c>
    </row>
    <row r="13" spans="2:17" x14ac:dyDescent="0.15">
      <c r="B13" s="52">
        <v>7</v>
      </c>
      <c r="C13" s="87">
        <v>8.4603450832914362</v>
      </c>
      <c r="D13" s="92">
        <v>7.6773246826276411</v>
      </c>
    </row>
    <row r="14" spans="2:17" x14ac:dyDescent="0.15">
      <c r="B14" s="52">
        <v>8</v>
      </c>
      <c r="C14" s="87">
        <v>5.8584594307235882</v>
      </c>
      <c r="D14" s="92">
        <v>2.3190944938506384</v>
      </c>
    </row>
    <row r="15" spans="2:17" x14ac:dyDescent="0.15">
      <c r="B15" s="52">
        <v>9</v>
      </c>
      <c r="C15" s="87">
        <v>5.0526301592193059</v>
      </c>
      <c r="D15" s="92">
        <v>0.30858269443113923</v>
      </c>
    </row>
    <row r="16" spans="2:17" x14ac:dyDescent="0.15">
      <c r="B16" s="81">
        <v>10</v>
      </c>
      <c r="C16" s="93">
        <v>2.9128103480533971</v>
      </c>
      <c r="D16" s="94">
        <v>0.13393669097909297</v>
      </c>
    </row>
    <row r="22" spans="2:17" ht="39" customHeight="1" x14ac:dyDescent="0.15">
      <c r="B22" s="88" t="s">
        <v>130</v>
      </c>
      <c r="C22" s="89"/>
      <c r="D22" s="89"/>
      <c r="E22" s="89"/>
      <c r="F22" s="89"/>
      <c r="G22" s="89"/>
      <c r="H22" s="89"/>
    </row>
    <row r="23" spans="2:17" x14ac:dyDescent="0.15">
      <c r="B23" s="89"/>
      <c r="C23" s="89"/>
      <c r="D23" s="89"/>
      <c r="E23" s="89"/>
      <c r="F23" s="89"/>
      <c r="G23" s="89"/>
      <c r="H23" s="89"/>
    </row>
    <row r="24" spans="2:17" ht="43.5" customHeight="1" x14ac:dyDescent="0.15">
      <c r="F24" s="6"/>
      <c r="G24" s="7"/>
      <c r="H24" s="7"/>
      <c r="I24" s="7"/>
      <c r="J24" s="7"/>
      <c r="K24" s="7"/>
      <c r="L24" s="7"/>
      <c r="M24" s="7"/>
      <c r="N24" s="7"/>
      <c r="O24" s="7"/>
      <c r="P24" s="7"/>
      <c r="Q24" s="7"/>
    </row>
  </sheetData>
  <mergeCells count="7">
    <mergeCell ref="F2:Q2"/>
    <mergeCell ref="F24:Q24"/>
    <mergeCell ref="C5:D5"/>
    <mergeCell ref="B5:B6"/>
    <mergeCell ref="F4:K4"/>
    <mergeCell ref="L4:Q4"/>
    <mergeCell ref="B22:H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P32"/>
  <sheetViews>
    <sheetView showGridLines="0" zoomScaleNormal="100" workbookViewId="0">
      <selection activeCell="E9" sqref="E9"/>
    </sheetView>
  </sheetViews>
  <sheetFormatPr baseColWidth="10" defaultColWidth="11.5" defaultRowHeight="11" x14ac:dyDescent="0.15"/>
  <cols>
    <col min="1" max="1" width="4" style="2" customWidth="1"/>
    <col min="2" max="2" width="17.33203125" style="2" customWidth="1"/>
    <col min="3" max="3" width="14" style="2" customWidth="1"/>
    <col min="4" max="4" width="13.33203125" style="2" customWidth="1"/>
    <col min="5" max="5" width="13.5" style="2" customWidth="1"/>
    <col min="6" max="16384" width="11.5" style="2"/>
  </cols>
  <sheetData>
    <row r="2" spans="2:10" x14ac:dyDescent="0.15">
      <c r="B2" s="1" t="s">
        <v>107</v>
      </c>
    </row>
    <row r="3" spans="2:10" x14ac:dyDescent="0.15">
      <c r="J3" s="1"/>
    </row>
    <row r="4" spans="2:10" x14ac:dyDescent="0.15">
      <c r="B4" s="77"/>
      <c r="C4" s="4"/>
      <c r="D4" s="4"/>
    </row>
    <row r="5" spans="2:10" ht="12" x14ac:dyDescent="0.15">
      <c r="B5" s="106" t="s">
        <v>21</v>
      </c>
      <c r="C5" s="104" t="s">
        <v>89</v>
      </c>
      <c r="D5" s="107" t="s">
        <v>90</v>
      </c>
      <c r="E5" s="105" t="s">
        <v>91</v>
      </c>
      <c r="F5" s="105" t="s">
        <v>108</v>
      </c>
      <c r="G5" s="105" t="s">
        <v>109</v>
      </c>
    </row>
    <row r="6" spans="2:10" x14ac:dyDescent="0.15">
      <c r="B6" s="78">
        <v>1</v>
      </c>
      <c r="C6" s="73">
        <v>3.0445605914506455</v>
      </c>
      <c r="D6" s="108">
        <v>2</v>
      </c>
      <c r="E6" s="36">
        <v>4</v>
      </c>
      <c r="F6" s="74">
        <f>C6-D6</f>
        <v>1.0445605914506455</v>
      </c>
      <c r="G6" s="74">
        <f>E6-C6</f>
        <v>0.9554394085493545</v>
      </c>
    </row>
    <row r="7" spans="2:10" x14ac:dyDescent="0.15">
      <c r="B7" s="78">
        <v>2</v>
      </c>
      <c r="C7" s="73">
        <v>3.8023952440148223</v>
      </c>
      <c r="D7" s="108">
        <v>3</v>
      </c>
      <c r="E7" s="36">
        <v>5</v>
      </c>
      <c r="F7" s="74">
        <f t="shared" ref="F7:F15" si="0">C7-D7</f>
        <v>0.80239524401482232</v>
      </c>
      <c r="G7" s="74">
        <f t="shared" ref="G7:G15" si="1">E7-C7</f>
        <v>1.1976047559851777</v>
      </c>
    </row>
    <row r="8" spans="2:10" x14ac:dyDescent="0.15">
      <c r="B8" s="78">
        <v>3</v>
      </c>
      <c r="C8" s="73">
        <v>4.1752380937535865</v>
      </c>
      <c r="D8" s="108">
        <v>3</v>
      </c>
      <c r="E8" s="36">
        <v>5</v>
      </c>
      <c r="F8" s="74">
        <f t="shared" si="0"/>
        <v>1.1752380937535865</v>
      </c>
      <c r="G8" s="74">
        <f t="shared" si="1"/>
        <v>0.82476190624641355</v>
      </c>
    </row>
    <row r="9" spans="2:10" x14ac:dyDescent="0.15">
      <c r="B9" s="78">
        <v>4</v>
      </c>
      <c r="C9" s="73">
        <v>4.3836961433886188</v>
      </c>
      <c r="D9" s="108">
        <v>3</v>
      </c>
      <c r="E9" s="36">
        <v>5</v>
      </c>
      <c r="F9" s="74">
        <f t="shared" si="0"/>
        <v>1.3836961433886188</v>
      </c>
      <c r="G9" s="74">
        <f t="shared" si="1"/>
        <v>0.61630385661138121</v>
      </c>
    </row>
    <row r="10" spans="2:10" x14ac:dyDescent="0.15">
      <c r="B10" s="78">
        <v>5</v>
      </c>
      <c r="C10" s="73">
        <v>4.7320597527187758</v>
      </c>
      <c r="D10" s="108">
        <v>4</v>
      </c>
      <c r="E10" s="36">
        <v>5</v>
      </c>
      <c r="F10" s="74">
        <f t="shared" si="0"/>
        <v>0.73205975271877577</v>
      </c>
      <c r="G10" s="74">
        <f t="shared" si="1"/>
        <v>0.26794024728122423</v>
      </c>
    </row>
    <row r="11" spans="2:10" x14ac:dyDescent="0.15">
      <c r="B11" s="78">
        <v>6</v>
      </c>
      <c r="C11" s="73">
        <v>4.967467212158005</v>
      </c>
      <c r="D11" s="108">
        <v>4</v>
      </c>
      <c r="E11" s="36">
        <v>6</v>
      </c>
      <c r="F11" s="74">
        <f t="shared" si="0"/>
        <v>0.96746721215800502</v>
      </c>
      <c r="G11" s="74">
        <f t="shared" si="1"/>
        <v>1.032532787841995</v>
      </c>
    </row>
    <row r="12" spans="2:10" x14ac:dyDescent="0.15">
      <c r="B12" s="78">
        <v>7</v>
      </c>
      <c r="C12" s="73">
        <v>5.2495170852210666</v>
      </c>
      <c r="D12" s="108">
        <v>5</v>
      </c>
      <c r="E12" s="36">
        <v>6</v>
      </c>
      <c r="F12" s="74">
        <f t="shared" si="0"/>
        <v>0.24951708522106664</v>
      </c>
      <c r="G12" s="74">
        <f t="shared" si="1"/>
        <v>0.75048291477893336</v>
      </c>
    </row>
    <row r="13" spans="2:10" x14ac:dyDescent="0.15">
      <c r="B13" s="78">
        <v>8</v>
      </c>
      <c r="C13" s="73">
        <v>5.7178472941209622</v>
      </c>
      <c r="D13" s="108">
        <v>5</v>
      </c>
      <c r="E13" s="36">
        <v>7</v>
      </c>
      <c r="F13" s="74">
        <f t="shared" si="0"/>
        <v>0.71784729412096215</v>
      </c>
      <c r="G13" s="74">
        <f t="shared" si="1"/>
        <v>1.2821527058790378</v>
      </c>
    </row>
    <row r="14" spans="2:10" x14ac:dyDescent="0.15">
      <c r="B14" s="78">
        <v>9</v>
      </c>
      <c r="C14" s="73">
        <v>6.1166954521630776</v>
      </c>
      <c r="D14" s="108">
        <v>5</v>
      </c>
      <c r="E14" s="36">
        <v>7</v>
      </c>
      <c r="F14" s="74">
        <f t="shared" si="0"/>
        <v>1.1166954521630776</v>
      </c>
      <c r="G14" s="74">
        <f t="shared" si="1"/>
        <v>0.88330454783692236</v>
      </c>
    </row>
    <row r="15" spans="2:10" x14ac:dyDescent="0.15">
      <c r="B15" s="79">
        <v>10</v>
      </c>
      <c r="C15" s="75">
        <v>6.3098635890357428</v>
      </c>
      <c r="D15" s="109">
        <v>5</v>
      </c>
      <c r="E15" s="80">
        <v>8</v>
      </c>
      <c r="F15" s="76">
        <f t="shared" si="0"/>
        <v>1.3098635890357428</v>
      </c>
      <c r="G15" s="76">
        <f t="shared" si="1"/>
        <v>1.6901364109642572</v>
      </c>
    </row>
    <row r="18" spans="2:16" x14ac:dyDescent="0.15">
      <c r="B18" s="88" t="s">
        <v>131</v>
      </c>
      <c r="C18" s="89"/>
      <c r="D18" s="89"/>
      <c r="E18" s="89"/>
      <c r="F18" s="89"/>
      <c r="G18" s="89"/>
    </row>
    <row r="19" spans="2:16" x14ac:dyDescent="0.15">
      <c r="B19" s="89"/>
      <c r="C19" s="89"/>
      <c r="D19" s="89"/>
      <c r="E19" s="89"/>
      <c r="F19" s="89"/>
      <c r="G19" s="89"/>
    </row>
    <row r="20" spans="2:16" x14ac:dyDescent="0.15">
      <c r="B20" s="89"/>
      <c r="C20" s="89"/>
      <c r="D20" s="89"/>
      <c r="E20" s="89"/>
      <c r="F20" s="89"/>
      <c r="G20" s="89"/>
    </row>
    <row r="21" spans="2:16" x14ac:dyDescent="0.15">
      <c r="B21" s="89"/>
      <c r="C21" s="89"/>
      <c r="D21" s="89"/>
      <c r="E21" s="89"/>
      <c r="F21" s="89"/>
      <c r="G21" s="89"/>
    </row>
    <row r="22" spans="2:16" x14ac:dyDescent="0.15">
      <c r="B22" s="89"/>
      <c r="C22" s="89"/>
      <c r="D22" s="89"/>
      <c r="E22" s="89"/>
      <c r="F22" s="89"/>
      <c r="G22" s="89"/>
    </row>
    <row r="23" spans="2:16" x14ac:dyDescent="0.15">
      <c r="B23" s="89"/>
      <c r="C23" s="89"/>
      <c r="D23" s="89"/>
      <c r="E23" s="89"/>
      <c r="F23" s="89"/>
      <c r="G23" s="89"/>
    </row>
    <row r="24" spans="2:16" x14ac:dyDescent="0.15">
      <c r="B24" s="89"/>
      <c r="C24" s="89"/>
      <c r="D24" s="89"/>
      <c r="E24" s="89"/>
      <c r="F24" s="89"/>
      <c r="G24" s="89"/>
    </row>
    <row r="25" spans="2:16" x14ac:dyDescent="0.15">
      <c r="B25" s="89"/>
      <c r="C25" s="89"/>
      <c r="D25" s="89"/>
      <c r="E25" s="89"/>
      <c r="F25" s="89"/>
      <c r="G25" s="89"/>
    </row>
    <row r="26" spans="2:16" x14ac:dyDescent="0.15">
      <c r="B26" s="89"/>
      <c r="C26" s="89"/>
      <c r="D26" s="89"/>
      <c r="E26" s="89"/>
      <c r="F26" s="89"/>
      <c r="G26" s="89"/>
    </row>
    <row r="30" spans="2:16" ht="80.25" customHeight="1" x14ac:dyDescent="0.15"/>
    <row r="32" spans="2:16" ht="92.25" customHeight="1" x14ac:dyDescent="0.15">
      <c r="J32" s="99"/>
      <c r="K32" s="7"/>
      <c r="L32" s="7"/>
      <c r="M32" s="7"/>
      <c r="N32" s="7"/>
      <c r="O32" s="7"/>
      <c r="P32" s="7"/>
    </row>
  </sheetData>
  <mergeCells count="2">
    <mergeCell ref="J32:P32"/>
    <mergeCell ref="B18:G2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U28"/>
  <sheetViews>
    <sheetView showGridLines="0" zoomScaleNormal="100" workbookViewId="0">
      <selection sqref="A1:XFD1048576"/>
    </sheetView>
  </sheetViews>
  <sheetFormatPr baseColWidth="10" defaultColWidth="13" defaultRowHeight="11" x14ac:dyDescent="0.15"/>
  <cols>
    <col min="1" max="1" width="3.6640625" style="2" customWidth="1"/>
    <col min="2" max="16384" width="13" style="2"/>
  </cols>
  <sheetData>
    <row r="2" spans="2:21" ht="16.5" customHeight="1" x14ac:dyDescent="0.15">
      <c r="B2" s="1" t="s">
        <v>111</v>
      </c>
      <c r="L2" s="110"/>
    </row>
    <row r="3" spans="2:21" ht="21" customHeight="1" x14ac:dyDescent="0.15">
      <c r="L3" s="111"/>
      <c r="M3" s="111"/>
      <c r="N3" s="111"/>
      <c r="O3" s="111"/>
      <c r="P3" s="111"/>
      <c r="Q3" s="112"/>
      <c r="R3" s="114"/>
      <c r="S3" s="114"/>
      <c r="T3" s="114"/>
      <c r="U3" s="114"/>
    </row>
    <row r="6" spans="2:21" ht="46.5" customHeight="1" x14ac:dyDescent="0.15">
      <c r="B6" s="33"/>
      <c r="C6" s="122" t="s">
        <v>23</v>
      </c>
      <c r="D6" s="115"/>
      <c r="E6" s="116"/>
      <c r="F6" s="117"/>
      <c r="G6" s="115" t="s">
        <v>110</v>
      </c>
      <c r="H6" s="115"/>
      <c r="I6" s="116"/>
      <c r="J6" s="117"/>
    </row>
    <row r="7" spans="2:21" x14ac:dyDescent="0.15">
      <c r="B7" s="106" t="s">
        <v>24</v>
      </c>
      <c r="C7" s="118" t="s">
        <v>21</v>
      </c>
      <c r="D7" s="121"/>
      <c r="E7" s="118" t="s">
        <v>22</v>
      </c>
      <c r="F7" s="119"/>
      <c r="G7" s="120" t="s">
        <v>21</v>
      </c>
      <c r="H7" s="119"/>
      <c r="I7" s="120" t="s">
        <v>22</v>
      </c>
      <c r="J7" s="119"/>
    </row>
    <row r="8" spans="2:21" ht="12" x14ac:dyDescent="0.15">
      <c r="B8" s="78"/>
      <c r="C8" s="104" t="s">
        <v>36</v>
      </c>
      <c r="D8" s="103" t="s">
        <v>95</v>
      </c>
      <c r="E8" s="104" t="s">
        <v>36</v>
      </c>
      <c r="F8" s="105" t="s">
        <v>95</v>
      </c>
      <c r="G8" s="103" t="s">
        <v>36</v>
      </c>
      <c r="H8" s="105" t="s">
        <v>95</v>
      </c>
      <c r="I8" s="103" t="s">
        <v>36</v>
      </c>
      <c r="J8" s="105" t="s">
        <v>95</v>
      </c>
    </row>
    <row r="9" spans="2:21" x14ac:dyDescent="0.15">
      <c r="B9" s="78">
        <v>1</v>
      </c>
      <c r="C9" s="101">
        <v>17.531973115414729</v>
      </c>
      <c r="D9" s="87">
        <v>15.926412217544883</v>
      </c>
      <c r="E9" s="101">
        <v>9.5321063479470585</v>
      </c>
      <c r="F9" s="92">
        <v>6.9478373734285155</v>
      </c>
      <c r="G9" s="87">
        <v>19.677526072190133</v>
      </c>
      <c r="H9" s="92">
        <v>21.105718678983497</v>
      </c>
      <c r="I9" s="87">
        <v>14.472016266972732</v>
      </c>
      <c r="J9" s="92">
        <v>14.058821129217433</v>
      </c>
    </row>
    <row r="10" spans="2:21" x14ac:dyDescent="0.15">
      <c r="B10" s="78">
        <v>2</v>
      </c>
      <c r="C10" s="101">
        <v>16.985319336530651</v>
      </c>
      <c r="D10" s="87">
        <v>17.177257588931809</v>
      </c>
      <c r="E10" s="101">
        <v>11.242079047032137</v>
      </c>
      <c r="F10" s="92">
        <v>10.757885354753105</v>
      </c>
      <c r="G10" s="87">
        <v>25.306726162657956</v>
      </c>
      <c r="H10" s="92">
        <v>22.286326839802921</v>
      </c>
      <c r="I10" s="87">
        <v>16.567964061156175</v>
      </c>
      <c r="J10" s="92">
        <v>17.241898316702564</v>
      </c>
    </row>
    <row r="11" spans="2:21" x14ac:dyDescent="0.15">
      <c r="B11" s="78">
        <v>3</v>
      </c>
      <c r="C11" s="101">
        <v>17.695405971753967</v>
      </c>
      <c r="D11" s="87">
        <v>18.428102960318736</v>
      </c>
      <c r="E11" s="101">
        <v>15.486276052987114</v>
      </c>
      <c r="F11" s="92">
        <v>14.567933336077695</v>
      </c>
      <c r="G11" s="87">
        <v>23.533634996529837</v>
      </c>
      <c r="H11" s="92">
        <v>23.466935000622342</v>
      </c>
      <c r="I11" s="87">
        <v>20.497807848789009</v>
      </c>
      <c r="J11" s="92">
        <v>20.424975504187692</v>
      </c>
    </row>
    <row r="12" spans="2:21" x14ac:dyDescent="0.15">
      <c r="B12" s="78">
        <v>4</v>
      </c>
      <c r="C12" s="101">
        <v>19.625614047985476</v>
      </c>
      <c r="D12" s="87">
        <v>19.678948331705659</v>
      </c>
      <c r="E12" s="101">
        <v>18.146012408236754</v>
      </c>
      <c r="F12" s="92">
        <v>18.377981317402288</v>
      </c>
      <c r="G12" s="87">
        <v>23.995158289883264</v>
      </c>
      <c r="H12" s="92">
        <v>24.647543161441764</v>
      </c>
      <c r="I12" s="87">
        <v>24.292781075142418</v>
      </c>
      <c r="J12" s="92">
        <v>23.608052691672825</v>
      </c>
    </row>
    <row r="13" spans="2:21" x14ac:dyDescent="0.15">
      <c r="B13" s="78">
        <v>5</v>
      </c>
      <c r="C13" s="101">
        <v>21.233764035663363</v>
      </c>
      <c r="D13" s="87">
        <v>20.929793703092585</v>
      </c>
      <c r="E13" s="101">
        <v>20.285114239070829</v>
      </c>
      <c r="F13" s="92">
        <v>22.188029298726878</v>
      </c>
      <c r="G13" s="87">
        <v>25.271469260552507</v>
      </c>
      <c r="H13" s="92">
        <v>25.828151322261188</v>
      </c>
      <c r="I13" s="87">
        <v>27.334241855614607</v>
      </c>
      <c r="J13" s="92">
        <v>26.791129879157953</v>
      </c>
    </row>
    <row r="14" spans="2:21" x14ac:dyDescent="0.15">
      <c r="B14" s="78">
        <v>6</v>
      </c>
      <c r="C14" s="101">
        <v>21.941531566804407</v>
      </c>
      <c r="D14" s="87">
        <v>22.180639074479512</v>
      </c>
      <c r="E14" s="101">
        <v>27.291128599605866</v>
      </c>
      <c r="F14" s="92">
        <v>25.998077280051461</v>
      </c>
      <c r="G14" s="87">
        <v>29.089715335867393</v>
      </c>
      <c r="H14" s="92">
        <v>27.008759483080613</v>
      </c>
      <c r="I14" s="87">
        <v>30.171828734223514</v>
      </c>
      <c r="J14" s="92">
        <v>29.974207066643082</v>
      </c>
    </row>
    <row r="15" spans="2:21" x14ac:dyDescent="0.15">
      <c r="B15" s="78">
        <v>7</v>
      </c>
      <c r="C15" s="101">
        <v>21.61641938363983</v>
      </c>
      <c r="D15" s="87">
        <v>23.431484445866435</v>
      </c>
      <c r="E15" s="101">
        <v>34.218865486657208</v>
      </c>
      <c r="F15" s="92">
        <v>29.808125261376055</v>
      </c>
      <c r="G15" s="87">
        <v>25.479797784007648</v>
      </c>
      <c r="H15" s="92">
        <v>28.189367643900038</v>
      </c>
      <c r="I15" s="87">
        <v>34.303027750167736</v>
      </c>
      <c r="J15" s="92">
        <v>33.157284254128214</v>
      </c>
    </row>
    <row r="16" spans="2:21" x14ac:dyDescent="0.15">
      <c r="B16" s="79">
        <v>8</v>
      </c>
      <c r="C16" s="102">
        <v>24.795262920418033</v>
      </c>
      <c r="D16" s="93">
        <v>24.682329817253361</v>
      </c>
      <c r="E16" s="102">
        <v>34.542373389806194</v>
      </c>
      <c r="F16" s="94">
        <v>33.618173242700642</v>
      </c>
      <c r="G16" s="93">
        <v>33.12670357611956</v>
      </c>
      <c r="H16" s="94">
        <v>29.369975804719463</v>
      </c>
      <c r="I16" s="93">
        <v>37.938952631448934</v>
      </c>
      <c r="J16" s="94">
        <v>36.340361441613346</v>
      </c>
    </row>
    <row r="20" spans="2:21" x14ac:dyDescent="0.15">
      <c r="B20" s="88" t="s">
        <v>132</v>
      </c>
      <c r="C20" s="89"/>
      <c r="D20" s="89"/>
      <c r="E20" s="89"/>
      <c r="F20" s="89"/>
      <c r="G20" s="89"/>
      <c r="H20" s="89"/>
      <c r="I20" s="89"/>
      <c r="J20" s="89"/>
    </row>
    <row r="21" spans="2:21" x14ac:dyDescent="0.15">
      <c r="B21" s="89"/>
      <c r="C21" s="89"/>
      <c r="D21" s="89"/>
      <c r="E21" s="89"/>
      <c r="F21" s="89"/>
      <c r="G21" s="89"/>
      <c r="H21" s="89"/>
      <c r="I21" s="89"/>
      <c r="J21" s="89"/>
    </row>
    <row r="22" spans="2:21" x14ac:dyDescent="0.15">
      <c r="B22" s="89"/>
      <c r="C22" s="89"/>
      <c r="D22" s="89"/>
      <c r="E22" s="89"/>
      <c r="F22" s="89"/>
      <c r="G22" s="89"/>
      <c r="H22" s="89"/>
      <c r="I22" s="89"/>
      <c r="J22" s="89"/>
    </row>
    <row r="23" spans="2:21" x14ac:dyDescent="0.15">
      <c r="B23" s="89"/>
      <c r="C23" s="89"/>
      <c r="D23" s="89"/>
      <c r="E23" s="89"/>
      <c r="F23" s="89"/>
      <c r="G23" s="89"/>
      <c r="H23" s="89"/>
      <c r="I23" s="89"/>
      <c r="J23" s="89"/>
    </row>
    <row r="24" spans="2:21" x14ac:dyDescent="0.15">
      <c r="B24" s="89"/>
      <c r="C24" s="89"/>
      <c r="D24" s="89"/>
      <c r="E24" s="89"/>
      <c r="F24" s="89"/>
      <c r="G24" s="89"/>
      <c r="H24" s="89"/>
      <c r="I24" s="89"/>
      <c r="J24" s="89"/>
    </row>
    <row r="25" spans="2:21" ht="80.25" customHeight="1" x14ac:dyDescent="0.15">
      <c r="B25" s="89"/>
      <c r="C25" s="89"/>
      <c r="D25" s="89"/>
      <c r="E25" s="89"/>
      <c r="F25" s="89"/>
      <c r="G25" s="89"/>
      <c r="H25" s="89"/>
      <c r="I25" s="89"/>
      <c r="J25" s="89"/>
      <c r="L25" s="6"/>
      <c r="M25" s="7"/>
      <c r="N25" s="7"/>
      <c r="O25" s="7"/>
      <c r="P25" s="7"/>
      <c r="Q25" s="7"/>
      <c r="R25" s="7"/>
      <c r="S25" s="7"/>
      <c r="T25" s="7"/>
      <c r="U25" s="7"/>
    </row>
    <row r="26" spans="2:21" x14ac:dyDescent="0.15">
      <c r="L26" s="113"/>
    </row>
    <row r="27" spans="2:21" ht="12" x14ac:dyDescent="0.15">
      <c r="L27" s="113" t="s">
        <v>29</v>
      </c>
    </row>
    <row r="28" spans="2:21" x14ac:dyDescent="0.15">
      <c r="L28" s="113"/>
    </row>
  </sheetData>
  <mergeCells count="10">
    <mergeCell ref="L25:U25"/>
    <mergeCell ref="L3:P3"/>
    <mergeCell ref="Q3:U3"/>
    <mergeCell ref="C6:F6"/>
    <mergeCell ref="G6:J6"/>
    <mergeCell ref="C7:D7"/>
    <mergeCell ref="G7:H7"/>
    <mergeCell ref="E7:F7"/>
    <mergeCell ref="I7:J7"/>
    <mergeCell ref="B20:J2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O62"/>
  <sheetViews>
    <sheetView showGridLines="0" zoomScaleNormal="100" workbookViewId="0">
      <selection activeCell="F32" sqref="F32"/>
    </sheetView>
  </sheetViews>
  <sheetFormatPr baseColWidth="10" defaultColWidth="11.5" defaultRowHeight="11" x14ac:dyDescent="0.15"/>
  <cols>
    <col min="1" max="1" width="3.6640625" style="2" customWidth="1"/>
    <col min="2" max="2" width="11.5" style="2"/>
    <col min="3" max="3" width="17.6640625" style="2" customWidth="1"/>
    <col min="4" max="4" width="18.5" style="2" customWidth="1"/>
    <col min="5" max="5" width="8.83203125" style="2" customWidth="1"/>
    <col min="6" max="6" width="12.5" style="2" customWidth="1"/>
    <col min="7" max="16384" width="11.5" style="2"/>
  </cols>
  <sheetData>
    <row r="2" spans="1:15" x14ac:dyDescent="0.15">
      <c r="B2" s="1" t="s">
        <v>112</v>
      </c>
    </row>
    <row r="3" spans="1:15" x14ac:dyDescent="0.15">
      <c r="F3" s="1"/>
    </row>
    <row r="4" spans="1:15" x14ac:dyDescent="0.15">
      <c r="B4" s="124" t="s">
        <v>113</v>
      </c>
      <c r="C4" s="125"/>
      <c r="D4" s="126"/>
    </row>
    <row r="5" spans="1:15" ht="32.25" customHeight="1" x14ac:dyDescent="0.15">
      <c r="B5" s="104" t="s">
        <v>114</v>
      </c>
      <c r="C5" s="107" t="s">
        <v>25</v>
      </c>
      <c r="D5" s="105" t="s">
        <v>26</v>
      </c>
    </row>
    <row r="6" spans="1:15" ht="11.25" customHeight="1" x14ac:dyDescent="0.15">
      <c r="B6" s="78" t="s">
        <v>30</v>
      </c>
      <c r="C6" s="108">
        <v>0.68861160835054092</v>
      </c>
      <c r="D6" s="92">
        <v>1.4236012756147485</v>
      </c>
    </row>
    <row r="7" spans="1:15" ht="12" customHeight="1" x14ac:dyDescent="0.15">
      <c r="A7" s="2" t="s">
        <v>29</v>
      </c>
      <c r="B7" s="78" t="s">
        <v>31</v>
      </c>
      <c r="C7" s="108">
        <v>15.930495026855274</v>
      </c>
      <c r="D7" s="92">
        <v>4.6483199891170619</v>
      </c>
    </row>
    <row r="8" spans="1:15" x14ac:dyDescent="0.15">
      <c r="B8" s="78">
        <v>1</v>
      </c>
      <c r="C8" s="108">
        <v>6.5414599892650118</v>
      </c>
      <c r="D8" s="92">
        <v>6.988938337536764</v>
      </c>
    </row>
    <row r="9" spans="1:15" x14ac:dyDescent="0.15">
      <c r="B9" s="78" t="s">
        <v>35</v>
      </c>
      <c r="C9" s="108">
        <v>66.643259908094677</v>
      </c>
      <c r="D9" s="92">
        <v>33.522299569948338</v>
      </c>
    </row>
    <row r="10" spans="1:15" x14ac:dyDescent="0.15">
      <c r="B10" s="78" t="s">
        <v>34</v>
      </c>
      <c r="C10" s="108">
        <v>7.8057727961975871</v>
      </c>
      <c r="D10" s="92">
        <v>22.710512075938556</v>
      </c>
    </row>
    <row r="11" spans="1:15" x14ac:dyDescent="0.15">
      <c r="B11" s="78" t="s">
        <v>33</v>
      </c>
      <c r="C11" s="108">
        <v>1.5942393500966878</v>
      </c>
      <c r="D11" s="92">
        <v>12.776400522989906</v>
      </c>
    </row>
    <row r="12" spans="1:15" x14ac:dyDescent="0.15">
      <c r="B12" s="78" t="s">
        <v>32</v>
      </c>
      <c r="C12" s="108">
        <v>0.57850941408778067</v>
      </c>
      <c r="D12" s="92">
        <v>7.7878599626915896</v>
      </c>
    </row>
    <row r="13" spans="1:15" x14ac:dyDescent="0.15">
      <c r="B13" s="79" t="s">
        <v>94</v>
      </c>
      <c r="C13" s="109">
        <v>0.21765190705240123</v>
      </c>
      <c r="D13" s="94">
        <v>10.14206826616306</v>
      </c>
    </row>
    <row r="14" spans="1:15" x14ac:dyDescent="0.15">
      <c r="B14" s="123"/>
    </row>
    <row r="15" spans="1:15" x14ac:dyDescent="0.15">
      <c r="B15" s="123"/>
    </row>
    <row r="16" spans="1:15" x14ac:dyDescent="0.15">
      <c r="B16" s="88" t="s">
        <v>133</v>
      </c>
      <c r="C16" s="89"/>
      <c r="D16" s="89"/>
      <c r="E16" s="89"/>
      <c r="F16" s="89"/>
      <c r="G16" s="89"/>
      <c r="H16" s="89"/>
      <c r="I16" s="89"/>
      <c r="J16" s="89"/>
      <c r="K16" s="89"/>
      <c r="L16" s="89"/>
      <c r="M16" s="89"/>
      <c r="N16" s="89"/>
      <c r="O16" s="89"/>
    </row>
    <row r="17" spans="2:15" x14ac:dyDescent="0.15">
      <c r="B17" s="89"/>
      <c r="C17" s="89"/>
      <c r="D17" s="89"/>
      <c r="E17" s="89"/>
      <c r="F17" s="89"/>
      <c r="G17" s="89"/>
      <c r="H17" s="89"/>
      <c r="I17" s="89"/>
      <c r="J17" s="89"/>
      <c r="K17" s="89"/>
      <c r="L17" s="89"/>
      <c r="M17" s="89"/>
      <c r="N17" s="89"/>
      <c r="O17" s="89"/>
    </row>
    <row r="18" spans="2:15" x14ac:dyDescent="0.15">
      <c r="B18" s="89"/>
      <c r="C18" s="89"/>
      <c r="D18" s="89"/>
      <c r="E18" s="89"/>
      <c r="F18" s="89"/>
      <c r="G18" s="89"/>
      <c r="H18" s="89"/>
      <c r="I18" s="89"/>
      <c r="J18" s="89"/>
      <c r="K18" s="89"/>
      <c r="L18" s="89"/>
      <c r="M18" s="89"/>
      <c r="N18" s="89"/>
      <c r="O18" s="89"/>
    </row>
    <row r="19" spans="2:15" ht="45" customHeight="1" x14ac:dyDescent="0.15">
      <c r="B19" s="89"/>
      <c r="C19" s="89"/>
      <c r="D19" s="89"/>
      <c r="E19" s="89"/>
      <c r="F19" s="89"/>
      <c r="G19" s="89"/>
      <c r="H19" s="89"/>
      <c r="I19" s="89"/>
      <c r="J19" s="89"/>
      <c r="K19" s="89"/>
      <c r="L19" s="89"/>
      <c r="M19" s="89"/>
      <c r="N19" s="89"/>
      <c r="O19" s="89"/>
    </row>
    <row r="20" spans="2:15" x14ac:dyDescent="0.15">
      <c r="B20" s="89"/>
      <c r="C20" s="89"/>
      <c r="D20" s="89"/>
      <c r="E20" s="89"/>
      <c r="F20" s="89"/>
      <c r="G20" s="89"/>
      <c r="H20" s="89"/>
      <c r="I20" s="89"/>
      <c r="J20" s="89"/>
      <c r="K20" s="89"/>
      <c r="L20" s="89"/>
      <c r="M20" s="89"/>
      <c r="N20" s="89"/>
      <c r="O20" s="89"/>
    </row>
    <row r="21" spans="2:15" ht="55.5" customHeight="1" x14ac:dyDescent="0.15">
      <c r="B21" s="89"/>
      <c r="C21" s="89"/>
      <c r="D21" s="89"/>
      <c r="E21" s="89"/>
      <c r="F21" s="89"/>
      <c r="G21" s="89"/>
      <c r="H21" s="89"/>
      <c r="I21" s="89"/>
      <c r="J21" s="89"/>
      <c r="K21" s="89"/>
      <c r="L21" s="89"/>
      <c r="M21" s="89"/>
      <c r="N21" s="89"/>
      <c r="O21" s="89"/>
    </row>
    <row r="22" spans="2:15" x14ac:dyDescent="0.15">
      <c r="B22" s="123"/>
    </row>
    <row r="23" spans="2:15" x14ac:dyDescent="0.15">
      <c r="B23" s="123"/>
    </row>
    <row r="24" spans="2:15" x14ac:dyDescent="0.15">
      <c r="B24" s="123"/>
    </row>
    <row r="25" spans="2:15" x14ac:dyDescent="0.15">
      <c r="B25" s="123"/>
    </row>
    <row r="26" spans="2:15" x14ac:dyDescent="0.15">
      <c r="B26" s="123"/>
    </row>
    <row r="27" spans="2:15" x14ac:dyDescent="0.15">
      <c r="B27" s="123"/>
    </row>
    <row r="28" spans="2:15" x14ac:dyDescent="0.15">
      <c r="B28" s="123"/>
    </row>
    <row r="29" spans="2:15" x14ac:dyDescent="0.15">
      <c r="B29" s="123"/>
    </row>
    <row r="30" spans="2:15" x14ac:dyDescent="0.15">
      <c r="B30" s="123"/>
    </row>
    <row r="31" spans="2:15" x14ac:dyDescent="0.15">
      <c r="B31" s="123"/>
    </row>
    <row r="32" spans="2:15" x14ac:dyDescent="0.15">
      <c r="B32" s="123"/>
    </row>
    <row r="33" spans="2:2" x14ac:dyDescent="0.15">
      <c r="B33" s="123"/>
    </row>
    <row r="34" spans="2:2" x14ac:dyDescent="0.15">
      <c r="B34" s="123"/>
    </row>
    <row r="35" spans="2:2" x14ac:dyDescent="0.15">
      <c r="B35" s="123"/>
    </row>
    <row r="36" spans="2:2" x14ac:dyDescent="0.15">
      <c r="B36" s="123"/>
    </row>
    <row r="37" spans="2:2" x14ac:dyDescent="0.15">
      <c r="B37" s="123"/>
    </row>
    <row r="38" spans="2:2" x14ac:dyDescent="0.15">
      <c r="B38" s="123"/>
    </row>
    <row r="39" spans="2:2" x14ac:dyDescent="0.15">
      <c r="B39" s="123"/>
    </row>
    <row r="40" spans="2:2" x14ac:dyDescent="0.15">
      <c r="B40" s="123"/>
    </row>
    <row r="41" spans="2:2" x14ac:dyDescent="0.15">
      <c r="B41" s="123"/>
    </row>
    <row r="42" spans="2:2" x14ac:dyDescent="0.15">
      <c r="B42" s="123"/>
    </row>
    <row r="43" spans="2:2" x14ac:dyDescent="0.15">
      <c r="B43" s="123"/>
    </row>
    <row r="44" spans="2:2" x14ac:dyDescent="0.15">
      <c r="B44" s="123"/>
    </row>
    <row r="45" spans="2:2" x14ac:dyDescent="0.15">
      <c r="B45" s="123"/>
    </row>
    <row r="46" spans="2:2" x14ac:dyDescent="0.15">
      <c r="B46" s="123"/>
    </row>
    <row r="47" spans="2:2" x14ac:dyDescent="0.15">
      <c r="B47" s="123"/>
    </row>
    <row r="48" spans="2:2" x14ac:dyDescent="0.15">
      <c r="B48" s="123"/>
    </row>
    <row r="49" spans="2:2" x14ac:dyDescent="0.15">
      <c r="B49" s="123"/>
    </row>
    <row r="50" spans="2:2" x14ac:dyDescent="0.15">
      <c r="B50" s="123"/>
    </row>
    <row r="51" spans="2:2" x14ac:dyDescent="0.15">
      <c r="B51" s="123"/>
    </row>
    <row r="52" spans="2:2" x14ac:dyDescent="0.15">
      <c r="B52" s="123"/>
    </row>
    <row r="53" spans="2:2" x14ac:dyDescent="0.15">
      <c r="B53" s="123"/>
    </row>
    <row r="54" spans="2:2" x14ac:dyDescent="0.15">
      <c r="B54" s="123"/>
    </row>
    <row r="55" spans="2:2" x14ac:dyDescent="0.15">
      <c r="B55" s="123"/>
    </row>
    <row r="56" spans="2:2" x14ac:dyDescent="0.15">
      <c r="B56" s="123"/>
    </row>
    <row r="57" spans="2:2" x14ac:dyDescent="0.15">
      <c r="B57" s="123"/>
    </row>
    <row r="58" spans="2:2" x14ac:dyDescent="0.15">
      <c r="B58" s="123"/>
    </row>
    <row r="59" spans="2:2" x14ac:dyDescent="0.15">
      <c r="B59" s="123"/>
    </row>
    <row r="60" spans="2:2" x14ac:dyDescent="0.15">
      <c r="B60" s="123"/>
    </row>
    <row r="61" spans="2:2" x14ac:dyDescent="0.15">
      <c r="B61" s="123"/>
    </row>
    <row r="62" spans="2:2" x14ac:dyDescent="0.15">
      <c r="B62" s="123"/>
    </row>
  </sheetData>
  <mergeCells count="2">
    <mergeCell ref="B4:D4"/>
    <mergeCell ref="B16:O2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O28"/>
  <sheetViews>
    <sheetView showGridLines="0" workbookViewId="0">
      <selection activeCell="M41" sqref="M41"/>
    </sheetView>
  </sheetViews>
  <sheetFormatPr baseColWidth="10" defaultColWidth="11.5" defaultRowHeight="11" x14ac:dyDescent="0.15"/>
  <cols>
    <col min="1" max="1" width="4.1640625" style="2" customWidth="1"/>
    <col min="2" max="16384" width="11.5" style="2"/>
  </cols>
  <sheetData>
    <row r="2" spans="2:9" x14ac:dyDescent="0.15">
      <c r="B2" s="1" t="s">
        <v>115</v>
      </c>
    </row>
    <row r="3" spans="2:9" x14ac:dyDescent="0.15">
      <c r="I3" s="1"/>
    </row>
    <row r="5" spans="2:9" ht="15" customHeight="1" x14ac:dyDescent="0.15">
      <c r="B5" s="4"/>
      <c r="C5" s="122" t="s">
        <v>23</v>
      </c>
      <c r="D5" s="115"/>
      <c r="E5" s="116"/>
      <c r="F5" s="117"/>
    </row>
    <row r="6" spans="2:9" x14ac:dyDescent="0.15">
      <c r="B6" s="33" t="s">
        <v>24</v>
      </c>
      <c r="C6" s="124" t="s">
        <v>21</v>
      </c>
      <c r="D6" s="127"/>
      <c r="E6" s="128" t="s">
        <v>22</v>
      </c>
      <c r="F6" s="127"/>
    </row>
    <row r="7" spans="2:9" ht="12" x14ac:dyDescent="0.15">
      <c r="B7" s="33"/>
      <c r="C7" s="104" t="s">
        <v>36</v>
      </c>
      <c r="D7" s="105" t="s">
        <v>95</v>
      </c>
      <c r="E7" s="103" t="s">
        <v>36</v>
      </c>
      <c r="F7" s="105" t="s">
        <v>95</v>
      </c>
    </row>
    <row r="8" spans="2:9" x14ac:dyDescent="0.15">
      <c r="B8" s="78">
        <v>1</v>
      </c>
      <c r="C8" s="73">
        <v>1.471739882209165</v>
      </c>
      <c r="D8" s="74">
        <v>1.4445708512733855</v>
      </c>
      <c r="E8" s="98">
        <v>1.6975005133885821</v>
      </c>
      <c r="F8" s="74">
        <v>1.5797007908029235</v>
      </c>
    </row>
    <row r="9" spans="2:9" x14ac:dyDescent="0.15">
      <c r="B9" s="78">
        <v>2</v>
      </c>
      <c r="C9" s="73">
        <v>1.4514150828957069</v>
      </c>
      <c r="D9" s="74">
        <v>1.4348319620064927</v>
      </c>
      <c r="E9" s="98">
        <v>1.55920339115617</v>
      </c>
      <c r="F9" s="74">
        <v>1.5314762807227653</v>
      </c>
    </row>
    <row r="10" spans="2:9" x14ac:dyDescent="0.15">
      <c r="B10" s="78">
        <v>3</v>
      </c>
      <c r="C10" s="73">
        <v>1.4152587478398702</v>
      </c>
      <c r="D10" s="74">
        <v>1.4250930727396001</v>
      </c>
      <c r="E10" s="98">
        <v>1.4648258381876282</v>
      </c>
      <c r="F10" s="74">
        <v>1.4832517706426072</v>
      </c>
    </row>
    <row r="11" spans="2:9" x14ac:dyDescent="0.15">
      <c r="B11" s="78">
        <v>4</v>
      </c>
      <c r="C11" s="73">
        <v>1.3683949834460341</v>
      </c>
      <c r="D11" s="74">
        <v>1.4153541834727075</v>
      </c>
      <c r="E11" s="98">
        <v>1.4267200921432615</v>
      </c>
      <c r="F11" s="74">
        <v>1.4350272605624488</v>
      </c>
    </row>
    <row r="12" spans="2:9" x14ac:dyDescent="0.15">
      <c r="B12" s="78">
        <v>5</v>
      </c>
      <c r="C12" s="73">
        <v>1.3553289319677659</v>
      </c>
      <c r="D12" s="74">
        <v>1.4056152942058147</v>
      </c>
      <c r="E12" s="98">
        <v>1.3638280446913984</v>
      </c>
      <c r="F12" s="74">
        <v>1.3868027504822906</v>
      </c>
    </row>
    <row r="13" spans="2:9" x14ac:dyDescent="0.15">
      <c r="B13" s="78">
        <v>6</v>
      </c>
      <c r="C13" s="73">
        <v>1.3852985085808767</v>
      </c>
      <c r="D13" s="74">
        <v>1.3958764049389221</v>
      </c>
      <c r="E13" s="98">
        <v>1.3443919384739407</v>
      </c>
      <c r="F13" s="74">
        <v>1.3385782404021325</v>
      </c>
    </row>
    <row r="14" spans="2:9" x14ac:dyDescent="0.15">
      <c r="B14" s="78">
        <v>7</v>
      </c>
      <c r="C14" s="73">
        <v>1.4523058085871563</v>
      </c>
      <c r="D14" s="74">
        <v>1.3861375156720293</v>
      </c>
      <c r="E14" s="98">
        <v>1.3192026693998544</v>
      </c>
      <c r="F14" s="74">
        <v>1.2903537303219743</v>
      </c>
    </row>
    <row r="15" spans="2:9" x14ac:dyDescent="0.15">
      <c r="B15" s="79">
        <v>8</v>
      </c>
      <c r="C15" s="75">
        <v>1.3691329304485758</v>
      </c>
      <c r="D15" s="76">
        <v>1.3763986264051367</v>
      </c>
      <c r="E15" s="100">
        <v>1.2172194693869904</v>
      </c>
      <c r="F15" s="76">
        <v>1.2421292202418162</v>
      </c>
    </row>
    <row r="19" spans="2:15" x14ac:dyDescent="0.15">
      <c r="B19" s="88" t="s">
        <v>134</v>
      </c>
      <c r="C19" s="89"/>
      <c r="D19" s="89"/>
      <c r="E19" s="89"/>
      <c r="F19" s="89"/>
    </row>
    <row r="20" spans="2:15" x14ac:dyDescent="0.15">
      <c r="B20" s="89"/>
      <c r="C20" s="89"/>
      <c r="D20" s="89"/>
      <c r="E20" s="89"/>
      <c r="F20" s="89"/>
    </row>
    <row r="21" spans="2:15" x14ac:dyDescent="0.15">
      <c r="B21" s="89"/>
      <c r="C21" s="89"/>
      <c r="D21" s="89"/>
      <c r="E21" s="89"/>
      <c r="F21" s="89"/>
    </row>
    <row r="22" spans="2:15" x14ac:dyDescent="0.15">
      <c r="B22" s="89"/>
      <c r="C22" s="89"/>
      <c r="D22" s="89"/>
      <c r="E22" s="89"/>
      <c r="F22" s="89"/>
    </row>
    <row r="23" spans="2:15" x14ac:dyDescent="0.15">
      <c r="B23" s="89"/>
      <c r="C23" s="89"/>
      <c r="D23" s="89"/>
      <c r="E23" s="89"/>
      <c r="F23" s="89"/>
    </row>
    <row r="24" spans="2:15" x14ac:dyDescent="0.15">
      <c r="B24" s="89"/>
      <c r="C24" s="89"/>
      <c r="D24" s="89"/>
      <c r="E24" s="89"/>
      <c r="F24" s="89"/>
    </row>
    <row r="25" spans="2:15" x14ac:dyDescent="0.15">
      <c r="B25" s="89"/>
      <c r="C25" s="89"/>
      <c r="D25" s="89"/>
      <c r="E25" s="89"/>
      <c r="F25" s="89"/>
    </row>
    <row r="26" spans="2:15" ht="63.75" customHeight="1" x14ac:dyDescent="0.15">
      <c r="B26" s="89"/>
      <c r="C26" s="89"/>
      <c r="D26" s="89"/>
      <c r="E26" s="89"/>
      <c r="F26" s="89"/>
      <c r="I26" s="6"/>
      <c r="J26" s="7"/>
      <c r="K26" s="7"/>
      <c r="L26" s="7"/>
      <c r="M26" s="7"/>
      <c r="N26" s="7"/>
      <c r="O26" s="7"/>
    </row>
    <row r="27" spans="2:15" x14ac:dyDescent="0.15">
      <c r="I27" s="113"/>
    </row>
    <row r="28" spans="2:15" x14ac:dyDescent="0.15">
      <c r="I28" s="113"/>
    </row>
  </sheetData>
  <mergeCells count="5">
    <mergeCell ref="C5:F5"/>
    <mergeCell ref="C6:D6"/>
    <mergeCell ref="E6:F6"/>
    <mergeCell ref="I26:O26"/>
    <mergeCell ref="B19:F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32"/>
  <sheetViews>
    <sheetView showGridLines="0" zoomScaleNormal="100" workbookViewId="0">
      <selection activeCell="I59" sqref="I59"/>
    </sheetView>
  </sheetViews>
  <sheetFormatPr baseColWidth="10" defaultColWidth="11.5" defaultRowHeight="11" x14ac:dyDescent="0.15"/>
  <cols>
    <col min="1" max="16384" width="11.5" style="2"/>
  </cols>
  <sheetData>
    <row r="2" spans="2:9" x14ac:dyDescent="0.15">
      <c r="B2" s="1" t="s">
        <v>123</v>
      </c>
    </row>
    <row r="3" spans="2:9" x14ac:dyDescent="0.15">
      <c r="B3" s="82"/>
      <c r="C3" s="7"/>
      <c r="D3" s="7"/>
      <c r="E3" s="7"/>
      <c r="F3" s="7"/>
      <c r="G3" s="7"/>
      <c r="H3" s="7"/>
      <c r="I3" s="7"/>
    </row>
    <row r="22" spans="2:5" x14ac:dyDescent="0.15">
      <c r="B22" s="129" t="s">
        <v>135</v>
      </c>
    </row>
    <row r="32" spans="2:5" x14ac:dyDescent="0.15">
      <c r="E32" s="130" t="s">
        <v>18</v>
      </c>
    </row>
  </sheetData>
  <mergeCells count="1">
    <mergeCell ref="B3:I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O32"/>
  <sheetViews>
    <sheetView showGridLines="0" workbookViewId="0">
      <selection sqref="A1:XFD1048576"/>
    </sheetView>
  </sheetViews>
  <sheetFormatPr baseColWidth="10" defaultColWidth="11.5" defaultRowHeight="11" x14ac:dyDescent="0.15"/>
  <cols>
    <col min="1" max="1" width="3.5" style="2" customWidth="1"/>
    <col min="2" max="2" width="11.5" style="2"/>
    <col min="3" max="3" width="33.83203125" style="2" customWidth="1"/>
    <col min="4" max="5" width="11.5" style="2"/>
    <col min="6" max="6" width="12.5" style="2" customWidth="1"/>
    <col min="7" max="16384" width="11.5" style="2"/>
  </cols>
  <sheetData>
    <row r="2" spans="2:15" x14ac:dyDescent="0.15">
      <c r="B2" s="1" t="s">
        <v>124</v>
      </c>
    </row>
    <row r="3" spans="2:15" x14ac:dyDescent="0.15">
      <c r="I3" s="82"/>
      <c r="J3" s="7"/>
      <c r="K3" s="7"/>
      <c r="L3" s="7"/>
      <c r="M3" s="7"/>
      <c r="N3" s="7"/>
      <c r="O3" s="7"/>
    </row>
    <row r="4" spans="2:15" ht="24" x14ac:dyDescent="0.15">
      <c r="D4" s="136" t="s">
        <v>69</v>
      </c>
      <c r="E4" s="137" t="s">
        <v>116</v>
      </c>
      <c r="F4" s="138" t="s">
        <v>96</v>
      </c>
    </row>
    <row r="5" spans="2:15" x14ac:dyDescent="0.15">
      <c r="B5" s="141"/>
      <c r="C5" s="147" t="s">
        <v>45</v>
      </c>
      <c r="D5" s="142">
        <v>-0.40575652314067029</v>
      </c>
      <c r="E5" s="143">
        <v>0.11233392933203179</v>
      </c>
      <c r="F5" s="144">
        <f t="shared" ref="F5:F25" si="0">1.96*E5</f>
        <v>0.2201745014907823</v>
      </c>
      <c r="G5" s="131"/>
      <c r="H5" s="131"/>
      <c r="I5" s="131"/>
    </row>
    <row r="6" spans="2:15" x14ac:dyDescent="0.15">
      <c r="B6" s="145" t="s">
        <v>136</v>
      </c>
      <c r="C6" s="148" t="s">
        <v>47</v>
      </c>
      <c r="D6" s="139">
        <v>-8.1983702228523136E-2</v>
      </c>
      <c r="E6" s="132">
        <v>7.6879997830042388E-2</v>
      </c>
      <c r="F6" s="133">
        <f t="shared" si="0"/>
        <v>0.15068479574688307</v>
      </c>
      <c r="G6" s="131"/>
      <c r="H6" s="131"/>
      <c r="I6" s="131"/>
    </row>
    <row r="7" spans="2:15" x14ac:dyDescent="0.15">
      <c r="B7" s="145"/>
      <c r="C7" s="148" t="s">
        <v>48</v>
      </c>
      <c r="D7" s="139">
        <v>-0.41931252182467194</v>
      </c>
      <c r="E7" s="132">
        <v>7.414309037798518E-2</v>
      </c>
      <c r="F7" s="133">
        <f t="shared" si="0"/>
        <v>0.14532045714085096</v>
      </c>
      <c r="G7" s="131"/>
      <c r="H7" s="131"/>
      <c r="I7" s="131"/>
    </row>
    <row r="8" spans="2:15" x14ac:dyDescent="0.15">
      <c r="B8" s="145"/>
      <c r="C8" s="148" t="s">
        <v>49</v>
      </c>
      <c r="D8" s="139">
        <v>-0.10085422706611748</v>
      </c>
      <c r="E8" s="132">
        <v>0.11118488880574455</v>
      </c>
      <c r="F8" s="133">
        <f t="shared" si="0"/>
        <v>0.21792238205925932</v>
      </c>
      <c r="G8" s="131"/>
      <c r="H8" s="131"/>
      <c r="I8" s="131"/>
    </row>
    <row r="9" spans="2:15" x14ac:dyDescent="0.15">
      <c r="B9" s="145" t="s">
        <v>50</v>
      </c>
      <c r="C9" s="148" t="s">
        <v>46</v>
      </c>
      <c r="D9" s="139">
        <v>-8.0339293584717753E-2</v>
      </c>
      <c r="E9" s="132">
        <v>7.4972544568789795E-2</v>
      </c>
      <c r="F9" s="133">
        <f t="shared" si="0"/>
        <v>0.14694618735482801</v>
      </c>
      <c r="G9" s="131"/>
      <c r="H9" s="131"/>
      <c r="I9" s="131"/>
    </row>
    <row r="10" spans="2:15" x14ac:dyDescent="0.15">
      <c r="B10" s="145"/>
      <c r="C10" s="148" t="s">
        <v>52</v>
      </c>
      <c r="D10" s="139">
        <v>3.6023707108563799E-2</v>
      </c>
      <c r="E10" s="132">
        <v>7.876924592951956E-2</v>
      </c>
      <c r="F10" s="133">
        <f t="shared" si="0"/>
        <v>0.15438772202185833</v>
      </c>
      <c r="G10" s="131"/>
      <c r="H10" s="131"/>
      <c r="I10" s="131"/>
    </row>
    <row r="11" spans="2:15" x14ac:dyDescent="0.15">
      <c r="B11" s="145"/>
      <c r="C11" s="148" t="s">
        <v>53</v>
      </c>
      <c r="D11" s="139">
        <v>-0.16373980305884855</v>
      </c>
      <c r="E11" s="132">
        <v>7.131585112361756E-2</v>
      </c>
      <c r="F11" s="133">
        <f t="shared" si="0"/>
        <v>0.13977906820229041</v>
      </c>
      <c r="G11" s="131"/>
      <c r="H11" s="131"/>
      <c r="I11" s="131"/>
    </row>
    <row r="12" spans="2:15" x14ac:dyDescent="0.15">
      <c r="B12" s="145"/>
      <c r="C12" s="148" t="s">
        <v>54</v>
      </c>
      <c r="D12" s="139">
        <v>-6.3359260596924727E-3</v>
      </c>
      <c r="E12" s="132">
        <v>8.4337959118182745E-2</v>
      </c>
      <c r="F12" s="133">
        <f t="shared" si="0"/>
        <v>0.16530239987163817</v>
      </c>
      <c r="G12" s="131"/>
      <c r="H12" s="131"/>
      <c r="I12" s="131"/>
    </row>
    <row r="13" spans="2:15" x14ac:dyDescent="0.15">
      <c r="B13" s="145" t="s">
        <v>51</v>
      </c>
      <c r="C13" s="148" t="s">
        <v>55</v>
      </c>
      <c r="D13" s="139">
        <v>2.0441099676549856</v>
      </c>
      <c r="E13" s="132">
        <v>7.0232897448222725E-2</v>
      </c>
      <c r="F13" s="133">
        <f t="shared" si="0"/>
        <v>0.13765647899851655</v>
      </c>
      <c r="G13" s="131"/>
      <c r="H13" s="131"/>
      <c r="I13" s="131"/>
    </row>
    <row r="14" spans="2:15" x14ac:dyDescent="0.15">
      <c r="B14" s="145"/>
      <c r="C14" s="148" t="s">
        <v>56</v>
      </c>
      <c r="D14" s="139">
        <v>-0.45885365343198936</v>
      </c>
      <c r="E14" s="132">
        <v>6.9232558232370803E-2</v>
      </c>
      <c r="F14" s="133">
        <f t="shared" si="0"/>
        <v>0.13569581413544676</v>
      </c>
      <c r="G14" s="131"/>
      <c r="H14" s="131"/>
      <c r="I14" s="131"/>
    </row>
    <row r="15" spans="2:15" x14ac:dyDescent="0.15">
      <c r="B15" s="145"/>
      <c r="C15" s="148" t="s">
        <v>57</v>
      </c>
      <c r="D15" s="139">
        <v>1.164570766981299</v>
      </c>
      <c r="E15" s="132">
        <v>9.8208023703632796E-2</v>
      </c>
      <c r="F15" s="133">
        <f t="shared" si="0"/>
        <v>0.19248772645912027</v>
      </c>
      <c r="G15" s="131"/>
      <c r="H15" s="131"/>
      <c r="I15" s="131"/>
    </row>
    <row r="16" spans="2:15" x14ac:dyDescent="0.15">
      <c r="B16" s="145" t="s">
        <v>58</v>
      </c>
      <c r="C16" s="148" t="s">
        <v>59</v>
      </c>
      <c r="D16" s="139">
        <v>0.70042964532255836</v>
      </c>
      <c r="E16" s="132">
        <v>8.3127504669396876E-2</v>
      </c>
      <c r="F16" s="133">
        <f t="shared" si="0"/>
        <v>0.16292990915201788</v>
      </c>
      <c r="G16" s="131"/>
      <c r="H16" s="131"/>
      <c r="I16" s="131"/>
    </row>
    <row r="17" spans="2:15" x14ac:dyDescent="0.15">
      <c r="B17" s="145"/>
      <c r="C17" s="148" t="s">
        <v>60</v>
      </c>
      <c r="D17" s="139">
        <v>0.34825443974735332</v>
      </c>
      <c r="E17" s="132">
        <v>5.5469305250804637E-2</v>
      </c>
      <c r="F17" s="133">
        <f t="shared" si="0"/>
        <v>0.10871983829157708</v>
      </c>
      <c r="G17" s="131"/>
      <c r="H17" s="131"/>
      <c r="I17" s="131"/>
    </row>
    <row r="18" spans="2:15" x14ac:dyDescent="0.15">
      <c r="B18" s="145"/>
      <c r="C18" s="148" t="s">
        <v>61</v>
      </c>
      <c r="D18" s="139">
        <v>-0.20829307029779162</v>
      </c>
      <c r="E18" s="132">
        <v>6.9949477257411977E-2</v>
      </c>
      <c r="F18" s="133">
        <f t="shared" si="0"/>
        <v>0.13710097542452748</v>
      </c>
      <c r="G18" s="131"/>
      <c r="H18" s="131"/>
      <c r="I18" s="131"/>
    </row>
    <row r="19" spans="2:15" x14ac:dyDescent="0.15">
      <c r="B19" s="145" t="s">
        <v>62</v>
      </c>
      <c r="C19" s="148" t="s">
        <v>87</v>
      </c>
      <c r="D19" s="139">
        <v>-1.665949247355878E-2</v>
      </c>
      <c r="E19" s="132">
        <v>0.12166109678943215</v>
      </c>
      <c r="F19" s="133">
        <f t="shared" si="0"/>
        <v>0.23845574970728703</v>
      </c>
      <c r="G19" s="131"/>
      <c r="H19" s="131"/>
      <c r="I19" s="131"/>
    </row>
    <row r="20" spans="2:15" x14ac:dyDescent="0.15">
      <c r="B20" s="145"/>
      <c r="C20" s="148" t="s">
        <v>63</v>
      </c>
      <c r="D20" s="139">
        <v>-0.5293284256426225</v>
      </c>
      <c r="E20" s="132">
        <v>0.10303490175987326</v>
      </c>
      <c r="F20" s="133">
        <f t="shared" si="0"/>
        <v>0.20194840744935158</v>
      </c>
      <c r="G20" s="131"/>
      <c r="H20" s="131"/>
      <c r="I20" s="131"/>
    </row>
    <row r="21" spans="2:15" x14ac:dyDescent="0.15">
      <c r="B21" s="145"/>
      <c r="C21" s="148" t="s">
        <v>64</v>
      </c>
      <c r="D21" s="139">
        <v>-0.35057198288962627</v>
      </c>
      <c r="E21" s="132">
        <v>8.7489382996706458E-2</v>
      </c>
      <c r="F21" s="133">
        <f t="shared" si="0"/>
        <v>0.17147919067354467</v>
      </c>
      <c r="G21" s="131"/>
      <c r="H21" s="131"/>
      <c r="I21" s="131"/>
    </row>
    <row r="22" spans="2:15" x14ac:dyDescent="0.15">
      <c r="B22" s="145"/>
      <c r="C22" s="148" t="s">
        <v>65</v>
      </c>
      <c r="D22" s="139">
        <v>6.8983473580965904E-2</v>
      </c>
      <c r="E22" s="132">
        <v>8.7717413438368502E-2</v>
      </c>
      <c r="F22" s="133">
        <f t="shared" si="0"/>
        <v>0.17192613033920226</v>
      </c>
      <c r="G22" s="131"/>
      <c r="H22" s="131"/>
      <c r="I22" s="131"/>
    </row>
    <row r="23" spans="2:15" x14ac:dyDescent="0.15">
      <c r="B23" s="145"/>
      <c r="C23" s="148" t="s">
        <v>66</v>
      </c>
      <c r="D23" s="139">
        <v>0.27510982490868063</v>
      </c>
      <c r="E23" s="132">
        <v>9.6617466376728051E-2</v>
      </c>
      <c r="F23" s="133">
        <f t="shared" si="0"/>
        <v>0.18937023409838696</v>
      </c>
      <c r="G23" s="131"/>
      <c r="H23" s="131"/>
      <c r="I23" s="131"/>
    </row>
    <row r="24" spans="2:15" x14ac:dyDescent="0.15">
      <c r="B24" s="145"/>
      <c r="C24" s="148" t="s">
        <v>67</v>
      </c>
      <c r="D24" s="139">
        <v>7.4884287671954278E-2</v>
      </c>
      <c r="E24" s="132">
        <v>0.10223436705233353</v>
      </c>
      <c r="F24" s="133">
        <f t="shared" si="0"/>
        <v>0.20037935942257373</v>
      </c>
      <c r="G24" s="131"/>
      <c r="H24" s="131"/>
      <c r="I24" s="131"/>
    </row>
    <row r="25" spans="2:15" x14ac:dyDescent="0.15">
      <c r="B25" s="146"/>
      <c r="C25" s="149" t="s">
        <v>68</v>
      </c>
      <c r="D25" s="140">
        <v>0.32569675172261142</v>
      </c>
      <c r="E25" s="134">
        <v>8.7098226423262981E-2</v>
      </c>
      <c r="F25" s="135">
        <f t="shared" si="0"/>
        <v>0.17071252378959545</v>
      </c>
      <c r="G25" s="131"/>
      <c r="H25" s="131"/>
      <c r="I25" s="131"/>
    </row>
    <row r="26" spans="2:15" ht="15.75" customHeight="1" x14ac:dyDescent="0.15">
      <c r="D26" s="131"/>
      <c r="E26" s="131"/>
      <c r="F26" s="131"/>
      <c r="G26" s="131"/>
      <c r="H26" s="131"/>
      <c r="I26" s="131"/>
    </row>
    <row r="27" spans="2:15" x14ac:dyDescent="0.15">
      <c r="D27" s="131"/>
      <c r="E27" s="131"/>
      <c r="F27" s="131"/>
      <c r="G27" s="131"/>
      <c r="H27" s="131"/>
    </row>
    <row r="28" spans="2:15" x14ac:dyDescent="0.15">
      <c r="B28" s="88" t="s">
        <v>137</v>
      </c>
      <c r="C28" s="89"/>
      <c r="D28" s="89"/>
      <c r="E28" s="89"/>
      <c r="F28" s="89"/>
      <c r="I28" s="113"/>
    </row>
    <row r="29" spans="2:15" x14ac:dyDescent="0.15">
      <c r="B29" s="89"/>
      <c r="C29" s="89"/>
      <c r="D29" s="89"/>
      <c r="E29" s="89"/>
      <c r="F29" s="89"/>
      <c r="I29" s="113"/>
    </row>
    <row r="30" spans="2:15" x14ac:dyDescent="0.15">
      <c r="B30" s="89"/>
      <c r="C30" s="89"/>
      <c r="D30" s="89"/>
      <c r="E30" s="89"/>
      <c r="F30" s="89"/>
      <c r="I30" s="113"/>
    </row>
    <row r="31" spans="2:15" x14ac:dyDescent="0.15">
      <c r="B31" s="89"/>
      <c r="C31" s="89"/>
      <c r="D31" s="89"/>
      <c r="E31" s="89"/>
      <c r="F31" s="89"/>
    </row>
    <row r="32" spans="2:15" ht="136.5" customHeight="1" x14ac:dyDescent="0.15">
      <c r="B32" s="89"/>
      <c r="C32" s="89"/>
      <c r="D32" s="89"/>
      <c r="E32" s="89"/>
      <c r="F32" s="89"/>
      <c r="I32" s="6"/>
      <c r="J32" s="7"/>
      <c r="K32" s="7"/>
      <c r="L32" s="7"/>
      <c r="M32" s="7"/>
      <c r="N32" s="7"/>
      <c r="O32" s="7"/>
    </row>
  </sheetData>
  <mergeCells count="3">
    <mergeCell ref="I3:O3"/>
    <mergeCell ref="I32:O32"/>
    <mergeCell ref="B28:F3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L28"/>
  <sheetViews>
    <sheetView showGridLines="0" workbookViewId="0">
      <selection activeCell="G28" sqref="G28:L28"/>
    </sheetView>
  </sheetViews>
  <sheetFormatPr baseColWidth="10" defaultColWidth="11.5" defaultRowHeight="11" x14ac:dyDescent="0.15"/>
  <cols>
    <col min="1" max="1" width="3" style="2" customWidth="1"/>
    <col min="2" max="16384" width="11.5" style="2"/>
  </cols>
  <sheetData>
    <row r="2" spans="2:12" x14ac:dyDescent="0.15">
      <c r="B2" s="1" t="s">
        <v>125</v>
      </c>
    </row>
    <row r="4" spans="2:12" ht="14" x14ac:dyDescent="0.15">
      <c r="C4" s="90" t="s">
        <v>97</v>
      </c>
      <c r="D4" s="153"/>
      <c r="G4" s="82"/>
      <c r="H4" s="7"/>
      <c r="I4" s="7"/>
      <c r="J4" s="7"/>
      <c r="K4" s="7"/>
      <c r="L4" s="7"/>
    </row>
    <row r="5" spans="2:12" ht="30.75" customHeight="1" x14ac:dyDescent="0.15">
      <c r="C5" s="154" t="s">
        <v>28</v>
      </c>
      <c r="D5" s="155" t="s">
        <v>27</v>
      </c>
    </row>
    <row r="6" spans="2:12" x14ac:dyDescent="0.15">
      <c r="B6" s="33">
        <v>-9</v>
      </c>
      <c r="C6" s="156">
        <v>5.2021498040154809E-2</v>
      </c>
      <c r="D6" s="152">
        <v>0.15391458003836786</v>
      </c>
    </row>
    <row r="7" spans="2:12" x14ac:dyDescent="0.15">
      <c r="B7" s="78">
        <v>-8</v>
      </c>
      <c r="C7" s="101">
        <v>6.1690372194141294E-2</v>
      </c>
      <c r="D7" s="92">
        <v>0.15994979259895337</v>
      </c>
    </row>
    <row r="8" spans="2:12" x14ac:dyDescent="0.15">
      <c r="B8" s="78">
        <v>-7</v>
      </c>
      <c r="C8" s="101">
        <v>0.18446164255401157</v>
      </c>
      <c r="D8" s="92">
        <v>0.22048247137007437</v>
      </c>
    </row>
    <row r="9" spans="2:12" x14ac:dyDescent="0.15">
      <c r="B9" s="78">
        <v>-6</v>
      </c>
      <c r="C9" s="101">
        <v>0.26167500250029285</v>
      </c>
      <c r="D9" s="92">
        <v>0.42621470771869546</v>
      </c>
    </row>
    <row r="10" spans="2:12" x14ac:dyDescent="0.15">
      <c r="B10" s="78">
        <v>-5</v>
      </c>
      <c r="C10" s="101">
        <v>0.86322758509296982</v>
      </c>
      <c r="D10" s="92">
        <v>1.577284056473258</v>
      </c>
    </row>
    <row r="11" spans="2:12" x14ac:dyDescent="0.15">
      <c r="B11" s="78">
        <v>-4</v>
      </c>
      <c r="C11" s="101">
        <v>3.3890606632956204</v>
      </c>
      <c r="D11" s="92">
        <v>3.3267580893061233</v>
      </c>
    </row>
    <row r="12" spans="2:12" x14ac:dyDescent="0.15">
      <c r="B12" s="78">
        <v>-3</v>
      </c>
      <c r="C12" s="101">
        <v>6.7817322904604902</v>
      </c>
      <c r="D12" s="92">
        <v>6.5350300177608176</v>
      </c>
    </row>
    <row r="13" spans="2:12" x14ac:dyDescent="0.15">
      <c r="B13" s="78">
        <v>-2</v>
      </c>
      <c r="C13" s="101">
        <v>11.438826830449651</v>
      </c>
      <c r="D13" s="92">
        <v>10.805145455278401</v>
      </c>
    </row>
    <row r="14" spans="2:12" x14ac:dyDescent="0.15">
      <c r="B14" s="78">
        <v>-1</v>
      </c>
      <c r="C14" s="101">
        <v>15.898704069221397</v>
      </c>
      <c r="D14" s="92">
        <v>15.741222245515862</v>
      </c>
    </row>
    <row r="15" spans="2:12" x14ac:dyDescent="0.15">
      <c r="B15" s="78">
        <v>0</v>
      </c>
      <c r="C15" s="101">
        <v>17.809238796672567</v>
      </c>
      <c r="D15" s="92">
        <v>23.790710700268047</v>
      </c>
    </row>
    <row r="16" spans="2:12" x14ac:dyDescent="0.15">
      <c r="B16" s="78">
        <v>1</v>
      </c>
      <c r="C16" s="101">
        <v>16.049922603178459</v>
      </c>
      <c r="D16" s="92">
        <v>14.78040762403648</v>
      </c>
    </row>
    <row r="17" spans="2:12" x14ac:dyDescent="0.15">
      <c r="B17" s="78">
        <v>2</v>
      </c>
      <c r="C17" s="101">
        <v>14.229198370129806</v>
      </c>
      <c r="D17" s="92">
        <v>10.046762708898074</v>
      </c>
    </row>
    <row r="18" spans="2:12" x14ac:dyDescent="0.15">
      <c r="B18" s="78">
        <v>3</v>
      </c>
      <c r="C18" s="101">
        <v>7.9966239579538678</v>
      </c>
      <c r="D18" s="92">
        <v>5.9300743354036181</v>
      </c>
    </row>
    <row r="19" spans="2:12" x14ac:dyDescent="0.15">
      <c r="B19" s="78">
        <v>4</v>
      </c>
      <c r="C19" s="101">
        <v>3.4609485713411976</v>
      </c>
      <c r="D19" s="92">
        <v>3.4715665329143839</v>
      </c>
    </row>
    <row r="20" spans="2:12" x14ac:dyDescent="0.15">
      <c r="B20" s="78">
        <v>5</v>
      </c>
      <c r="C20" s="101">
        <v>0.83269833808660287</v>
      </c>
      <c r="D20" s="92">
        <v>1.5011012345433257</v>
      </c>
    </row>
    <row r="21" spans="2:12" x14ac:dyDescent="0.15">
      <c r="B21" s="78">
        <v>6</v>
      </c>
      <c r="C21" s="101">
        <v>0.4011006452545261</v>
      </c>
      <c r="D21" s="92">
        <v>0.67795749190342025</v>
      </c>
    </row>
    <row r="22" spans="2:12" x14ac:dyDescent="0.15">
      <c r="B22" s="78">
        <v>7</v>
      </c>
      <c r="C22" s="101">
        <v>0.22258455996337725</v>
      </c>
      <c r="D22" s="92">
        <v>0.38380780372608703</v>
      </c>
    </row>
    <row r="23" spans="2:12" x14ac:dyDescent="0.15">
      <c r="B23" s="78">
        <v>8</v>
      </c>
      <c r="C23" s="101">
        <v>6.6284203610925838E-2</v>
      </c>
      <c r="D23" s="92">
        <v>0.19971333247883566</v>
      </c>
    </row>
    <row r="24" spans="2:12" x14ac:dyDescent="0.15">
      <c r="B24" s="79">
        <v>9</v>
      </c>
      <c r="C24" s="102">
        <v>0</v>
      </c>
      <c r="D24" s="94">
        <v>0.27189681976718982</v>
      </c>
    </row>
    <row r="28" spans="2:12" ht="73.5" customHeight="1" x14ac:dyDescent="0.15">
      <c r="B28" s="88" t="s">
        <v>138</v>
      </c>
      <c r="C28" s="89"/>
      <c r="D28" s="89"/>
      <c r="E28" s="89"/>
      <c r="F28" s="89"/>
      <c r="G28" s="150"/>
      <c r="H28" s="151"/>
      <c r="I28" s="151"/>
      <c r="J28" s="151"/>
      <c r="K28" s="151"/>
      <c r="L28" s="151"/>
    </row>
  </sheetData>
  <mergeCells count="4">
    <mergeCell ref="G4:L4"/>
    <mergeCell ref="G28:L28"/>
    <mergeCell ref="C4:D4"/>
    <mergeCell ref="B28:F2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11</vt:i4>
      </vt:variant>
    </vt:vector>
  </HeadingPairs>
  <TitlesOfParts>
    <vt:vector size="11" baseType="lpstr">
      <vt:lpstr>Tableau 1</vt:lpstr>
      <vt:lpstr>Graphique 1</vt:lpstr>
      <vt:lpstr>Graphique 2</vt:lpstr>
      <vt:lpstr>Graphique 3</vt:lpstr>
      <vt:lpstr>Graphique 4</vt:lpstr>
      <vt:lpstr>Graphique 5</vt:lpstr>
      <vt:lpstr>Graphique A Encadré1</vt:lpstr>
      <vt:lpstr>Graphique A Annexe</vt:lpstr>
      <vt:lpstr>Graphique B Annexe</vt:lpstr>
      <vt:lpstr>Tableau complémentaire A</vt:lpstr>
      <vt:lpstr>Tableau complémentaire B</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LARDEUX, Raphael (DREES/SEEE/BRE)</dc:creator>
  <cp:lastModifiedBy>Utilisateur de Microsoft Office</cp:lastModifiedBy>
  <dcterms:created xsi:type="dcterms:W3CDTF">2021-11-24T14:40:07Z</dcterms:created>
  <dcterms:modified xsi:type="dcterms:W3CDTF">2022-06-21T16:09:46Z</dcterms:modified>
</cp:coreProperties>
</file>