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2DEC3276-1C3A-4C44-A35A-6046C63662F7}" xr6:coauthVersionLast="47" xr6:coauthVersionMax="47" xr10:uidLastSave="{00000000-0000-0000-0000-000000000000}"/>
  <bookViews>
    <workbookView xWindow="-110" yWindow="-110" windowWidth="19420" windowHeight="10300" tabRatio="760" xr2:uid="{00000000-000D-0000-FFFF-FFFF00000000}"/>
  </bookViews>
  <sheets>
    <sheet name="Graphique 1" sheetId="14" r:id="rId1"/>
    <sheet name="Graphique 2" sheetId="16" r:id="rId2"/>
    <sheet name="Tableau 1" sheetId="1" r:id="rId3"/>
    <sheet name="Tableau 2" sheetId="2" r:id="rId4"/>
    <sheet name="Tableau 3" sheetId="3" r:id="rId5"/>
    <sheet name="Tableau 4" sheetId="4" r:id="rId6"/>
    <sheet name="Graphique 3" sheetId="13" r:id="rId7"/>
    <sheet name="Tableau 5" sheetId="5" r:id="rId8"/>
    <sheet name="Tableau encadré 1" sheetId="12" r:id="rId9"/>
  </sheets>
  <externalReferences>
    <externalReference r:id="rId10"/>
    <externalReference r:id="rId11"/>
    <externalReference r:id="rId12"/>
  </externalReferences>
  <definedNames>
    <definedName name="al_taux_compl">[1]Barème!$B$50</definedName>
    <definedName name="Mfo_AL">[2]Barème!$B$69</definedName>
    <definedName name="Nb_adultes" localSheetId="6">'Graphique 3'!$B$5</definedName>
    <definedName name="rbg" localSheetId="1">'Graphique 2'!$Q1</definedName>
    <definedName name="rbg">#REF!</definedName>
    <definedName name="seuil_versement_AL">[1]Barème!$B$68</definedName>
    <definedName name="smic_n">[3]Barème!$B$298</definedName>
    <definedName name="tx_crds">[1]Barème!$B$230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 l="1"/>
  <c r="H9" i="5" l="1"/>
  <c r="I9" i="5" l="1"/>
  <c r="J9" i="5" l="1"/>
  <c r="K9" i="5" l="1"/>
  <c r="G9" i="5"/>
  <c r="F9" i="5"/>
  <c r="E9" i="5"/>
  <c r="D9" i="5"/>
  <c r="K7" i="5"/>
  <c r="J7" i="5"/>
  <c r="I7" i="5"/>
  <c r="H7" i="5"/>
  <c r="G7" i="5"/>
  <c r="F7" i="5"/>
  <c r="E7" i="5"/>
  <c r="D9" i="1" l="1"/>
  <c r="J9" i="1" l="1"/>
  <c r="I9" i="1"/>
  <c r="H9" i="1"/>
  <c r="G9" i="1"/>
  <c r="F9" i="1"/>
  <c r="E9" i="1"/>
  <c r="J7" i="1"/>
  <c r="I7" i="1"/>
  <c r="H7" i="1"/>
  <c r="G7" i="1"/>
  <c r="F7" i="1"/>
  <c r="E7" i="1"/>
  <c r="D7" i="1"/>
</calcChain>
</file>

<file path=xl/sharedStrings.xml><?xml version="1.0" encoding="utf-8"?>
<sst xmlns="http://schemas.openxmlformats.org/spreadsheetml/2006/main" count="129" uniqueCount="75">
  <si>
    <t>Personne seule</t>
  </si>
  <si>
    <t>Couple</t>
  </si>
  <si>
    <t>Revenu de solidarité active</t>
  </si>
  <si>
    <t>Allocations logement</t>
  </si>
  <si>
    <t>Allocations familiales</t>
  </si>
  <si>
    <t>Complément familial</t>
  </si>
  <si>
    <t>Allocation de rentrée scolaire</t>
  </si>
  <si>
    <t>Allocation de soutien familial</t>
  </si>
  <si>
    <t>Impôt sur le revenu</t>
  </si>
  <si>
    <t>Revenu disponible</t>
  </si>
  <si>
    <t>Niveau de vie</t>
  </si>
  <si>
    <t>Nombre d’enfant(s)</t>
  </si>
  <si>
    <t>0,5 smic</t>
  </si>
  <si>
    <t>1 smic</t>
  </si>
  <si>
    <t xml:space="preserve">Complément familial </t>
  </si>
  <si>
    <t xml:space="preserve">Allocations logement </t>
  </si>
  <si>
    <t xml:space="preserve">Revenu disponible </t>
  </si>
  <si>
    <t xml:space="preserve">Allocation de soutien familial </t>
  </si>
  <si>
    <t xml:space="preserve">Revenu disponible         </t>
  </si>
  <si>
    <t>Montant forfaitaire du RSA (en euros)</t>
  </si>
  <si>
    <t>Situation par rapport à une personne seule sans enfant (en %)</t>
  </si>
  <si>
    <t xml:space="preserve">Revenu de solidarité active + prime de Noël </t>
  </si>
  <si>
    <t>RSA (y compris prime de Noël) réellement perçu (en euros)</t>
  </si>
  <si>
    <t>Écart à la situation d’emploi au smic (en %)</t>
  </si>
  <si>
    <t>Personne seule avec</t>
  </si>
  <si>
    <t xml:space="preserve">Couple avec </t>
  </si>
  <si>
    <t xml:space="preserve"> 0 enfant</t>
  </si>
  <si>
    <t xml:space="preserve"> 1 enfant</t>
  </si>
  <si>
    <t xml:space="preserve"> 2 enfants</t>
  </si>
  <si>
    <t xml:space="preserve"> 3 enfants</t>
  </si>
  <si>
    <t xml:space="preserve">Aides au logement </t>
  </si>
  <si>
    <t xml:space="preserve">Niveau de vie </t>
  </si>
  <si>
    <t>Personne seule sans enfant</t>
  </si>
  <si>
    <t>Couple sans enfant avec un seul allocataire</t>
  </si>
  <si>
    <t xml:space="preserve">RSA </t>
  </si>
  <si>
    <t>ASS</t>
  </si>
  <si>
    <t>Revenu de solidarité active + prime de Noël</t>
  </si>
  <si>
    <t>En euros</t>
  </si>
  <si>
    <t xml:space="preserve">En euros </t>
  </si>
  <si>
    <t>Aspa</t>
  </si>
  <si>
    <t xml:space="preserve">Seuils de sortie des prestations sociales </t>
  </si>
  <si>
    <t xml:space="preserve">Revenu d’activité net   </t>
  </si>
  <si>
    <t>Prime d’activité</t>
  </si>
  <si>
    <t xml:space="preserve">Revenu d’activité net  </t>
  </si>
  <si>
    <t>Revenu d’activité net</t>
  </si>
  <si>
    <t>Revenus d’activité</t>
  </si>
  <si>
    <t xml:space="preserve">Revenus d’activité             (en % du smic) </t>
  </si>
  <si>
    <t>RSA + prime de Noël</t>
  </si>
  <si>
    <t>ASS + prime de Noël</t>
  </si>
  <si>
    <t xml:space="preserve">AAH + majoration pour la vie autonome </t>
  </si>
  <si>
    <t>Niveau de vie mensuel (en euros)</t>
  </si>
  <si>
    <r>
      <t>Seuil de pauvreté</t>
    </r>
    <r>
      <rPr>
        <vertAlign val="superscript"/>
        <sz val="8"/>
        <color theme="1"/>
        <rFont val="Arial"/>
        <family val="2"/>
      </rPr>
      <t>1</t>
    </r>
  </si>
  <si>
    <t>AAH + majoration pour la vie autonome</t>
  </si>
  <si>
    <r>
      <t>Niveau de vie/seuil de pauvreté</t>
    </r>
    <r>
      <rPr>
        <vertAlign val="superscript"/>
        <sz val="8"/>
        <color theme="1"/>
        <rFont val="Arial"/>
        <family val="2"/>
      </rPr>
      <t>1</t>
    </r>
    <r>
      <rPr>
        <sz val="8"/>
        <color theme="1"/>
        <rFont val="Arial"/>
        <family val="2"/>
      </rPr>
      <t xml:space="preserve"> (en %)</t>
    </r>
  </si>
  <si>
    <t xml:space="preserve">Tableau encadré 1. Montant mensuel des prestations sociales, du revenu disponible et du niveau de vie d’un ménage sans ressources, selon sa configuration familiale et le minimum social principal qu’il perçoit </t>
  </si>
  <si>
    <t>Tableau 1. Montant mensuel forfaitaire du RSA et montant mensuel réellement versé pour un ménage sans revenu d’activité, selon sa composition familiale</t>
  </si>
  <si>
    <t>Tableau 2. Seuils de sortie, en fonction du revenu d’activité mensuel net, du RSA, de la prime d’activité et des allocations logement, selon la composition familiale du ménage</t>
  </si>
  <si>
    <t>Tableau 3. Montant mensuel des prestations sociales, de l’impôt sur le revenu, du revenu disponible et du niveau de vie d’un ménage sans revenu d’activité, selon sa composition familiale</t>
  </si>
  <si>
    <t xml:space="preserve">Tableau 4. Montant mensuel des prestations sociales, de l’impôt sur le revenu, du revenu disponible et du niveau de vie d’un ménage ayant un revenu d’activité net égal à un smic net à temps plein, selon sa composition familiale </t>
  </si>
  <si>
    <r>
      <rPr>
        <b/>
        <sz val="8"/>
        <color theme="1"/>
        <rFont val="Arial"/>
        <family val="2"/>
      </rPr>
      <t>Lecture &gt;</t>
    </r>
    <r>
      <rPr>
        <sz val="8"/>
        <color theme="1"/>
        <rFont val="Arial"/>
        <family val="2"/>
      </rPr>
      <t xml:space="preserve"> Un ménage sans revenu d’activité constitué d’une personne seule avec un enfant a un montant forfaitaire du RSA de 848 euros, soit 150 % de celui d’une personne seule sans enfant. Toutefois, une fois tenu compte des prestations incluses dans l’assiette des ressources du RSA, le montant mensuel du RSA (y compris prime de Noël) réellement versé à ce ménage est de 638 euros, soit 125 % du montant versé à une personne seule sans enfant.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2022.
</t>
    </r>
    <r>
      <rPr>
        <b/>
        <sz val="8"/>
        <color theme="1"/>
        <rFont val="Arial"/>
        <family val="2"/>
      </rPr>
      <t>Source &gt;</t>
    </r>
    <r>
      <rPr>
        <sz val="8"/>
        <color theme="1"/>
        <rFont val="Arial"/>
        <family val="2"/>
      </rPr>
      <t xml:space="preserve"> Cas types DREES.</t>
    </r>
  </si>
  <si>
    <r>
      <rPr>
        <b/>
        <sz val="8"/>
        <color theme="1"/>
        <rFont val="Arial"/>
        <family val="2"/>
      </rPr>
      <t>Note &gt;</t>
    </r>
    <r>
      <rPr>
        <sz val="8"/>
        <color theme="1"/>
        <rFont val="Arial"/>
        <family val="2"/>
      </rPr>
      <t xml:space="preserve"> Pour les couples, on suppose qu’un seul des membres travaille.
</t>
    </r>
    <r>
      <rPr>
        <b/>
        <sz val="8"/>
        <color theme="1"/>
        <rFont val="Arial"/>
        <family val="2"/>
      </rPr>
      <t>Lecture &gt;</t>
    </r>
    <r>
      <rPr>
        <sz val="8"/>
        <color theme="1"/>
        <rFont val="Arial"/>
        <family val="2"/>
      </rPr>
      <t xml:space="preserve"> Une personne seule sans enfant et sans revenu d’activité a un niveau de vie mensuel de 782 euros perçus grâce aux transferts sociaux. Cela correspond à un niveau de vie inférieur de 47 % à celui d’une personne seule sans enfant ayant un revenu d’activité égal à un smic net à temps plein (1 488 euros).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2022.
</t>
    </r>
    <r>
      <rPr>
        <b/>
        <sz val="8"/>
        <color theme="1"/>
        <rFont val="Arial"/>
        <family val="2"/>
      </rPr>
      <t>Source &gt;</t>
    </r>
    <r>
      <rPr>
        <sz val="8"/>
        <color theme="1"/>
        <rFont val="Arial"/>
        <family val="2"/>
      </rPr>
      <t xml:space="preserve"> Cas types DREES.</t>
    </r>
  </si>
  <si>
    <r>
      <t xml:space="preserve">1. Le seuil de pauvreté considéré ici est celui à 60 % du niveau de vie médian. Le seuil de pauvreté de 2021 n’est pas encore connu. Il s’agit ici d’une estimation à partir du seuil de pauvreté de 2019 (1 102 euros mensuels) qui est revalorisé selon l’inflation observée entre 2019 et 2021. En 2021, l’estimation du seuil de pauvreté est ainsi de 1 120 euros mensuels.
</t>
    </r>
    <r>
      <rPr>
        <b/>
        <sz val="8"/>
        <color theme="1"/>
        <rFont val="Arial"/>
        <family val="2"/>
      </rPr>
      <t>Note &gt;</t>
    </r>
    <r>
      <rPr>
        <sz val="8"/>
        <color theme="1"/>
        <rFont val="Arial"/>
        <family val="2"/>
      </rPr>
      <t xml:space="preserve"> Pour les couples, on suppose qu’un seul des membres travaille.
</t>
    </r>
    <r>
      <rPr>
        <b/>
        <sz val="8"/>
        <color theme="1"/>
        <rFont val="Arial"/>
        <family val="2"/>
      </rPr>
      <t>Lecture &gt;</t>
    </r>
    <r>
      <rPr>
        <sz val="8"/>
        <color theme="1"/>
        <rFont val="Arial"/>
        <family val="2"/>
      </rPr>
      <t xml:space="preserve"> Une personne seule avec un enfant et percevant un smic net à temps plein a un revenu disponible de 1 883 euros mensuels. Son niveau de vie s’établit à 1 448 euros mensuels, soit 129 % du seuil de pauvreté.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2022.
</t>
    </r>
    <r>
      <rPr>
        <b/>
        <sz val="8"/>
        <color theme="1"/>
        <rFont val="Arial"/>
        <family val="2"/>
      </rPr>
      <t xml:space="preserve">Sources &gt; </t>
    </r>
    <r>
      <rPr>
        <sz val="8"/>
        <color theme="1"/>
        <rFont val="Arial"/>
        <family val="2"/>
      </rPr>
      <t>Cas types DREES ; Insee-DGFiP-CNAF-CNAV-CCMSA, enquête Revenus fiscaux et sociaux (ERFS) 2019, pour le seuil de pauvreté.</t>
    </r>
  </si>
  <si>
    <r>
      <rPr>
        <b/>
        <sz val="8"/>
        <color theme="1"/>
        <rFont val="Arial"/>
        <family val="2"/>
      </rPr>
      <t>Note &gt;</t>
    </r>
    <r>
      <rPr>
        <sz val="8"/>
        <color theme="1"/>
        <rFont val="Arial"/>
        <family val="2"/>
      </rPr>
      <t xml:space="preserve"> À partir d’environ 1,10 smic, la courbe associée au revenu disponible décroche pour se situer en dessous de la somme des revenus considérés : la partie située entre cette somme et le revenu disponible représente le versement de l’impôt sur le revenu.
</t>
    </r>
    <r>
      <rPr>
        <b/>
        <sz val="8"/>
        <color theme="1"/>
        <rFont val="Arial"/>
        <family val="2"/>
      </rPr>
      <t>Lecture &gt;</t>
    </r>
    <r>
      <rPr>
        <sz val="8"/>
        <color theme="1"/>
        <rFont val="Arial"/>
        <family val="2"/>
      </rPr>
      <t xml:space="preserve"> Un ménage constitué d’une personne seule, sans enfant, locataire et sans revenu d’activité perçoit 272 euros d’aide au logement et 510 euros de RSA (y compris prime de Noël) par mois.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2022.
</t>
    </r>
    <r>
      <rPr>
        <b/>
        <sz val="8"/>
        <color theme="1"/>
        <rFont val="Arial"/>
        <family val="2"/>
      </rPr>
      <t>Source &gt;</t>
    </r>
    <r>
      <rPr>
        <sz val="8"/>
        <color theme="1"/>
        <rFont val="Arial"/>
        <family val="2"/>
      </rPr>
      <t xml:space="preserve"> Cas types DREES.
</t>
    </r>
  </si>
  <si>
    <r>
      <rPr>
        <b/>
        <sz val="8"/>
        <color theme="1"/>
        <rFont val="Arial"/>
        <family val="2"/>
      </rPr>
      <t>Lecture &gt;</t>
    </r>
    <r>
      <rPr>
        <sz val="8"/>
        <color theme="1"/>
        <rFont val="Arial"/>
        <family val="2"/>
      </rPr>
      <t xml:space="preserve"> Un ménage constitué d’une personne seule avec trois enfants à charge (âgés de 6 à 13 ans), locataire et sans revenu d’activité perçoit 348 euros de RSA (y compris la prime de Noël), 499 euros d’aides au logement, 301 euros d’allocations familiales, 258 euros de complément familial majoré, 98 euros d’allocation de rentrée scolaire et 348 euros d’allocation de soutien familial par mois.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2022.
</t>
    </r>
    <r>
      <rPr>
        <b/>
        <sz val="8"/>
        <color theme="1"/>
        <rFont val="Arial"/>
        <family val="2"/>
      </rPr>
      <t>Source &gt;</t>
    </r>
    <r>
      <rPr>
        <sz val="8"/>
        <color theme="1"/>
        <rFont val="Arial"/>
        <family val="2"/>
      </rPr>
      <t xml:space="preserve"> Cas types DREES.
</t>
    </r>
  </si>
  <si>
    <t xml:space="preserve">Graphique 1. Revenu disponible mensuel d’un ménage constitué d’une personne seule sans enfant, selon son revenu d’activité mensuel net </t>
  </si>
  <si>
    <t xml:space="preserve">Graphique 2. Revenu disponible mensuel d’un ménage constitué d’une personne seule avec trois enfants à charge, selon son revenu d’activité mensuel net </t>
  </si>
  <si>
    <t>Graphique 3. Niveau de vie mensuel d’un ménage, selon son revenu d’activité net et sa composition familiale</t>
  </si>
  <si>
    <t xml:space="preserve">Revenu d’activité mensuel net (en % du smic net à temps plein) </t>
  </si>
  <si>
    <r>
      <t xml:space="preserve">1. Le seuil de pauvreté considéré ici est celui à 60 % du niveau de vie médian. Le seuil de pauvreté de 2021 n’est pas encore connu. Il s’agit ici d’une estimation à partir du seuil de pauvreté de 2019 (1 102 euros mensuels) qui est revalorisé selon l’inflation observée entre 2019 et 2021. En 2021, l’estimation du seuil de pauvreté est ainsi de 1 120 euros mensuels.
</t>
    </r>
    <r>
      <rPr>
        <b/>
        <sz val="8"/>
        <color theme="1"/>
        <rFont val="Arial"/>
        <family val="2"/>
      </rPr>
      <t xml:space="preserve">Note &gt; </t>
    </r>
    <r>
      <rPr>
        <sz val="8"/>
        <color theme="1"/>
        <rFont val="Arial"/>
        <family val="2"/>
      </rPr>
      <t xml:space="preserve">Pour les couples, on fait l’hypothèse qu’une seule personne peut être éligible à l’ASS, à l’Aspa ou à l’AAH. 
</t>
    </r>
    <r>
      <rPr>
        <b/>
        <sz val="8"/>
        <color theme="1"/>
        <rFont val="Arial"/>
        <family val="2"/>
      </rPr>
      <t>Lecture &gt;</t>
    </r>
    <r>
      <rPr>
        <sz val="8"/>
        <color theme="1"/>
        <rFont val="Arial"/>
        <family val="2"/>
      </rPr>
      <t xml:space="preserve"> Une personne seule sans enfant et sans ressources qui perçoit l’ASS a un niveau de vie de 799 euros mensuels, soit 71 % du seuil de pauvreté.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2022.
</t>
    </r>
    <r>
      <rPr>
        <b/>
        <sz val="8"/>
        <color theme="1"/>
        <rFont val="Arial"/>
        <family val="2"/>
      </rPr>
      <t xml:space="preserve">Sources &gt; </t>
    </r>
    <r>
      <rPr>
        <sz val="8"/>
        <color theme="1"/>
        <rFont val="Arial"/>
        <family val="2"/>
      </rPr>
      <t>Cas types DREES ; Insee-DGFiP-CNAF-CNAV-CMSA, enquête Revenus fiscaux et sociaux (ERFS) 2019, pour le seuil de pauvreté.</t>
    </r>
  </si>
  <si>
    <t xml:space="preserve">  </t>
  </si>
  <si>
    <r>
      <rPr>
        <b/>
        <sz val="8"/>
        <color theme="1"/>
        <rFont val="Arial"/>
        <family val="2"/>
      </rPr>
      <t xml:space="preserve">Notes &gt; </t>
    </r>
    <r>
      <rPr>
        <sz val="8"/>
        <color theme="1"/>
        <rFont val="Arial"/>
        <family val="2"/>
      </rPr>
      <t>Au 1</t>
    </r>
    <r>
      <rPr>
        <vertAlign val="superscript"/>
        <sz val="8"/>
        <color theme="1"/>
        <rFont val="Arial"/>
        <family val="2"/>
      </rPr>
      <t>er</t>
    </r>
    <r>
      <rPr>
        <sz val="8"/>
        <color theme="1"/>
        <rFont val="Arial"/>
        <family val="2"/>
      </rPr>
      <t xml:space="preserve"> janvier 2022, le smic net mensuel à temps plein est de 1 269 euros. Pour rappel, dans cette fiche, les ménages sont supposés ne pas avoir d’autres revenus que d’éventuels revenus d’activité et des prestations sociales. Par ailleurs, pour les couples, on suppose qu’un seul des membres travaille : cela affecte le point de sortie de la prime d’activité car cela signifie qu’un seul des deux membres peut bénéficier de la bonification individuelle. Dans la maquette de cas types, le revenu d’activité part de 0 et augmente avec un pas de 2,5 % du smic net. Est considéré comme seuil de sortie le premier point où le montant de la prestation considérée est nul. Cela revient donc à un résultat arrondi à 2,5 % du smic net près.
</t>
    </r>
    <r>
      <rPr>
        <b/>
        <sz val="8"/>
        <color theme="1"/>
        <rFont val="Arial"/>
        <family val="2"/>
      </rPr>
      <t>Lecture &gt;</t>
    </r>
    <r>
      <rPr>
        <sz val="8"/>
        <color theme="1"/>
        <rFont val="Arial"/>
        <family val="2"/>
      </rPr>
      <t xml:space="preserve"> Un ménage constitué d’une personne seule sans enfant ne perçoit plus le RSA lorsqu’il a un revenu d’activité supérieur ou égal à 40 % du smic net mensuel à temps plein, soit 508 euros.
</t>
    </r>
    <r>
      <rPr>
        <b/>
        <sz val="8"/>
        <color theme="1"/>
        <rFont val="Arial"/>
        <family val="2"/>
      </rPr>
      <t xml:space="preserve">Champ &gt; </t>
    </r>
    <r>
      <rPr>
        <sz val="8"/>
        <color theme="1"/>
        <rFont val="Arial"/>
        <family val="2"/>
      </rPr>
      <t>France métropolitaine au 1</t>
    </r>
    <r>
      <rPr>
        <vertAlign val="superscript"/>
        <sz val="8"/>
        <color theme="1"/>
        <rFont val="Arial"/>
        <family val="2"/>
      </rPr>
      <t>er</t>
    </r>
    <r>
      <rPr>
        <sz val="8"/>
        <color theme="1"/>
        <rFont val="Arial"/>
        <family val="2"/>
      </rPr>
      <t xml:space="preserve"> janvier 2022.
</t>
    </r>
    <r>
      <rPr>
        <b/>
        <sz val="8"/>
        <color theme="1"/>
        <rFont val="Arial"/>
        <family val="2"/>
      </rPr>
      <t xml:space="preserve">Source &gt; </t>
    </r>
    <r>
      <rPr>
        <sz val="8"/>
        <color theme="1"/>
        <rFont val="Arial"/>
        <family val="2"/>
      </rPr>
      <t>Cas types DREES.</t>
    </r>
  </si>
  <si>
    <r>
      <t xml:space="preserve">1. Le seuil de pauvreté considéré ici est celui à 60 % du niveau de vie médian. Le seuil de pauvreté de 2021 n’est pas encore connu. Il s’agit ici d’une estimation à partir du seuil de pauvreté de 2019 (1 102 euros mensuels) qui est revalorisé selon l’inflation observée entre 2019 et 2021. En 2021, l’estimation du seuil de pauvreté est ainsi de 1 120 euros mensuels.
</t>
    </r>
    <r>
      <rPr>
        <b/>
        <sz val="8"/>
        <color theme="1"/>
        <rFont val="Arial"/>
        <family val="2"/>
      </rPr>
      <t>Lecture &gt;</t>
    </r>
    <r>
      <rPr>
        <sz val="8"/>
        <color theme="1"/>
        <rFont val="Arial"/>
        <family val="2"/>
      </rPr>
      <t xml:space="preserve"> Une personne seule avec un enfant et sans revenu d’activité a un revenu disponible de 1 168 euros mensuels. Son niveau de vie s’établit à 898 euros mensuels, soit 80 % du seuil de pauvreté.
</t>
    </r>
    <r>
      <rPr>
        <b/>
        <sz val="8"/>
        <color theme="1"/>
        <rFont val="Arial"/>
        <family val="2"/>
      </rPr>
      <t xml:space="preserve">Champ &gt; </t>
    </r>
    <r>
      <rPr>
        <sz val="8"/>
        <color theme="1"/>
        <rFont val="Arial"/>
        <family val="2"/>
      </rPr>
      <t>France métropolitaine au 1</t>
    </r>
    <r>
      <rPr>
        <vertAlign val="superscript"/>
        <sz val="8"/>
        <color theme="1"/>
        <rFont val="Arial"/>
        <family val="2"/>
      </rPr>
      <t>er</t>
    </r>
    <r>
      <rPr>
        <sz val="8"/>
        <color theme="1"/>
        <rFont val="Arial"/>
        <family val="2"/>
      </rPr>
      <t xml:space="preserve"> janvier 2022.
</t>
    </r>
    <r>
      <rPr>
        <b/>
        <sz val="8"/>
        <color theme="1"/>
        <rFont val="Arial"/>
        <family val="2"/>
      </rPr>
      <t>Sources &gt;</t>
    </r>
    <r>
      <rPr>
        <sz val="8"/>
        <color theme="1"/>
        <rFont val="Arial"/>
        <family val="2"/>
      </rPr>
      <t xml:space="preserve"> Cas types DREES ; Insee-DGFiP-CNAF-CNAV-CMSA, enquête Revenus fiscaux et sociaux (ERFS) 2019, pour le seuil de pauvreté.</t>
    </r>
  </si>
  <si>
    <r>
      <t xml:space="preserve">1. Le seuil de pauvreté considéré ici est celui à 60 % du niveau de vie médian. Le seuil de pauvreté de 2021 n’est pas encore connu. Il s’agit ici d’une estimation à partir du seuil de pauvreté de 2019 (1 102 euros mensuels) qui est revalorisé selon l’inflation observée entre 2019 et 2021. En 2021, l’estimation du seuil de pauvreté est ainsi de 1 120 euros mensuels.
</t>
    </r>
    <r>
      <rPr>
        <b/>
        <sz val="8"/>
        <color theme="1"/>
        <rFont val="Arial"/>
        <family val="2"/>
      </rPr>
      <t xml:space="preserve">Note &gt; </t>
    </r>
    <r>
      <rPr>
        <sz val="8"/>
        <color theme="1"/>
        <rFont val="Arial"/>
        <family val="2"/>
      </rPr>
      <t xml:space="preserve">Pour les couples, on suppose qu’un seul des membres travaille.
</t>
    </r>
    <r>
      <rPr>
        <b/>
        <sz val="8"/>
        <color theme="1"/>
        <rFont val="Arial"/>
        <family val="2"/>
      </rPr>
      <t xml:space="preserve">Lecture &gt; </t>
    </r>
    <r>
      <rPr>
        <sz val="8"/>
        <color theme="1"/>
        <rFont val="Arial"/>
        <family val="2"/>
      </rPr>
      <t xml:space="preserve">Un ménage constitué d’un couple sans enfant a un niveau de vie de 708 euros mensuel sans revenu d’activité, de 964 euros avec 0,5 smic et de 1 176 euros avec 1 smic.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2022.
</t>
    </r>
    <r>
      <rPr>
        <b/>
        <sz val="8"/>
        <color theme="1"/>
        <rFont val="Arial"/>
        <family val="2"/>
      </rPr>
      <t>Sources &gt;</t>
    </r>
    <r>
      <rPr>
        <sz val="8"/>
        <color theme="1"/>
        <rFont val="Arial"/>
        <family val="2"/>
      </rPr>
      <t xml:space="preserve"> Cas types DREES ; Insee-DGFiP-CNAF-CNAV-CMSA, enquête Revenus fiscaux et sociaux (ERFS) 2019, pour le seuil de pauvreté.
</t>
    </r>
  </si>
  <si>
    <t>Tableau 5. Écart de niveau de vie, à configuration familiale donnée, entre des ménages 
sans revenu d’activité, avec un demi-smic ou avec un smic net à temps plein</t>
  </si>
  <si>
    <t xml:space="preserve">En % du smic net à temps plein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</si>
</sst>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quot;€&quot;"/>
  </numFmts>
  <fonts count="10"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vertAlign val="superscript"/>
      <sz val="8"/>
      <color theme="1"/>
      <name val="Arial"/>
      <family val="2"/>
    </font>
    <font>
      <i/>
      <sz val="8"/>
      <color theme="1"/>
      <name val="Arial"/>
      <family val="2"/>
    </font>
    <font>
      <sz val="8"/>
      <name val="Arial"/>
      <family val="2"/>
    </font>
    <font>
      <b/>
      <sz val="11"/>
      <color theme="1"/>
      <name val="Calibri"/>
      <family val="2"/>
      <scheme val="minor"/>
    </font>
    <font>
      <i/>
      <sz val="8"/>
      <name val="Arial"/>
      <family val="2"/>
    </font>
    <font>
      <b/>
      <sz val="8"/>
      <name val="Arial"/>
      <family val="2"/>
    </font>
  </fonts>
  <fills count="5">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theme="8" tint="0.3999450666829432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9" fontId="1" fillId="0" borderId="0" applyFont="0" applyFill="0" applyBorder="0" applyAlignment="0" applyProtection="0"/>
    <xf numFmtId="0" fontId="7" fillId="4" borderId="0">
      <alignment horizontal="center" vertical="center" wrapText="1"/>
    </xf>
  </cellStyleXfs>
  <cellXfs count="170">
    <xf numFmtId="0" fontId="0" fillId="0" borderId="0" xfId="0"/>
    <xf numFmtId="0" fontId="3" fillId="3" borderId="0" xfId="0" applyFont="1" applyFill="1"/>
    <xf numFmtId="165" fontId="3" fillId="0" borderId="1" xfId="0" applyNumberFormat="1" applyFont="1" applyFill="1" applyBorder="1"/>
    <xf numFmtId="1" fontId="3" fillId="0" borderId="1" xfId="0" applyNumberFormat="1" applyFont="1" applyFill="1" applyBorder="1"/>
    <xf numFmtId="3" fontId="3" fillId="0" borderId="1" xfId="0" applyNumberFormat="1" applyFont="1" applyFill="1" applyBorder="1"/>
    <xf numFmtId="0" fontId="3" fillId="0" borderId="0" xfId="0" applyFont="1" applyFill="1"/>
    <xf numFmtId="1" fontId="3" fillId="0" borderId="0" xfId="0" applyNumberFormat="1" applyFont="1" applyFill="1"/>
    <xf numFmtId="0" fontId="2" fillId="3" borderId="5" xfId="0" applyFont="1" applyFill="1" applyBorder="1" applyAlignment="1">
      <alignment horizontal="center" vertical="center"/>
    </xf>
    <xf numFmtId="0" fontId="3" fillId="3" borderId="0" xfId="0" applyFont="1" applyFill="1" applyBorder="1"/>
    <xf numFmtId="0" fontId="2" fillId="3" borderId="0" xfId="0" applyFont="1" applyFill="1" applyAlignment="1">
      <alignment vertical="center"/>
    </xf>
    <xf numFmtId="0" fontId="2" fillId="0" borderId="5" xfId="0" applyFont="1" applyBorder="1" applyAlignment="1">
      <alignment horizontal="center" vertical="center"/>
    </xf>
    <xf numFmtId="3" fontId="3" fillId="3" borderId="0" xfId="0" applyNumberFormat="1" applyFont="1" applyFill="1"/>
    <xf numFmtId="0" fontId="3" fillId="3" borderId="0" xfId="0" applyFont="1" applyFill="1" applyAlignment="1">
      <alignment vertical="top" wrapText="1"/>
    </xf>
    <xf numFmtId="0" fontId="3" fillId="0" borderId="5" xfId="0" applyFont="1" applyFill="1" applyBorder="1" applyAlignment="1">
      <alignment horizontal="center" vertical="center" wrapText="1"/>
    </xf>
    <xf numFmtId="0" fontId="2" fillId="3" borderId="0" xfId="0" applyFont="1" applyFill="1" applyAlignment="1">
      <alignment horizontal="left" vertical="center"/>
    </xf>
    <xf numFmtId="166" fontId="6" fillId="0" borderId="0" xfId="2" applyNumberFormat="1" applyFont="1" applyFill="1" applyBorder="1">
      <alignment horizontal="center" vertical="center" wrapText="1"/>
    </xf>
    <xf numFmtId="0" fontId="3" fillId="0" borderId="15" xfId="0" applyFont="1" applyBorder="1" applyAlignment="1">
      <alignment vertical="center"/>
    </xf>
    <xf numFmtId="0" fontId="3" fillId="0" borderId="13" xfId="0" applyFont="1" applyBorder="1" applyAlignment="1">
      <alignment vertical="center"/>
    </xf>
    <xf numFmtId="0" fontId="3" fillId="0" borderId="17" xfId="0" applyFont="1" applyBorder="1" applyAlignment="1">
      <alignment vertical="center"/>
    </xf>
    <xf numFmtId="0" fontId="2"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horizontal="right" vertical="center" indent="2"/>
    </xf>
    <xf numFmtId="0" fontId="3" fillId="0" borderId="6" xfId="0" applyFont="1" applyBorder="1" applyAlignment="1">
      <alignment horizontal="right" vertical="center" indent="2"/>
    </xf>
    <xf numFmtId="0" fontId="3" fillId="0" borderId="12" xfId="0" applyFont="1" applyBorder="1" applyAlignment="1">
      <alignment horizontal="right" vertical="center" indent="2"/>
    </xf>
    <xf numFmtId="0" fontId="3" fillId="0" borderId="16" xfId="0" applyFont="1" applyBorder="1" applyAlignment="1">
      <alignment horizontal="right" vertical="center" indent="2"/>
    </xf>
    <xf numFmtId="0" fontId="3" fillId="0" borderId="13" xfId="0" applyFont="1" applyBorder="1" applyAlignment="1">
      <alignment horizontal="right" vertical="center" indent="2"/>
    </xf>
    <xf numFmtId="0" fontId="3" fillId="0" borderId="7" xfId="0" applyFont="1" applyBorder="1" applyAlignment="1">
      <alignment horizontal="right" vertical="center" indent="2"/>
    </xf>
    <xf numFmtId="0" fontId="3" fillId="0" borderId="0" xfId="0" applyFont="1" applyBorder="1" applyAlignment="1">
      <alignment horizontal="right" vertical="center" indent="2"/>
    </xf>
    <xf numFmtId="0" fontId="3" fillId="0" borderId="9" xfId="0" applyFont="1" applyBorder="1" applyAlignment="1">
      <alignment horizontal="right" vertical="center" indent="2"/>
    </xf>
    <xf numFmtId="0" fontId="3" fillId="0" borderId="17" xfId="0" applyFont="1" applyBorder="1" applyAlignment="1">
      <alignment horizontal="right" vertical="center" indent="2"/>
    </xf>
    <xf numFmtId="3" fontId="3" fillId="0" borderId="5" xfId="0" applyNumberFormat="1" applyFont="1" applyBorder="1" applyAlignment="1">
      <alignment horizontal="right" vertical="center" indent="2"/>
    </xf>
    <xf numFmtId="3" fontId="3" fillId="0" borderId="18" xfId="0" applyNumberFormat="1" applyFont="1" applyBorder="1" applyAlignment="1">
      <alignment horizontal="right" vertical="center" indent="2"/>
    </xf>
    <xf numFmtId="3" fontId="3" fillId="0" borderId="11" xfId="0" applyNumberFormat="1" applyFont="1" applyBorder="1" applyAlignment="1">
      <alignment horizontal="right" vertical="center" indent="2"/>
    </xf>
    <xf numFmtId="0" fontId="2" fillId="0" borderId="13" xfId="0" applyFont="1" applyBorder="1" applyAlignment="1">
      <alignment horizontal="right" vertical="center" indent="2"/>
    </xf>
    <xf numFmtId="0" fontId="2" fillId="0" borderId="7" xfId="0" applyFont="1" applyBorder="1" applyAlignment="1">
      <alignment horizontal="right" vertical="center" indent="2"/>
    </xf>
    <xf numFmtId="0" fontId="2" fillId="0" borderId="0" xfId="0" applyFont="1" applyBorder="1" applyAlignment="1">
      <alignment horizontal="right" vertical="center" indent="2"/>
    </xf>
    <xf numFmtId="0" fontId="2" fillId="0" borderId="9" xfId="0" applyFont="1" applyBorder="1" applyAlignment="1">
      <alignment horizontal="right" vertical="center" indent="2"/>
    </xf>
    <xf numFmtId="0" fontId="2" fillId="0" borderId="5" xfId="0" applyFont="1" applyFill="1" applyBorder="1" applyAlignment="1">
      <alignment horizontal="center" vertical="center"/>
    </xf>
    <xf numFmtId="0" fontId="3" fillId="0" borderId="14" xfId="0" applyFont="1" applyFill="1" applyBorder="1" applyAlignment="1">
      <alignment horizontal="right" vertical="center" indent="3"/>
    </xf>
    <xf numFmtId="0" fontId="3" fillId="0" borderId="8" xfId="0" applyFont="1" applyFill="1" applyBorder="1" applyAlignment="1">
      <alignment horizontal="right" vertical="center" indent="3"/>
    </xf>
    <xf numFmtId="0" fontId="3" fillId="0" borderId="10" xfId="0" applyFont="1" applyFill="1" applyBorder="1" applyAlignment="1">
      <alignment horizontal="right" vertical="center" indent="3"/>
    </xf>
    <xf numFmtId="0" fontId="3" fillId="0" borderId="14" xfId="0" applyFont="1" applyFill="1" applyBorder="1" applyAlignment="1">
      <alignment horizontal="right" vertical="center" indent="2"/>
    </xf>
    <xf numFmtId="0" fontId="3" fillId="0" borderId="8" xfId="0" applyFont="1" applyFill="1" applyBorder="1" applyAlignment="1">
      <alignment horizontal="right" vertical="center" indent="2"/>
    </xf>
    <xf numFmtId="0" fontId="3" fillId="0" borderId="19" xfId="0" applyFont="1" applyFill="1" applyBorder="1" applyAlignment="1">
      <alignment horizontal="right" vertical="center" indent="2"/>
    </xf>
    <xf numFmtId="0" fontId="3" fillId="0" borderId="10" xfId="0" applyFont="1" applyFill="1" applyBorder="1" applyAlignment="1">
      <alignment horizontal="right" vertical="center" indent="2"/>
    </xf>
    <xf numFmtId="3" fontId="3" fillId="0" borderId="0" xfId="0" applyNumberFormat="1" applyFont="1" applyFill="1"/>
    <xf numFmtId="1" fontId="3" fillId="0" borderId="14" xfId="0" applyNumberFormat="1" applyFont="1" applyFill="1" applyBorder="1" applyAlignment="1">
      <alignment horizontal="right" vertical="center" indent="4"/>
    </xf>
    <xf numFmtId="1" fontId="3" fillId="0" borderId="8" xfId="0" applyNumberFormat="1" applyFont="1" applyFill="1" applyBorder="1" applyAlignment="1">
      <alignment horizontal="right" vertical="center" indent="4"/>
    </xf>
    <xf numFmtId="1" fontId="3" fillId="0" borderId="8" xfId="0" applyNumberFormat="1" applyFont="1" applyFill="1" applyBorder="1" applyAlignment="1">
      <alignment horizontal="right" vertical="center" indent="6"/>
    </xf>
    <xf numFmtId="1" fontId="3" fillId="0" borderId="10" xfId="0" applyNumberFormat="1" applyFont="1" applyFill="1" applyBorder="1" applyAlignment="1">
      <alignment horizontal="right" vertical="center" indent="6"/>
    </xf>
    <xf numFmtId="0" fontId="2" fillId="0" borderId="0" xfId="0" applyFont="1" applyFill="1" applyAlignment="1">
      <alignment horizontal="left" vertical="center"/>
    </xf>
    <xf numFmtId="0" fontId="3" fillId="0" borderId="6" xfId="0" applyFont="1" applyFill="1" applyBorder="1"/>
    <xf numFmtId="1" fontId="3" fillId="0" borderId="0" xfId="0" applyNumberFormat="1" applyFont="1" applyFill="1" applyAlignment="1">
      <alignment horizontal="right" vertical="center" indent="4"/>
    </xf>
    <xf numFmtId="1" fontId="3" fillId="0" borderId="6" xfId="0" applyNumberFormat="1" applyFont="1" applyFill="1" applyBorder="1" applyAlignment="1">
      <alignment horizontal="right" vertical="center" indent="4"/>
    </xf>
    <xf numFmtId="1" fontId="3" fillId="0" borderId="6" xfId="0" applyNumberFormat="1" applyFont="1" applyFill="1" applyBorder="1" applyAlignment="1">
      <alignment horizontal="right" vertical="center" indent="6"/>
    </xf>
    <xf numFmtId="0" fontId="3" fillId="0" borderId="6" xfId="0" applyFont="1" applyFill="1" applyBorder="1" applyAlignment="1">
      <alignment horizontal="right" vertical="center" indent="4"/>
    </xf>
    <xf numFmtId="0" fontId="3" fillId="0" borderId="16" xfId="0" applyFont="1" applyFill="1" applyBorder="1" applyAlignment="1">
      <alignment horizontal="right" vertical="center" indent="6"/>
    </xf>
    <xf numFmtId="0" fontId="3" fillId="0" borderId="7" xfId="0" applyFont="1" applyFill="1" applyBorder="1" applyAlignment="1">
      <alignment horizontal="left" vertical="center" wrapText="1"/>
    </xf>
    <xf numFmtId="1" fontId="3" fillId="0" borderId="7" xfId="0" applyNumberFormat="1" applyFont="1" applyFill="1" applyBorder="1" applyAlignment="1">
      <alignment horizontal="right" vertical="center" indent="4"/>
    </xf>
    <xf numFmtId="1" fontId="3" fillId="0" borderId="7" xfId="0" applyNumberFormat="1" applyFont="1" applyFill="1" applyBorder="1" applyAlignment="1">
      <alignment horizontal="right" vertical="center" indent="6"/>
    </xf>
    <xf numFmtId="0" fontId="3" fillId="0" borderId="7" xfId="0" applyFont="1" applyFill="1" applyBorder="1" applyAlignment="1">
      <alignment horizontal="right" vertical="center" indent="4"/>
    </xf>
    <xf numFmtId="0" fontId="3" fillId="0" borderId="9" xfId="0" applyFont="1" applyFill="1" applyBorder="1" applyAlignment="1">
      <alignment horizontal="right" vertical="center" indent="6"/>
    </xf>
    <xf numFmtId="166" fontId="3" fillId="0" borderId="0" xfId="0" applyNumberFormat="1" applyFont="1" applyFill="1"/>
    <xf numFmtId="0" fontId="3" fillId="0" borderId="7" xfId="0" applyFont="1" applyFill="1" applyBorder="1" applyAlignment="1">
      <alignment vertical="center" wrapText="1"/>
    </xf>
    <xf numFmtId="3" fontId="3" fillId="0" borderId="9" xfId="0" applyNumberFormat="1" applyFont="1" applyFill="1" applyBorder="1" applyAlignment="1">
      <alignment horizontal="right" vertical="center" indent="6"/>
    </xf>
    <xf numFmtId="0" fontId="3" fillId="0" borderId="8" xfId="0" applyFont="1" applyFill="1" applyBorder="1"/>
    <xf numFmtId="0" fontId="3" fillId="0" borderId="5" xfId="0" applyFont="1" applyFill="1" applyBorder="1"/>
    <xf numFmtId="1" fontId="3" fillId="0" borderId="17" xfId="0" applyNumberFormat="1" applyFont="1" applyFill="1" applyBorder="1" applyAlignment="1">
      <alignment horizontal="right" vertical="center" indent="4"/>
    </xf>
    <xf numFmtId="1" fontId="3" fillId="0" borderId="5" xfId="0" applyNumberFormat="1" applyFont="1" applyFill="1" applyBorder="1" applyAlignment="1">
      <alignment horizontal="right" vertical="center" indent="4"/>
    </xf>
    <xf numFmtId="3" fontId="3" fillId="0" borderId="11" xfId="0" applyNumberFormat="1" applyFont="1" applyFill="1" applyBorder="1" applyAlignment="1">
      <alignment horizontal="right" vertical="center" indent="4"/>
    </xf>
    <xf numFmtId="3" fontId="3" fillId="0" borderId="11" xfId="0" applyNumberFormat="1" applyFont="1" applyFill="1" applyBorder="1" applyAlignment="1">
      <alignment horizontal="right" vertical="center" indent="6"/>
    </xf>
    <xf numFmtId="3" fontId="3" fillId="0" borderId="5" xfId="0" applyNumberFormat="1" applyFont="1" applyFill="1" applyBorder="1" applyAlignment="1">
      <alignment horizontal="right" vertical="center" indent="4"/>
    </xf>
    <xf numFmtId="0" fontId="2" fillId="0" borderId="6" xfId="0" applyFont="1" applyFill="1" applyBorder="1"/>
    <xf numFmtId="1" fontId="2" fillId="0" borderId="12" xfId="0" applyNumberFormat="1" applyFont="1" applyFill="1" applyBorder="1" applyAlignment="1">
      <alignment horizontal="right" vertical="center" indent="4"/>
    </xf>
    <xf numFmtId="1" fontId="2" fillId="0" borderId="6" xfId="0" applyNumberFormat="1" applyFont="1" applyFill="1" applyBorder="1" applyAlignment="1">
      <alignment horizontal="right" vertical="center" indent="4"/>
    </xf>
    <xf numFmtId="1" fontId="2" fillId="0" borderId="6" xfId="0" applyNumberFormat="1" applyFont="1" applyFill="1" applyBorder="1" applyAlignment="1">
      <alignment horizontal="right" vertical="center" indent="6"/>
    </xf>
    <xf numFmtId="0" fontId="2" fillId="0" borderId="6" xfId="0" applyFont="1" applyFill="1" applyBorder="1" applyAlignment="1">
      <alignment horizontal="right" vertical="center" indent="4"/>
    </xf>
    <xf numFmtId="0" fontId="2" fillId="0" borderId="16" xfId="0" applyFont="1" applyFill="1" applyBorder="1" applyAlignment="1">
      <alignment horizontal="right" vertical="center" indent="6"/>
    </xf>
    <xf numFmtId="0" fontId="3" fillId="0" borderId="8" xfId="0" applyFont="1" applyFill="1" applyBorder="1" applyAlignment="1">
      <alignment vertical="center" wrapText="1"/>
    </xf>
    <xf numFmtId="0" fontId="3" fillId="0" borderId="0" xfId="0" applyFont="1" applyFill="1" applyAlignment="1">
      <alignment vertical="center" wrapText="1"/>
    </xf>
    <xf numFmtId="0" fontId="3" fillId="3" borderId="8" xfId="0" applyFont="1" applyFill="1" applyBorder="1" applyAlignment="1">
      <alignment horizontal="left" vertical="center" wrapText="1"/>
    </xf>
    <xf numFmtId="3" fontId="3" fillId="3" borderId="8" xfId="1" applyNumberFormat="1" applyFont="1" applyFill="1" applyBorder="1" applyAlignment="1">
      <alignment horizontal="right" vertical="center" indent="4"/>
    </xf>
    <xf numFmtId="0" fontId="3" fillId="3" borderId="6" xfId="0" applyFont="1" applyFill="1" applyBorder="1" applyAlignment="1">
      <alignment horizontal="left" vertical="center" wrapText="1"/>
    </xf>
    <xf numFmtId="3" fontId="3" fillId="3" borderId="6" xfId="0" applyNumberFormat="1" applyFont="1" applyFill="1" applyBorder="1" applyAlignment="1">
      <alignment horizontal="right" vertical="center" indent="4"/>
    </xf>
    <xf numFmtId="3" fontId="3" fillId="2" borderId="6" xfId="0" applyNumberFormat="1" applyFont="1" applyFill="1" applyBorder="1" applyAlignment="1" applyProtection="1">
      <alignment horizontal="right" vertical="center" indent="4"/>
    </xf>
    <xf numFmtId="0" fontId="2" fillId="0" borderId="7" xfId="0" applyFont="1" applyFill="1" applyBorder="1"/>
    <xf numFmtId="1" fontId="3" fillId="0" borderId="7" xfId="1" applyNumberFormat="1" applyFont="1" applyFill="1" applyBorder="1" applyAlignment="1" applyProtection="1">
      <alignment horizontal="right" vertical="center" indent="4"/>
    </xf>
    <xf numFmtId="3" fontId="5" fillId="0" borderId="8" xfId="0" applyNumberFormat="1" applyFont="1" applyFill="1" applyBorder="1" applyAlignment="1">
      <alignment horizontal="right" vertical="center" indent="4"/>
    </xf>
    <xf numFmtId="0" fontId="3" fillId="0" borderId="0" xfId="0" applyFont="1" applyFill="1" applyAlignment="1">
      <alignment vertical="top" wrapText="1"/>
    </xf>
    <xf numFmtId="0" fontId="3" fillId="0" borderId="0" xfId="0" applyFont="1" applyFill="1" applyBorder="1"/>
    <xf numFmtId="0" fontId="3" fillId="0" borderId="15" xfId="0" applyFont="1" applyFill="1" applyBorder="1" applyAlignment="1">
      <alignment vertical="center"/>
    </xf>
    <xf numFmtId="3" fontId="3" fillId="0" borderId="15" xfId="0" applyNumberFormat="1" applyFont="1" applyFill="1" applyBorder="1" applyAlignment="1">
      <alignment horizontal="right" vertical="center" indent="3"/>
    </xf>
    <xf numFmtId="3" fontId="3" fillId="0" borderId="6" xfId="0" applyNumberFormat="1" applyFont="1" applyFill="1" applyBorder="1" applyAlignment="1">
      <alignment horizontal="right" vertical="center" indent="3"/>
    </xf>
    <xf numFmtId="0" fontId="3" fillId="0" borderId="13" xfId="0" applyFont="1" applyFill="1" applyBorder="1" applyAlignment="1">
      <alignment vertical="center"/>
    </xf>
    <xf numFmtId="0" fontId="3" fillId="0" borderId="13" xfId="0" applyFont="1" applyFill="1" applyBorder="1" applyAlignment="1">
      <alignment horizontal="right" vertical="center" indent="3"/>
    </xf>
    <xf numFmtId="0" fontId="3" fillId="0" borderId="7" xfId="0" applyFont="1" applyFill="1" applyBorder="1" applyAlignment="1">
      <alignment horizontal="right" vertical="center" indent="3"/>
    </xf>
    <xf numFmtId="0" fontId="3" fillId="0" borderId="9" xfId="0" applyFont="1" applyFill="1" applyBorder="1" applyAlignment="1">
      <alignment horizontal="right" vertical="center" indent="3"/>
    </xf>
    <xf numFmtId="0" fontId="3" fillId="0" borderId="17" xfId="0" applyFont="1" applyFill="1" applyBorder="1" applyAlignment="1">
      <alignment vertical="center"/>
    </xf>
    <xf numFmtId="3" fontId="3" fillId="0" borderId="17" xfId="0" applyNumberFormat="1" applyFont="1" applyFill="1" applyBorder="1" applyAlignment="1">
      <alignment horizontal="right" vertical="center" indent="3"/>
    </xf>
    <xf numFmtId="3" fontId="3" fillId="0" borderId="5" xfId="0" applyNumberFormat="1" applyFont="1" applyFill="1" applyBorder="1" applyAlignment="1">
      <alignment horizontal="right" vertical="center" indent="3"/>
    </xf>
    <xf numFmtId="3" fontId="3" fillId="0" borderId="11" xfId="0" applyNumberFormat="1" applyFont="1" applyFill="1" applyBorder="1" applyAlignment="1">
      <alignment horizontal="right" vertical="center" indent="3"/>
    </xf>
    <xf numFmtId="0" fontId="2" fillId="0" borderId="13" xfId="0" applyFont="1" applyFill="1" applyBorder="1" applyAlignment="1">
      <alignment vertical="center"/>
    </xf>
    <xf numFmtId="3" fontId="2" fillId="0" borderId="13" xfId="0" applyNumberFormat="1" applyFont="1" applyFill="1" applyBorder="1" applyAlignment="1">
      <alignment horizontal="right" vertical="center" indent="3"/>
    </xf>
    <xf numFmtId="3" fontId="2" fillId="0" borderId="7" xfId="0" applyNumberFormat="1" applyFont="1" applyFill="1" applyBorder="1" applyAlignment="1">
      <alignment horizontal="right" vertical="center" indent="3"/>
    </xf>
    <xf numFmtId="3" fontId="2" fillId="0" borderId="9" xfId="0" applyNumberFormat="1" applyFont="1" applyFill="1" applyBorder="1" applyAlignment="1">
      <alignment horizontal="right" vertical="center" indent="3"/>
    </xf>
    <xf numFmtId="0" fontId="3" fillId="0" borderId="14" xfId="0" applyFont="1" applyFill="1" applyBorder="1" applyAlignment="1">
      <alignment vertical="center"/>
    </xf>
    <xf numFmtId="0" fontId="3" fillId="0" borderId="5" xfId="0" applyFont="1" applyFill="1" applyBorder="1" applyAlignment="1" applyProtection="1">
      <alignment horizontal="center" vertical="center" wrapText="1"/>
    </xf>
    <xf numFmtId="3" fontId="3" fillId="0" borderId="8" xfId="0" applyNumberFormat="1" applyFont="1" applyFill="1" applyBorder="1" applyAlignment="1">
      <alignment horizontal="center" vertical="center"/>
    </xf>
    <xf numFmtId="3" fontId="3" fillId="0" borderId="5" xfId="0" applyNumberFormat="1" applyFont="1" applyFill="1" applyBorder="1" applyAlignment="1">
      <alignment horizontal="center" vertical="center" wrapText="1"/>
    </xf>
    <xf numFmtId="164" fontId="3" fillId="0" borderId="5" xfId="1" applyNumberFormat="1" applyFont="1" applyFill="1" applyBorder="1" applyAlignment="1" applyProtection="1">
      <alignment horizontal="center"/>
    </xf>
    <xf numFmtId="3" fontId="3" fillId="0" borderId="5" xfId="0" applyNumberFormat="1"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xf numFmtId="0" fontId="2" fillId="0" borderId="5"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left" vertical="center" wrapText="1"/>
    </xf>
    <xf numFmtId="1" fontId="3" fillId="0" borderId="8" xfId="1"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8" xfId="1" applyNumberFormat="1" applyFont="1" applyFill="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left" vertical="center" wrapText="1"/>
    </xf>
    <xf numFmtId="3" fontId="3" fillId="0" borderId="17"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165" fontId="6" fillId="0" borderId="7" xfId="1" applyNumberFormat="1" applyFont="1" applyFill="1" applyBorder="1" applyAlignment="1" applyProtection="1">
      <alignment horizontal="right" vertical="center" indent="4"/>
    </xf>
    <xf numFmtId="3" fontId="8" fillId="0" borderId="7" xfId="1" applyNumberFormat="1" applyFont="1" applyFill="1" applyBorder="1" applyAlignment="1" applyProtection="1">
      <alignment horizontal="right" vertical="center" indent="4"/>
    </xf>
    <xf numFmtId="3" fontId="6" fillId="0" borderId="6" xfId="1" applyNumberFormat="1" applyFont="1" applyFill="1" applyBorder="1" applyAlignment="1" applyProtection="1">
      <alignment horizontal="right" vertical="center" indent="4"/>
    </xf>
    <xf numFmtId="3" fontId="8" fillId="0" borderId="8" xfId="1" applyNumberFormat="1" applyFont="1" applyFill="1" applyBorder="1" applyAlignment="1" applyProtection="1">
      <alignment horizontal="right" vertical="center" indent="4"/>
    </xf>
    <xf numFmtId="3" fontId="6" fillId="0" borderId="7" xfId="1" applyNumberFormat="1" applyFont="1" applyFill="1" applyBorder="1" applyAlignment="1" applyProtection="1">
      <alignment horizontal="right" vertical="center" indent="4"/>
    </xf>
    <xf numFmtId="0" fontId="6" fillId="0" borderId="7" xfId="0" applyFont="1" applyFill="1" applyBorder="1"/>
    <xf numFmtId="0" fontId="8" fillId="0" borderId="8" xfId="0" applyFont="1" applyFill="1" applyBorder="1"/>
    <xf numFmtId="0" fontId="9" fillId="0" borderId="7" xfId="0" applyFont="1" applyFill="1" applyBorder="1"/>
    <xf numFmtId="0" fontId="2" fillId="0" borderId="0" xfId="0" applyFont="1" applyFill="1" applyAlignment="1">
      <alignment horizontal="center" vertical="center" wrapText="1"/>
    </xf>
    <xf numFmtId="0" fontId="3" fillId="0" borderId="0" xfId="0" applyFont="1" applyFill="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Alignment="1">
      <alignment horizontal="left" vertical="center" wrapText="1"/>
    </xf>
    <xf numFmtId="0" fontId="3" fillId="3" borderId="10" xfId="0" applyFont="1" applyFill="1" applyBorder="1" applyAlignment="1">
      <alignment horizontal="center"/>
    </xf>
    <xf numFmtId="0" fontId="3" fillId="3" borderId="11" xfId="0" applyFont="1" applyFill="1" applyBorder="1" applyAlignment="1">
      <alignment horizontal="center"/>
    </xf>
    <xf numFmtId="0" fontId="2" fillId="3" borderId="5" xfId="0" applyFont="1" applyFill="1" applyBorder="1" applyAlignment="1">
      <alignment horizontal="center"/>
    </xf>
    <xf numFmtId="0" fontId="2" fillId="3" borderId="5" xfId="0" applyFont="1" applyFill="1" applyBorder="1" applyAlignment="1">
      <alignment horizontal="center" wrapText="1"/>
    </xf>
    <xf numFmtId="0" fontId="3" fillId="3" borderId="0" xfId="0" applyFont="1" applyFill="1" applyAlignment="1">
      <alignment horizontal="left" vertical="top"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xf>
    <xf numFmtId="0" fontId="2" fillId="0" borderId="5" xfId="0" applyFont="1" applyFill="1" applyBorder="1" applyAlignment="1">
      <alignment horizontal="center" wrapText="1"/>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3" borderId="0" xfId="0" applyFont="1" applyFill="1" applyAlignment="1">
      <alignment horizontal="left"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2" fillId="0" borderId="5" xfId="0" applyFont="1" applyBorder="1" applyAlignment="1">
      <alignment horizontal="center"/>
    </xf>
    <xf numFmtId="0" fontId="2" fillId="0" borderId="5" xfId="0" applyFont="1" applyBorder="1" applyAlignment="1">
      <alignment horizontal="center" wrapText="1"/>
    </xf>
    <xf numFmtId="0" fontId="3" fillId="0" borderId="0" xfId="0" applyFont="1" applyFill="1" applyAlignment="1">
      <alignment horizontal="left"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3" fillId="0" borderId="5" xfId="0" applyFont="1" applyFill="1" applyBorder="1" applyAlignment="1">
      <alignment horizontal="center"/>
    </xf>
    <xf numFmtId="0" fontId="2" fillId="0" borderId="0" xfId="0" applyFont="1" applyFill="1" applyAlignment="1">
      <alignment horizontal="left" vertical="top" wrapText="1"/>
    </xf>
    <xf numFmtId="0" fontId="3" fillId="0" borderId="5"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5" fillId="0" borderId="11" xfId="0" applyFont="1" applyFill="1" applyBorder="1" applyAlignment="1">
      <alignment horizontal="center" vertical="center"/>
    </xf>
    <xf numFmtId="0" fontId="3" fillId="0" borderId="0" xfId="0" applyFont="1" applyFill="1" applyAlignment="1">
      <alignment horizontal="right"/>
    </xf>
  </cellXfs>
  <cellStyles count="3">
    <cellStyle name="Normal" xfId="0" builtinId="0"/>
    <cellStyle name="Pourcentage" xfId="1" builtinId="5"/>
    <cellStyle name="Style 1" xfId="2" xr:uid="{00000000-0005-0000-0000-000002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rome.hananel\Mes%20Documents%20Locaux\Fiche%204\Ancien\maquette_graphe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rome.hananel\Mes%20Documents%20Locaux\Fiche%204\Ancien\Maquette_cas_types_bre_2019_corrRSAR0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erome.hananel\Mes%20Documents%20Locaux\Fiche%204\Ancien\maquette_graph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sheetData sheetId="1">
        <row r="50">
          <cell r="B50">
            <v>3.0500000000000002E-3</v>
          </cell>
        </row>
        <row r="68">
          <cell r="B68">
            <v>15</v>
          </cell>
        </row>
        <row r="230">
          <cell r="B230">
            <v>5.0000000000000001E-3</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refreshError="1"/>
      <sheetData sheetId="1">
        <row r="69">
          <cell r="B69">
            <v>5</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sheetData sheetId="1">
        <row r="298">
          <cell r="B298">
            <v>1149.07</v>
          </cell>
        </row>
      </sheetData>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H93"/>
  <sheetViews>
    <sheetView showGridLines="0" tabSelected="1" zoomScaleNormal="100" workbookViewId="0">
      <selection activeCell="B88" sqref="B88:G93"/>
    </sheetView>
  </sheetViews>
  <sheetFormatPr baseColWidth="10" defaultColWidth="11.453125" defaultRowHeight="10" x14ac:dyDescent="0.2"/>
  <cols>
    <col min="1" max="1" width="3.453125" style="5" customWidth="1"/>
    <col min="2" max="3" width="16" style="5" customWidth="1"/>
    <col min="4" max="4" width="17.453125" style="5" customWidth="1"/>
    <col min="5" max="5" width="14.81640625" style="5" customWidth="1"/>
    <col min="6" max="6" width="14" style="5" customWidth="1"/>
    <col min="7" max="7" width="17.453125" style="5" customWidth="1"/>
    <col min="8" max="16384" width="11.453125" style="5"/>
  </cols>
  <sheetData>
    <row r="1" spans="2:8" ht="11.25" customHeight="1" x14ac:dyDescent="0.2">
      <c r="B1" s="135" t="s">
        <v>64</v>
      </c>
      <c r="C1" s="135"/>
      <c r="D1" s="135"/>
      <c r="E1" s="135"/>
      <c r="F1" s="135"/>
      <c r="G1" s="135"/>
    </row>
    <row r="3" spans="2:8" ht="15" customHeight="1" x14ac:dyDescent="0.2">
      <c r="B3" s="137" t="s">
        <v>67</v>
      </c>
      <c r="C3" s="137" t="s">
        <v>41</v>
      </c>
      <c r="D3" s="138" t="s">
        <v>21</v>
      </c>
      <c r="E3" s="139" t="s">
        <v>42</v>
      </c>
      <c r="F3" s="138" t="s">
        <v>15</v>
      </c>
      <c r="G3" s="138" t="s">
        <v>16</v>
      </c>
    </row>
    <row r="4" spans="2:8" ht="15" customHeight="1" x14ac:dyDescent="0.2">
      <c r="B4" s="137"/>
      <c r="C4" s="137"/>
      <c r="D4" s="138"/>
      <c r="E4" s="140"/>
      <c r="F4" s="138"/>
      <c r="G4" s="138"/>
    </row>
    <row r="5" spans="2:8" ht="16.5" customHeight="1" x14ac:dyDescent="0.2">
      <c r="B5" s="137"/>
      <c r="C5" s="137"/>
      <c r="D5" s="138"/>
      <c r="E5" s="141"/>
      <c r="F5" s="138"/>
      <c r="G5" s="138"/>
    </row>
    <row r="6" spans="2:8" x14ac:dyDescent="0.2">
      <c r="B6" s="2">
        <v>0</v>
      </c>
      <c r="C6" s="4">
        <v>0</v>
      </c>
      <c r="D6" s="3">
        <v>510.20336666666668</v>
      </c>
      <c r="E6" s="3">
        <v>0</v>
      </c>
      <c r="F6" s="3">
        <v>272.24195000000003</v>
      </c>
      <c r="G6" s="4">
        <v>782.44531666666671</v>
      </c>
      <c r="H6" s="45"/>
    </row>
    <row r="7" spans="2:8" x14ac:dyDescent="0.2">
      <c r="B7" s="2">
        <v>2.5</v>
      </c>
      <c r="C7" s="4">
        <v>31.726275904006243</v>
      </c>
      <c r="D7" s="3">
        <v>478.47709076266045</v>
      </c>
      <c r="E7" s="3">
        <v>19.256263159936609</v>
      </c>
      <c r="F7" s="3">
        <v>272.24195000000003</v>
      </c>
      <c r="G7" s="4">
        <v>801.70157982660328</v>
      </c>
      <c r="H7" s="45"/>
    </row>
    <row r="8" spans="2:8" x14ac:dyDescent="0.2">
      <c r="B8" s="2">
        <v>5</v>
      </c>
      <c r="C8" s="4">
        <v>63.452551808012487</v>
      </c>
      <c r="D8" s="3">
        <v>446.75081485865417</v>
      </c>
      <c r="E8" s="3">
        <v>38.512526319873217</v>
      </c>
      <c r="F8" s="3">
        <v>272.24195000000003</v>
      </c>
      <c r="G8" s="4">
        <v>820.95784298653984</v>
      </c>
      <c r="H8" s="45"/>
    </row>
    <row r="9" spans="2:8" x14ac:dyDescent="0.2">
      <c r="B9" s="2">
        <v>7.5</v>
      </c>
      <c r="C9" s="4">
        <v>95.17882771201873</v>
      </c>
      <c r="D9" s="3">
        <v>415.02453895464794</v>
      </c>
      <c r="E9" s="3">
        <v>57.768789479809712</v>
      </c>
      <c r="F9" s="3">
        <v>272.24195000000003</v>
      </c>
      <c r="G9" s="4">
        <v>840.21410614647641</v>
      </c>
      <c r="H9" s="45"/>
    </row>
    <row r="10" spans="2:8" x14ac:dyDescent="0.2">
      <c r="B10" s="2">
        <v>10</v>
      </c>
      <c r="C10" s="4">
        <v>126.90510361602497</v>
      </c>
      <c r="D10" s="3">
        <v>383.29826305064171</v>
      </c>
      <c r="E10" s="3">
        <v>77.02505263974632</v>
      </c>
      <c r="F10" s="3">
        <v>272.24195000000003</v>
      </c>
      <c r="G10" s="4">
        <v>859.47036930641298</v>
      </c>
      <c r="H10" s="45"/>
    </row>
    <row r="11" spans="2:8" x14ac:dyDescent="0.2">
      <c r="B11" s="2">
        <v>12.5</v>
      </c>
      <c r="C11" s="4">
        <v>158.63137952003123</v>
      </c>
      <c r="D11" s="3">
        <v>351.57198714663548</v>
      </c>
      <c r="E11" s="3">
        <v>96.281315799682929</v>
      </c>
      <c r="F11" s="3">
        <v>272.24195000000003</v>
      </c>
      <c r="G11" s="4">
        <v>878.72663246634966</v>
      </c>
      <c r="H11" s="45"/>
    </row>
    <row r="12" spans="2:8" x14ac:dyDescent="0.2">
      <c r="B12" s="2">
        <v>15</v>
      </c>
      <c r="C12" s="4">
        <v>190.35765542403749</v>
      </c>
      <c r="D12" s="3">
        <v>319.84571124262919</v>
      </c>
      <c r="E12" s="3">
        <v>115.53757895961954</v>
      </c>
      <c r="F12" s="3">
        <v>272.24195000000003</v>
      </c>
      <c r="G12" s="4">
        <v>897.98289562628622</v>
      </c>
      <c r="H12" s="45"/>
    </row>
    <row r="13" spans="2:8" x14ac:dyDescent="0.2">
      <c r="B13" s="2">
        <v>17.5</v>
      </c>
      <c r="C13" s="4">
        <v>222.08393132804378</v>
      </c>
      <c r="D13" s="3">
        <v>288.11943533862291</v>
      </c>
      <c r="E13" s="3">
        <v>134.79384211955616</v>
      </c>
      <c r="F13" s="3">
        <v>272.24195000000003</v>
      </c>
      <c r="G13" s="4">
        <v>917.23915878622279</v>
      </c>
      <c r="H13" s="45"/>
    </row>
    <row r="14" spans="2:8" x14ac:dyDescent="0.2">
      <c r="B14" s="2">
        <v>20</v>
      </c>
      <c r="C14" s="4">
        <v>253.81020723204995</v>
      </c>
      <c r="D14" s="3">
        <v>256.39315943461673</v>
      </c>
      <c r="E14" s="3">
        <v>154.05010527949264</v>
      </c>
      <c r="F14" s="3">
        <v>272.24195000000003</v>
      </c>
      <c r="G14" s="4">
        <v>936.49542194615935</v>
      </c>
      <c r="H14" s="45"/>
    </row>
    <row r="15" spans="2:8" x14ac:dyDescent="0.2">
      <c r="B15" s="2">
        <v>22.5</v>
      </c>
      <c r="C15" s="4">
        <v>285.53648313605623</v>
      </c>
      <c r="D15" s="3">
        <v>224.66688353061045</v>
      </c>
      <c r="E15" s="3">
        <v>173.30636843942938</v>
      </c>
      <c r="F15" s="3">
        <v>272.24195000000003</v>
      </c>
      <c r="G15" s="4">
        <v>955.75168510609615</v>
      </c>
      <c r="H15" s="45"/>
    </row>
    <row r="16" spans="2:8" x14ac:dyDescent="0.2">
      <c r="B16" s="2">
        <v>25</v>
      </c>
      <c r="C16" s="4">
        <v>317.26275904006252</v>
      </c>
      <c r="D16" s="3">
        <v>192.94060762660416</v>
      </c>
      <c r="E16" s="3">
        <v>192.56263159936597</v>
      </c>
      <c r="F16" s="3">
        <v>272.24195000000003</v>
      </c>
      <c r="G16" s="4">
        <v>975.0079482660326</v>
      </c>
      <c r="H16" s="45"/>
    </row>
    <row r="17" spans="2:8" x14ac:dyDescent="0.2">
      <c r="B17" s="2">
        <v>27.5</v>
      </c>
      <c r="C17" s="4">
        <v>348.98903494406881</v>
      </c>
      <c r="D17" s="3">
        <v>161.21433172259788</v>
      </c>
      <c r="E17" s="3">
        <v>211.81889475930259</v>
      </c>
      <c r="F17" s="3">
        <v>272.24195000000003</v>
      </c>
      <c r="G17" s="4">
        <v>994.26421142596928</v>
      </c>
      <c r="H17" s="45"/>
    </row>
    <row r="18" spans="2:8" x14ac:dyDescent="0.2">
      <c r="B18" s="2">
        <v>30</v>
      </c>
      <c r="C18" s="4">
        <v>380.71531084807503</v>
      </c>
      <c r="D18" s="3">
        <v>129.48805581859165</v>
      </c>
      <c r="E18" s="3">
        <v>231.07515791923907</v>
      </c>
      <c r="F18" s="3">
        <v>272.24195000000003</v>
      </c>
      <c r="G18" s="4">
        <v>1013.5204745859057</v>
      </c>
      <c r="H18" s="45"/>
    </row>
    <row r="19" spans="2:8" x14ac:dyDescent="0.2">
      <c r="B19" s="2">
        <v>32.5</v>
      </c>
      <c r="C19" s="4">
        <v>412.44158675208132</v>
      </c>
      <c r="D19" s="3">
        <v>97.761779914585375</v>
      </c>
      <c r="E19" s="3">
        <v>250.3314210791757</v>
      </c>
      <c r="F19" s="3">
        <v>272.24195000000003</v>
      </c>
      <c r="G19" s="4">
        <v>1032.7767377458424</v>
      </c>
      <c r="H19" s="45"/>
    </row>
    <row r="20" spans="2:8" x14ac:dyDescent="0.2">
      <c r="B20" s="2">
        <v>35</v>
      </c>
      <c r="C20" s="4">
        <v>444.16786265608755</v>
      </c>
      <c r="D20" s="3">
        <v>66.035504010579089</v>
      </c>
      <c r="E20" s="3">
        <v>269.58768423911232</v>
      </c>
      <c r="F20" s="3">
        <v>272.24195000000003</v>
      </c>
      <c r="G20" s="4">
        <v>1052.0330009057789</v>
      </c>
      <c r="H20" s="45"/>
    </row>
    <row r="21" spans="2:8" x14ac:dyDescent="0.2">
      <c r="B21" s="2">
        <v>37.5</v>
      </c>
      <c r="C21" s="4">
        <v>475.89413856009367</v>
      </c>
      <c r="D21" s="3">
        <v>34.309228106572974</v>
      </c>
      <c r="E21" s="3">
        <v>288.84394739904889</v>
      </c>
      <c r="F21" s="3">
        <v>272.24195000000003</v>
      </c>
      <c r="G21" s="4">
        <v>1071.2892640657155</v>
      </c>
      <c r="H21" s="45"/>
    </row>
    <row r="22" spans="2:8" x14ac:dyDescent="0.2">
      <c r="B22" s="2">
        <v>40</v>
      </c>
      <c r="C22" s="4">
        <v>507.62041446409989</v>
      </c>
      <c r="D22" s="3">
        <v>0</v>
      </c>
      <c r="E22" s="3">
        <v>287.84637416720602</v>
      </c>
      <c r="F22" s="3">
        <v>241.15386504723907</v>
      </c>
      <c r="G22" s="4">
        <v>1036.6206536785448</v>
      </c>
      <c r="H22" s="45"/>
    </row>
    <row r="23" spans="2:8" x14ac:dyDescent="0.2">
      <c r="B23" s="2">
        <v>42.5</v>
      </c>
      <c r="C23" s="4">
        <v>539.34669036810612</v>
      </c>
      <c r="D23" s="3">
        <v>0</v>
      </c>
      <c r="E23" s="3">
        <v>275.53499280265646</v>
      </c>
      <c r="F23" s="3">
        <v>230.08098537831654</v>
      </c>
      <c r="G23" s="4">
        <v>1044.9626685490791</v>
      </c>
      <c r="H23" s="45"/>
    </row>
    <row r="24" spans="2:8" x14ac:dyDescent="0.2">
      <c r="B24" s="2">
        <v>45</v>
      </c>
      <c r="C24" s="4">
        <v>571.07296627211224</v>
      </c>
      <c r="D24" s="3">
        <v>0</v>
      </c>
      <c r="E24" s="3">
        <v>263.22361143810684</v>
      </c>
      <c r="F24" s="3">
        <v>219.00810570939404</v>
      </c>
      <c r="G24" s="4">
        <v>1053.3046834196132</v>
      </c>
      <c r="H24" s="45"/>
    </row>
    <row r="25" spans="2:8" x14ac:dyDescent="0.2">
      <c r="B25" s="2">
        <v>47.5</v>
      </c>
      <c r="C25" s="4">
        <v>602.79924217611858</v>
      </c>
      <c r="D25" s="3">
        <v>0</v>
      </c>
      <c r="E25" s="3">
        <v>250.91223007355717</v>
      </c>
      <c r="F25" s="3">
        <v>207.93522604047149</v>
      </c>
      <c r="G25" s="4">
        <v>1061.6466982901472</v>
      </c>
      <c r="H25" s="45"/>
    </row>
    <row r="26" spans="2:8" x14ac:dyDescent="0.2">
      <c r="B26" s="2">
        <v>50</v>
      </c>
      <c r="C26" s="4">
        <v>634.5255180801247</v>
      </c>
      <c r="D26" s="3">
        <v>0</v>
      </c>
      <c r="E26" s="3">
        <v>238.60350642115972</v>
      </c>
      <c r="F26" s="3">
        <v>196.86234637154894</v>
      </c>
      <c r="G26" s="4">
        <v>1069.9913708728334</v>
      </c>
      <c r="H26" s="45"/>
    </row>
    <row r="27" spans="2:8" x14ac:dyDescent="0.2">
      <c r="B27" s="2">
        <v>52.5</v>
      </c>
      <c r="C27" s="4">
        <v>666.25179398413104</v>
      </c>
      <c r="D27" s="3">
        <v>0</v>
      </c>
      <c r="E27" s="3">
        <v>234.30873151044264</v>
      </c>
      <c r="F27" s="3">
        <v>185.78946670262636</v>
      </c>
      <c r="G27" s="4">
        <v>1086.3499921972</v>
      </c>
      <c r="H27" s="45"/>
    </row>
    <row r="28" spans="2:8" x14ac:dyDescent="0.2">
      <c r="B28" s="2">
        <v>55</v>
      </c>
      <c r="C28" s="4">
        <v>697.97806988813716</v>
      </c>
      <c r="D28" s="3">
        <v>0</v>
      </c>
      <c r="E28" s="3">
        <v>230.01395659972567</v>
      </c>
      <c r="F28" s="3">
        <v>174.7165870337038</v>
      </c>
      <c r="G28" s="4">
        <v>1102.7086135215666</v>
      </c>
      <c r="H28" s="45"/>
    </row>
    <row r="29" spans="2:8" x14ac:dyDescent="0.2">
      <c r="B29" s="2">
        <v>57.5</v>
      </c>
      <c r="C29" s="4">
        <v>729.70434579214339</v>
      </c>
      <c r="D29" s="3">
        <v>0</v>
      </c>
      <c r="E29" s="3">
        <v>225.71918168900871</v>
      </c>
      <c r="F29" s="3">
        <v>163.64370736478125</v>
      </c>
      <c r="G29" s="4">
        <v>1119.0672348459334</v>
      </c>
      <c r="H29" s="45"/>
    </row>
    <row r="30" spans="2:8" x14ac:dyDescent="0.2">
      <c r="B30" s="2">
        <v>60</v>
      </c>
      <c r="C30" s="4">
        <v>761.43062169614961</v>
      </c>
      <c r="D30" s="3">
        <v>0</v>
      </c>
      <c r="E30" s="3">
        <v>221.42440677829163</v>
      </c>
      <c r="F30" s="3">
        <v>152.57082769585872</v>
      </c>
      <c r="G30" s="4">
        <v>1135.4258561703</v>
      </c>
      <c r="H30" s="45"/>
    </row>
    <row r="31" spans="2:8" x14ac:dyDescent="0.2">
      <c r="B31" s="2">
        <v>62.5</v>
      </c>
      <c r="C31" s="4">
        <v>793.15689760015584</v>
      </c>
      <c r="D31" s="3">
        <v>0</v>
      </c>
      <c r="E31" s="3">
        <v>217.12963186757469</v>
      </c>
      <c r="F31" s="3">
        <v>141.49794802693614</v>
      </c>
      <c r="G31" s="4">
        <v>1151.7844774946666</v>
      </c>
      <c r="H31" s="45"/>
    </row>
    <row r="32" spans="2:8" x14ac:dyDescent="0.2">
      <c r="B32" s="2">
        <v>65</v>
      </c>
      <c r="C32" s="4">
        <v>824.88317350416207</v>
      </c>
      <c r="D32" s="3">
        <v>0</v>
      </c>
      <c r="E32" s="3">
        <v>212.83485695685772</v>
      </c>
      <c r="F32" s="3">
        <v>130.42506835801362</v>
      </c>
      <c r="G32" s="4">
        <v>1168.1430988190334</v>
      </c>
      <c r="H32" s="45"/>
    </row>
    <row r="33" spans="2:8" x14ac:dyDescent="0.2">
      <c r="B33" s="2">
        <v>67.5</v>
      </c>
      <c r="C33" s="4">
        <v>856.60944940816842</v>
      </c>
      <c r="D33" s="3">
        <v>0</v>
      </c>
      <c r="E33" s="3">
        <v>208.54008204614064</v>
      </c>
      <c r="F33" s="3">
        <v>119.35218868909104</v>
      </c>
      <c r="G33" s="4">
        <v>1184.5017201434002</v>
      </c>
      <c r="H33" s="45"/>
    </row>
    <row r="34" spans="2:8" x14ac:dyDescent="0.2">
      <c r="B34" s="2">
        <v>70</v>
      </c>
      <c r="C34" s="4">
        <v>888.33572531217465</v>
      </c>
      <c r="D34" s="3">
        <v>0</v>
      </c>
      <c r="E34" s="3">
        <v>204.24530713542345</v>
      </c>
      <c r="F34" s="3">
        <v>108.27930902016851</v>
      </c>
      <c r="G34" s="4">
        <v>1200.8603414677666</v>
      </c>
      <c r="H34" s="45"/>
    </row>
    <row r="35" spans="2:8" x14ac:dyDescent="0.2">
      <c r="B35" s="2">
        <v>72.5</v>
      </c>
      <c r="C35" s="4">
        <v>920.06200121618087</v>
      </c>
      <c r="D35" s="3">
        <v>0</v>
      </c>
      <c r="E35" s="3">
        <v>199.95053222470648</v>
      </c>
      <c r="F35" s="3">
        <v>97.206429351245987</v>
      </c>
      <c r="G35" s="4">
        <v>1217.2189627921334</v>
      </c>
      <c r="H35" s="45"/>
    </row>
    <row r="36" spans="2:8" x14ac:dyDescent="0.2">
      <c r="B36" s="2">
        <v>75</v>
      </c>
      <c r="C36" s="4">
        <v>951.7882771201871</v>
      </c>
      <c r="D36" s="3">
        <v>0</v>
      </c>
      <c r="E36" s="3">
        <v>195.65575731398951</v>
      </c>
      <c r="F36" s="3">
        <v>86.133549682323348</v>
      </c>
      <c r="G36" s="4">
        <v>1233.5775841165</v>
      </c>
      <c r="H36" s="45"/>
    </row>
    <row r="37" spans="2:8" x14ac:dyDescent="0.2">
      <c r="B37" s="2">
        <v>77.5</v>
      </c>
      <c r="C37" s="4">
        <v>983.51455302419356</v>
      </c>
      <c r="D37" s="3">
        <v>0</v>
      </c>
      <c r="E37" s="3">
        <v>191.36098240327254</v>
      </c>
      <c r="F37" s="3">
        <v>75.060670013400753</v>
      </c>
      <c r="G37" s="4">
        <v>1249.9362054408668</v>
      </c>
      <c r="H37" s="45"/>
    </row>
    <row r="38" spans="2:8" x14ac:dyDescent="0.2">
      <c r="B38" s="2">
        <v>80</v>
      </c>
      <c r="C38" s="4">
        <v>1015.2408289281998</v>
      </c>
      <c r="D38" s="3">
        <v>0</v>
      </c>
      <c r="E38" s="3">
        <v>189.51133009979969</v>
      </c>
      <c r="F38" s="3">
        <v>63.987790344478171</v>
      </c>
      <c r="G38" s="4">
        <v>1268.7399493724777</v>
      </c>
      <c r="H38" s="45"/>
    </row>
    <row r="39" spans="2:8" x14ac:dyDescent="0.2">
      <c r="B39" s="2">
        <v>82.5</v>
      </c>
      <c r="C39" s="4">
        <v>1046.9671048322061</v>
      </c>
      <c r="D39" s="3">
        <v>0</v>
      </c>
      <c r="E39" s="3">
        <v>196.23407045966073</v>
      </c>
      <c r="F39" s="3">
        <v>52.914910675555589</v>
      </c>
      <c r="G39" s="4">
        <v>1296.1160859674224</v>
      </c>
      <c r="H39" s="45"/>
    </row>
    <row r="40" spans="2:8" x14ac:dyDescent="0.2">
      <c r="B40" s="2">
        <v>85</v>
      </c>
      <c r="C40" s="4">
        <v>1078.6933807362125</v>
      </c>
      <c r="D40" s="3">
        <v>0</v>
      </c>
      <c r="E40" s="3">
        <v>202.95681081952154</v>
      </c>
      <c r="F40" s="3">
        <v>41.842031006633007</v>
      </c>
      <c r="G40" s="4">
        <v>1323.492222562367</v>
      </c>
      <c r="H40" s="45"/>
    </row>
    <row r="41" spans="2:8" x14ac:dyDescent="0.2">
      <c r="B41" s="2">
        <v>87.5</v>
      </c>
      <c r="C41" s="4">
        <v>1110.4196566402186</v>
      </c>
      <c r="D41" s="3">
        <v>0</v>
      </c>
      <c r="E41" s="3">
        <v>209.67955117938234</v>
      </c>
      <c r="F41" s="3">
        <v>30.769151337710536</v>
      </c>
      <c r="G41" s="4">
        <v>1350.8683591573115</v>
      </c>
      <c r="H41" s="45"/>
    </row>
    <row r="42" spans="2:8" x14ac:dyDescent="0.2">
      <c r="B42" s="2">
        <v>90</v>
      </c>
      <c r="C42" s="4">
        <v>1142.1459325442249</v>
      </c>
      <c r="D42" s="3">
        <v>0</v>
      </c>
      <c r="E42" s="3">
        <v>216.40229153924361</v>
      </c>
      <c r="F42" s="3">
        <v>19.696271668787951</v>
      </c>
      <c r="G42" s="4">
        <v>1378.2444957522564</v>
      </c>
      <c r="H42" s="45"/>
    </row>
    <row r="43" spans="2:8" x14ac:dyDescent="0.2">
      <c r="B43" s="2">
        <v>92.5</v>
      </c>
      <c r="C43" s="4">
        <v>1173.8722084482313</v>
      </c>
      <c r="D43" s="3">
        <v>0</v>
      </c>
      <c r="E43" s="3">
        <v>231.70530693897044</v>
      </c>
      <c r="F43" s="3">
        <v>0</v>
      </c>
      <c r="G43" s="4">
        <v>1405.5775153872016</v>
      </c>
      <c r="H43" s="45"/>
    </row>
    <row r="44" spans="2:8" x14ac:dyDescent="0.2">
      <c r="B44" s="2">
        <v>95</v>
      </c>
      <c r="C44" s="4">
        <v>1205.5984843522376</v>
      </c>
      <c r="D44" s="3">
        <v>0</v>
      </c>
      <c r="E44" s="3">
        <v>227.41053202825336</v>
      </c>
      <c r="F44" s="3">
        <v>0</v>
      </c>
      <c r="G44" s="4">
        <v>1433.0090163804909</v>
      </c>
      <c r="H44" s="45"/>
    </row>
    <row r="45" spans="2:8" x14ac:dyDescent="0.2">
      <c r="B45" s="2">
        <v>97.5</v>
      </c>
      <c r="C45" s="4">
        <v>1237.324760256244</v>
      </c>
      <c r="D45" s="3">
        <v>0</v>
      </c>
      <c r="E45" s="3">
        <v>223.11575711753628</v>
      </c>
      <c r="F45" s="3">
        <v>0</v>
      </c>
      <c r="G45" s="4">
        <v>1460.4405173737803</v>
      </c>
      <c r="H45" s="45"/>
    </row>
    <row r="46" spans="2:8" x14ac:dyDescent="0.2">
      <c r="B46" s="2">
        <v>100</v>
      </c>
      <c r="C46" s="4">
        <v>1269.0510361602503</v>
      </c>
      <c r="D46" s="3">
        <v>0</v>
      </c>
      <c r="E46" s="3">
        <v>218.81566678251494</v>
      </c>
      <c r="F46" s="3">
        <v>0</v>
      </c>
      <c r="G46" s="4">
        <v>1487.8667029427652</v>
      </c>
      <c r="H46" s="45"/>
    </row>
    <row r="47" spans="2:8" x14ac:dyDescent="0.2">
      <c r="B47" s="2">
        <v>102.5</v>
      </c>
      <c r="C47" s="4">
        <v>1300.7773120642566</v>
      </c>
      <c r="D47" s="3">
        <v>0</v>
      </c>
      <c r="E47" s="3">
        <v>206.50428541796524</v>
      </c>
      <c r="F47" s="3">
        <v>0</v>
      </c>
      <c r="G47" s="4">
        <v>1507.281597482222</v>
      </c>
      <c r="H47" s="45"/>
    </row>
    <row r="48" spans="2:8" x14ac:dyDescent="0.2">
      <c r="B48" s="2">
        <v>105</v>
      </c>
      <c r="C48" s="4">
        <v>1332.5035879682628</v>
      </c>
      <c r="D48" s="3">
        <v>0</v>
      </c>
      <c r="E48" s="3">
        <v>194.19290405341576</v>
      </c>
      <c r="F48" s="3">
        <v>0</v>
      </c>
      <c r="G48" s="4">
        <v>1526.6964920216785</v>
      </c>
      <c r="H48" s="45"/>
    </row>
    <row r="49" spans="2:8" x14ac:dyDescent="0.2">
      <c r="B49" s="2">
        <v>107.5</v>
      </c>
      <c r="C49" s="4">
        <v>1364.2298638722691</v>
      </c>
      <c r="D49" s="3">
        <v>0</v>
      </c>
      <c r="E49" s="3">
        <v>181.88152268886606</v>
      </c>
      <c r="F49" s="3">
        <v>0</v>
      </c>
      <c r="G49" s="4">
        <v>1546.1113865611351</v>
      </c>
      <c r="H49" s="45"/>
    </row>
    <row r="50" spans="2:8" x14ac:dyDescent="0.2">
      <c r="B50" s="2">
        <v>110</v>
      </c>
      <c r="C50" s="4">
        <v>1395.9561397762754</v>
      </c>
      <c r="D50" s="3">
        <v>0</v>
      </c>
      <c r="E50" s="3">
        <v>169.57014132431635</v>
      </c>
      <c r="F50" s="3">
        <v>0</v>
      </c>
      <c r="G50" s="4">
        <v>1559.5087446793875</v>
      </c>
      <c r="H50" s="45"/>
    </row>
    <row r="51" spans="2:8" x14ac:dyDescent="0.2">
      <c r="B51" s="2">
        <v>112.5</v>
      </c>
      <c r="C51" s="4">
        <v>1427.6824156802818</v>
      </c>
      <c r="D51" s="3">
        <v>0</v>
      </c>
      <c r="E51" s="3">
        <v>157.25875995976665</v>
      </c>
      <c r="F51" s="3">
        <v>0</v>
      </c>
      <c r="G51" s="4">
        <v>1574.1972712035895</v>
      </c>
      <c r="H51" s="45"/>
    </row>
    <row r="52" spans="2:8" x14ac:dyDescent="0.2">
      <c r="B52" s="2">
        <v>115</v>
      </c>
      <c r="C52" s="4">
        <v>1459.4086915842881</v>
      </c>
      <c r="D52" s="3">
        <v>0</v>
      </c>
      <c r="E52" s="3">
        <v>144.94737859521695</v>
      </c>
      <c r="F52" s="3">
        <v>0</v>
      </c>
      <c r="G52" s="4">
        <v>1588.8857977277914</v>
      </c>
      <c r="H52" s="45"/>
    </row>
    <row r="53" spans="2:8" x14ac:dyDescent="0.2">
      <c r="B53" s="2">
        <v>117.5</v>
      </c>
      <c r="C53" s="4">
        <v>1491.1349674882945</v>
      </c>
      <c r="D53" s="3">
        <v>0</v>
      </c>
      <c r="E53" s="3">
        <v>132.63599723066724</v>
      </c>
      <c r="F53" s="3">
        <v>0</v>
      </c>
      <c r="G53" s="4">
        <v>1603.5743242519936</v>
      </c>
      <c r="H53" s="45"/>
    </row>
    <row r="54" spans="2:8" x14ac:dyDescent="0.2">
      <c r="B54" s="2">
        <v>120</v>
      </c>
      <c r="C54" s="4">
        <v>1522.8612433923008</v>
      </c>
      <c r="D54" s="3">
        <v>0</v>
      </c>
      <c r="E54" s="3">
        <v>120.32461586611777</v>
      </c>
      <c r="F54" s="3">
        <v>0</v>
      </c>
      <c r="G54" s="4">
        <v>1618.2628507761956</v>
      </c>
      <c r="H54" s="45"/>
    </row>
    <row r="55" spans="2:8" x14ac:dyDescent="0.2">
      <c r="B55" s="2">
        <v>122.5</v>
      </c>
      <c r="C55" s="4">
        <v>1554.5875192963069</v>
      </c>
      <c r="D55" s="3">
        <v>0</v>
      </c>
      <c r="E55" s="3">
        <v>108.01323450156806</v>
      </c>
      <c r="F55" s="3">
        <v>0</v>
      </c>
      <c r="G55" s="4">
        <v>1632.9513773003976</v>
      </c>
      <c r="H55" s="45"/>
    </row>
    <row r="56" spans="2:8" x14ac:dyDescent="0.2">
      <c r="B56" s="2">
        <v>125</v>
      </c>
      <c r="C56" s="4">
        <v>1586.3137952003133</v>
      </c>
      <c r="D56" s="3">
        <v>0</v>
      </c>
      <c r="E56" s="3">
        <v>95.701853137018361</v>
      </c>
      <c r="F56" s="3">
        <v>0</v>
      </c>
      <c r="G56" s="4">
        <v>1647.6399038245995</v>
      </c>
      <c r="H56" s="45"/>
    </row>
    <row r="57" spans="2:8" x14ac:dyDescent="0.2">
      <c r="B57" s="2">
        <v>127.5</v>
      </c>
      <c r="C57" s="4">
        <v>1618.0400711043194</v>
      </c>
      <c r="D57" s="3">
        <v>0</v>
      </c>
      <c r="E57" s="3">
        <v>83.390471772468885</v>
      </c>
      <c r="F57" s="3">
        <v>0</v>
      </c>
      <c r="G57" s="4">
        <v>1662.3284303488015</v>
      </c>
      <c r="H57" s="45"/>
    </row>
    <row r="58" spans="2:8" x14ac:dyDescent="0.2">
      <c r="B58" s="2">
        <v>130</v>
      </c>
      <c r="C58" s="4">
        <v>1649.7663470083257</v>
      </c>
      <c r="D58" s="3">
        <v>0</v>
      </c>
      <c r="E58" s="3">
        <v>71.079090407919182</v>
      </c>
      <c r="F58" s="3">
        <v>0</v>
      </c>
      <c r="G58" s="4">
        <v>1677.0169568730034</v>
      </c>
      <c r="H58" s="45"/>
    </row>
    <row r="59" spans="2:8" x14ac:dyDescent="0.2">
      <c r="B59" s="2">
        <v>132.5</v>
      </c>
      <c r="C59" s="4">
        <v>1681.4926229123319</v>
      </c>
      <c r="D59" s="3">
        <v>0</v>
      </c>
      <c r="E59" s="3">
        <v>58.767709043369713</v>
      </c>
      <c r="F59" s="3">
        <v>0</v>
      </c>
      <c r="G59" s="4">
        <v>1691.7054833972054</v>
      </c>
      <c r="H59" s="45"/>
    </row>
    <row r="60" spans="2:8" x14ac:dyDescent="0.2">
      <c r="B60" s="2">
        <v>135</v>
      </c>
      <c r="C60" s="4">
        <v>1713.218898816338</v>
      </c>
      <c r="D60" s="3">
        <v>0</v>
      </c>
      <c r="E60" s="3">
        <v>46.45632767882001</v>
      </c>
      <c r="F60" s="3">
        <v>0</v>
      </c>
      <c r="G60" s="4">
        <v>1706.3940099214074</v>
      </c>
      <c r="H60" s="45"/>
    </row>
    <row r="61" spans="2:8" x14ac:dyDescent="0.2">
      <c r="B61" s="2">
        <v>137.5</v>
      </c>
      <c r="C61" s="4">
        <v>1744.9451747203441</v>
      </c>
      <c r="D61" s="3">
        <v>0</v>
      </c>
      <c r="E61" s="3">
        <v>34.144946314270534</v>
      </c>
      <c r="F61" s="3">
        <v>0</v>
      </c>
      <c r="G61" s="4">
        <v>1721.0825364456093</v>
      </c>
      <c r="H61" s="45"/>
    </row>
    <row r="62" spans="2:8" x14ac:dyDescent="0.2">
      <c r="B62" s="2">
        <v>140</v>
      </c>
      <c r="C62" s="4">
        <v>1776.6714506243502</v>
      </c>
      <c r="D62" s="3">
        <v>0</v>
      </c>
      <c r="E62" s="3">
        <v>21.833564949721058</v>
      </c>
      <c r="F62" s="3">
        <v>0</v>
      </c>
      <c r="G62" s="4">
        <v>1735.7710629698113</v>
      </c>
      <c r="H62" s="45"/>
    </row>
    <row r="63" spans="2:8" x14ac:dyDescent="0.2">
      <c r="B63" s="2">
        <v>142.5</v>
      </c>
      <c r="C63" s="4">
        <v>1808.3977265283563</v>
      </c>
      <c r="D63" s="3">
        <v>0</v>
      </c>
      <c r="E63" s="3">
        <v>0</v>
      </c>
      <c r="F63" s="3">
        <v>0</v>
      </c>
      <c r="G63" s="4">
        <v>1740.9374059088418</v>
      </c>
      <c r="H63" s="45"/>
    </row>
    <row r="64" spans="2:8" x14ac:dyDescent="0.2">
      <c r="B64" s="2">
        <v>145</v>
      </c>
      <c r="C64" s="4">
        <v>1840.1240024323624</v>
      </c>
      <c r="D64" s="3">
        <v>0</v>
      </c>
      <c r="E64" s="3">
        <v>0</v>
      </c>
      <c r="F64" s="3">
        <v>0</v>
      </c>
      <c r="G64" s="4">
        <v>1767.9373137975933</v>
      </c>
      <c r="H64" s="45"/>
    </row>
    <row r="65" spans="2:8" x14ac:dyDescent="0.2">
      <c r="B65" s="2">
        <v>147.5</v>
      </c>
      <c r="C65" s="4">
        <v>1871.8502783363688</v>
      </c>
      <c r="D65" s="3">
        <v>0</v>
      </c>
      <c r="E65" s="3">
        <v>0</v>
      </c>
      <c r="F65" s="3">
        <v>0</v>
      </c>
      <c r="G65" s="4">
        <v>1794.9372216863449</v>
      </c>
      <c r="H65" s="45"/>
    </row>
    <row r="66" spans="2:8" x14ac:dyDescent="0.2">
      <c r="B66" s="2">
        <v>150</v>
      </c>
      <c r="C66" s="4">
        <v>1903.5765542403747</v>
      </c>
      <c r="D66" s="3">
        <v>0</v>
      </c>
      <c r="E66" s="3">
        <v>0</v>
      </c>
      <c r="F66" s="3">
        <v>0</v>
      </c>
      <c r="G66" s="4">
        <v>1821.9371295750964</v>
      </c>
      <c r="H66" s="45"/>
    </row>
    <row r="67" spans="2:8" x14ac:dyDescent="0.2">
      <c r="B67" s="2">
        <v>152.5</v>
      </c>
      <c r="C67" s="4">
        <v>1935.302830144381</v>
      </c>
      <c r="D67" s="3">
        <v>0</v>
      </c>
      <c r="E67" s="3">
        <v>0</v>
      </c>
      <c r="F67" s="3">
        <v>0</v>
      </c>
      <c r="G67" s="4">
        <v>1848.9370374638479</v>
      </c>
      <c r="H67" s="45"/>
    </row>
    <row r="68" spans="2:8" x14ac:dyDescent="0.2">
      <c r="B68" s="2">
        <v>155</v>
      </c>
      <c r="C68" s="4">
        <v>1967.0291060483871</v>
      </c>
      <c r="D68" s="3">
        <v>0</v>
      </c>
      <c r="E68" s="3">
        <v>0</v>
      </c>
      <c r="F68" s="3">
        <v>0</v>
      </c>
      <c r="G68" s="4">
        <v>1875.9369453525994</v>
      </c>
      <c r="H68" s="45"/>
    </row>
    <row r="69" spans="2:8" x14ac:dyDescent="0.2">
      <c r="B69" s="2">
        <v>157.5</v>
      </c>
      <c r="C69" s="4">
        <v>1998.7553819523932</v>
      </c>
      <c r="D69" s="3">
        <v>0</v>
      </c>
      <c r="E69" s="3">
        <v>0</v>
      </c>
      <c r="F69" s="3">
        <v>0</v>
      </c>
      <c r="G69" s="4">
        <v>1902.9368532413509</v>
      </c>
      <c r="H69" s="45"/>
    </row>
    <row r="70" spans="2:8" x14ac:dyDescent="0.2">
      <c r="B70" s="2">
        <v>160</v>
      </c>
      <c r="C70" s="4">
        <v>2030.4816578563991</v>
      </c>
      <c r="D70" s="3">
        <v>0</v>
      </c>
      <c r="E70" s="3">
        <v>0</v>
      </c>
      <c r="F70" s="3">
        <v>0</v>
      </c>
      <c r="G70" s="4">
        <v>1929.9367611301022</v>
      </c>
      <c r="H70" s="45"/>
    </row>
    <row r="71" spans="2:8" x14ac:dyDescent="0.2">
      <c r="B71" s="2">
        <v>162.5</v>
      </c>
      <c r="C71" s="4">
        <v>2062.207933760405</v>
      </c>
      <c r="D71" s="3">
        <v>0</v>
      </c>
      <c r="E71" s="3">
        <v>0</v>
      </c>
      <c r="F71" s="3">
        <v>0</v>
      </c>
      <c r="G71" s="4">
        <v>1956.9366690188535</v>
      </c>
      <c r="H71" s="45"/>
    </row>
    <row r="72" spans="2:8" x14ac:dyDescent="0.2">
      <c r="B72" s="2">
        <v>165</v>
      </c>
      <c r="C72" s="4">
        <v>2093.9342096644114</v>
      </c>
      <c r="D72" s="3">
        <v>0</v>
      </c>
      <c r="E72" s="3">
        <v>0</v>
      </c>
      <c r="F72" s="3">
        <v>0</v>
      </c>
      <c r="G72" s="4">
        <v>1983.9365769076053</v>
      </c>
      <c r="H72" s="45"/>
    </row>
    <row r="73" spans="2:8" x14ac:dyDescent="0.2">
      <c r="B73" s="2">
        <v>167.5</v>
      </c>
      <c r="C73" s="4">
        <v>2125.6604855684177</v>
      </c>
      <c r="D73" s="3">
        <v>0</v>
      </c>
      <c r="E73" s="3">
        <v>0</v>
      </c>
      <c r="F73" s="3">
        <v>0</v>
      </c>
      <c r="G73" s="4">
        <v>2010.9364847963568</v>
      </c>
      <c r="H73" s="45"/>
    </row>
    <row r="74" spans="2:8" x14ac:dyDescent="0.2">
      <c r="B74" s="2">
        <v>170</v>
      </c>
      <c r="C74" s="4">
        <v>2157.3867614724236</v>
      </c>
      <c r="D74" s="3">
        <v>0</v>
      </c>
      <c r="E74" s="3">
        <v>0</v>
      </c>
      <c r="F74" s="3">
        <v>0</v>
      </c>
      <c r="G74" s="4">
        <v>2037.9363926851083</v>
      </c>
      <c r="H74" s="45"/>
    </row>
    <row r="75" spans="2:8" x14ac:dyDescent="0.2">
      <c r="B75" s="2">
        <v>172.5</v>
      </c>
      <c r="C75" s="4">
        <v>2189.1130373764299</v>
      </c>
      <c r="D75" s="3">
        <v>0</v>
      </c>
      <c r="E75" s="3">
        <v>0</v>
      </c>
      <c r="F75" s="3">
        <v>0</v>
      </c>
      <c r="G75" s="4">
        <v>2064.9363005738601</v>
      </c>
      <c r="H75" s="45"/>
    </row>
    <row r="76" spans="2:8" x14ac:dyDescent="0.2">
      <c r="B76" s="2">
        <v>175</v>
      </c>
      <c r="C76" s="4">
        <v>2220.8393132804358</v>
      </c>
      <c r="D76" s="3">
        <v>0</v>
      </c>
      <c r="E76" s="3">
        <v>0</v>
      </c>
      <c r="F76" s="3">
        <v>0</v>
      </c>
      <c r="G76" s="4">
        <v>2091.9362084626114</v>
      </c>
      <c r="H76" s="45"/>
    </row>
    <row r="77" spans="2:8" x14ac:dyDescent="0.2">
      <c r="B77" s="2">
        <v>177.5</v>
      </c>
      <c r="C77" s="4">
        <v>2252.5655891844422</v>
      </c>
      <c r="D77" s="3">
        <v>0</v>
      </c>
      <c r="E77" s="3">
        <v>0</v>
      </c>
      <c r="F77" s="3">
        <v>0</v>
      </c>
      <c r="G77" s="4">
        <v>2118.9361163513631</v>
      </c>
      <c r="H77" s="45"/>
    </row>
    <row r="78" spans="2:8" x14ac:dyDescent="0.2">
      <c r="B78" s="2">
        <v>180</v>
      </c>
      <c r="C78" s="4">
        <v>2284.291865088448</v>
      </c>
      <c r="D78" s="3">
        <v>0</v>
      </c>
      <c r="E78" s="3">
        <v>0</v>
      </c>
      <c r="F78" s="3">
        <v>0</v>
      </c>
      <c r="G78" s="4">
        <v>2145.9360242401144</v>
      </c>
      <c r="H78" s="45"/>
    </row>
    <row r="79" spans="2:8" x14ac:dyDescent="0.2">
      <c r="B79" s="2">
        <v>182.5</v>
      </c>
      <c r="C79" s="4">
        <v>2316.0181409924539</v>
      </c>
      <c r="D79" s="3">
        <v>0</v>
      </c>
      <c r="E79" s="3">
        <v>0</v>
      </c>
      <c r="F79" s="3">
        <v>0</v>
      </c>
      <c r="G79" s="4">
        <v>2172.9359321288657</v>
      </c>
      <c r="H79" s="45"/>
    </row>
    <row r="80" spans="2:8" x14ac:dyDescent="0.2">
      <c r="B80" s="2">
        <v>185</v>
      </c>
      <c r="C80" s="4">
        <v>2347.7444168964603</v>
      </c>
      <c r="D80" s="3">
        <v>0</v>
      </c>
      <c r="E80" s="3">
        <v>0</v>
      </c>
      <c r="F80" s="3">
        <v>0</v>
      </c>
      <c r="G80" s="4">
        <v>2197.541527148463</v>
      </c>
      <c r="H80" s="45"/>
    </row>
    <row r="81" spans="2:8" x14ac:dyDescent="0.2">
      <c r="B81" s="2">
        <v>187.5</v>
      </c>
      <c r="C81" s="4">
        <v>2379.4706928004666</v>
      </c>
      <c r="D81" s="3">
        <v>0</v>
      </c>
      <c r="E81" s="3">
        <v>0</v>
      </c>
      <c r="F81" s="3">
        <v>0</v>
      </c>
      <c r="G81" s="4">
        <v>2220.3933833711903</v>
      </c>
      <c r="H81" s="45"/>
    </row>
    <row r="82" spans="2:8" x14ac:dyDescent="0.2">
      <c r="B82" s="2">
        <v>190</v>
      </c>
      <c r="C82" s="4">
        <v>2411.1969687044725</v>
      </c>
      <c r="D82" s="3">
        <v>0</v>
      </c>
      <c r="E82" s="3">
        <v>0</v>
      </c>
      <c r="F82" s="3">
        <v>0</v>
      </c>
      <c r="G82" s="4">
        <v>2243.2452395939167</v>
      </c>
      <c r="H82" s="45"/>
    </row>
    <row r="83" spans="2:8" x14ac:dyDescent="0.2">
      <c r="B83" s="2">
        <v>192.5</v>
      </c>
      <c r="C83" s="4">
        <v>2442.9232446084789</v>
      </c>
      <c r="D83" s="3">
        <v>0</v>
      </c>
      <c r="E83" s="3">
        <v>0</v>
      </c>
      <c r="F83" s="3">
        <v>0</v>
      </c>
      <c r="G83" s="4">
        <v>2266.097095816644</v>
      </c>
      <c r="H83" s="45"/>
    </row>
    <row r="84" spans="2:8" x14ac:dyDescent="0.2">
      <c r="B84" s="2">
        <v>195</v>
      </c>
      <c r="C84" s="4">
        <v>2474.6495205124852</v>
      </c>
      <c r="D84" s="3">
        <v>0</v>
      </c>
      <c r="E84" s="3">
        <v>0</v>
      </c>
      <c r="F84" s="3">
        <v>0</v>
      </c>
      <c r="G84" s="4">
        <v>2288.9489520393709</v>
      </c>
      <c r="H84" s="45"/>
    </row>
    <row r="85" spans="2:8" x14ac:dyDescent="0.2">
      <c r="B85" s="2">
        <v>197.5</v>
      </c>
      <c r="C85" s="4">
        <v>2506.3757964164911</v>
      </c>
      <c r="D85" s="3">
        <v>0</v>
      </c>
      <c r="E85" s="3">
        <v>0</v>
      </c>
      <c r="F85" s="3">
        <v>0</v>
      </c>
      <c r="G85" s="4">
        <v>2311.8008082620977</v>
      </c>
      <c r="H85" s="45"/>
    </row>
    <row r="86" spans="2:8" x14ac:dyDescent="0.2">
      <c r="B86" s="2">
        <v>200</v>
      </c>
      <c r="C86" s="4">
        <v>2538.1020723204974</v>
      </c>
      <c r="D86" s="3">
        <v>0</v>
      </c>
      <c r="E86" s="3">
        <v>0</v>
      </c>
      <c r="F86" s="3">
        <v>0</v>
      </c>
      <c r="G86" s="4">
        <v>2334.652664484825</v>
      </c>
      <c r="H86" s="45"/>
    </row>
    <row r="88" spans="2:8" ht="15" customHeight="1" x14ac:dyDescent="0.2">
      <c r="B88" s="136" t="s">
        <v>62</v>
      </c>
      <c r="C88" s="136"/>
      <c r="D88" s="136"/>
      <c r="E88" s="136"/>
      <c r="F88" s="136"/>
      <c r="G88" s="136"/>
    </row>
    <row r="89" spans="2:8" x14ac:dyDescent="0.2">
      <c r="B89" s="136"/>
      <c r="C89" s="136"/>
      <c r="D89" s="136"/>
      <c r="E89" s="136"/>
      <c r="F89" s="136"/>
      <c r="G89" s="136"/>
    </row>
    <row r="90" spans="2:8" x14ac:dyDescent="0.2">
      <c r="B90" s="136"/>
      <c r="C90" s="136"/>
      <c r="D90" s="136"/>
      <c r="E90" s="136"/>
      <c r="F90" s="136"/>
      <c r="G90" s="136"/>
    </row>
    <row r="91" spans="2:8" x14ac:dyDescent="0.2">
      <c r="B91" s="136"/>
      <c r="C91" s="136"/>
      <c r="D91" s="136"/>
      <c r="E91" s="136"/>
      <c r="F91" s="136"/>
      <c r="G91" s="136"/>
    </row>
    <row r="92" spans="2:8" x14ac:dyDescent="0.2">
      <c r="B92" s="136"/>
      <c r="C92" s="136"/>
      <c r="D92" s="136"/>
      <c r="E92" s="136"/>
      <c r="F92" s="136"/>
      <c r="G92" s="136"/>
    </row>
    <row r="93" spans="2:8" x14ac:dyDescent="0.2">
      <c r="B93" s="136"/>
      <c r="C93" s="136"/>
      <c r="D93" s="136"/>
      <c r="E93" s="136"/>
      <c r="F93" s="136"/>
      <c r="G93" s="136"/>
    </row>
  </sheetData>
  <mergeCells count="8">
    <mergeCell ref="B1:G1"/>
    <mergeCell ref="B88:G93"/>
    <mergeCell ref="B3:B5"/>
    <mergeCell ref="C3:C5"/>
    <mergeCell ref="D3:D5"/>
    <mergeCell ref="E3:E5"/>
    <mergeCell ref="F3:F5"/>
    <mergeCell ref="G3:G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P94"/>
  <sheetViews>
    <sheetView showGridLines="0" zoomScaleNormal="100" workbookViewId="0">
      <selection activeCell="B90" sqref="B90:K94"/>
    </sheetView>
  </sheetViews>
  <sheetFormatPr baseColWidth="10" defaultColWidth="11.453125" defaultRowHeight="10" x14ac:dyDescent="0.2"/>
  <cols>
    <col min="1" max="1" width="3.453125" style="5" customWidth="1"/>
    <col min="2" max="7" width="15.1796875" style="5" customWidth="1"/>
    <col min="8" max="10" width="11.453125" style="5"/>
    <col min="11" max="11" width="14.453125" style="5" customWidth="1"/>
    <col min="12" max="12" width="11.26953125" style="5" customWidth="1"/>
    <col min="13" max="15" width="11.453125" style="5"/>
    <col min="16" max="16" width="13.81640625" style="5" customWidth="1"/>
    <col min="17" max="16384" width="11.453125" style="5"/>
  </cols>
  <sheetData>
    <row r="1" spans="2:16" ht="11.25" customHeight="1" x14ac:dyDescent="0.2">
      <c r="B1" s="142" t="s">
        <v>65</v>
      </c>
      <c r="C1" s="142"/>
      <c r="D1" s="142"/>
      <c r="E1" s="142"/>
      <c r="F1" s="142"/>
      <c r="G1" s="142"/>
      <c r="H1" s="142"/>
      <c r="I1" s="142"/>
      <c r="J1" s="142"/>
      <c r="K1" s="142"/>
    </row>
    <row r="3" spans="2:16" ht="75" customHeight="1" x14ac:dyDescent="0.2">
      <c r="B3" s="138" t="s">
        <v>67</v>
      </c>
      <c r="C3" s="138" t="s">
        <v>43</v>
      </c>
      <c r="D3" s="138" t="s">
        <v>17</v>
      </c>
      <c r="E3" s="138" t="s">
        <v>4</v>
      </c>
      <c r="F3" s="138" t="s">
        <v>14</v>
      </c>
      <c r="G3" s="138" t="s">
        <v>21</v>
      </c>
      <c r="H3" s="138" t="s">
        <v>42</v>
      </c>
      <c r="I3" s="139" t="s">
        <v>15</v>
      </c>
      <c r="J3" s="138" t="s">
        <v>6</v>
      </c>
      <c r="K3" s="138" t="s">
        <v>18</v>
      </c>
      <c r="L3" s="135"/>
      <c r="M3" s="135"/>
      <c r="N3" s="135"/>
      <c r="O3" s="135"/>
      <c r="P3" s="135"/>
    </row>
    <row r="4" spans="2:16" x14ac:dyDescent="0.2">
      <c r="B4" s="138"/>
      <c r="C4" s="138"/>
      <c r="D4" s="138"/>
      <c r="E4" s="138"/>
      <c r="F4" s="138"/>
      <c r="G4" s="138"/>
      <c r="H4" s="138"/>
      <c r="I4" s="140"/>
      <c r="J4" s="138"/>
      <c r="K4" s="138"/>
      <c r="L4" s="135"/>
      <c r="M4" s="135"/>
      <c r="N4" s="135"/>
      <c r="O4" s="135"/>
      <c r="P4" s="135"/>
    </row>
    <row r="5" spans="2:16" x14ac:dyDescent="0.2">
      <c r="B5" s="138"/>
      <c r="C5" s="138"/>
      <c r="D5" s="138"/>
      <c r="E5" s="138"/>
      <c r="F5" s="138"/>
      <c r="G5" s="138"/>
      <c r="H5" s="138"/>
      <c r="I5" s="141"/>
      <c r="J5" s="138"/>
      <c r="K5" s="138"/>
      <c r="L5" s="135"/>
      <c r="M5" s="135"/>
      <c r="N5" s="135"/>
      <c r="O5" s="135"/>
      <c r="P5" s="135"/>
    </row>
    <row r="6" spans="2:16" x14ac:dyDescent="0.2">
      <c r="B6" s="2">
        <v>0</v>
      </c>
      <c r="C6" s="4">
        <v>0</v>
      </c>
      <c r="D6" s="3">
        <v>348.30786820499998</v>
      </c>
      <c r="E6" s="3">
        <v>300.99943999999994</v>
      </c>
      <c r="F6" s="3">
        <v>257.87742156000002</v>
      </c>
      <c r="G6" s="3">
        <v>348.21477166666693</v>
      </c>
      <c r="H6" s="3">
        <v>0</v>
      </c>
      <c r="I6" s="3">
        <v>498.53554624999992</v>
      </c>
      <c r="J6" s="3">
        <v>97.68428096625</v>
      </c>
      <c r="K6" s="4">
        <v>1851.9171321479171</v>
      </c>
      <c r="M6" s="6"/>
    </row>
    <row r="7" spans="2:16" x14ac:dyDescent="0.2">
      <c r="B7" s="2">
        <v>2.4390648208940262</v>
      </c>
      <c r="C7" s="4">
        <v>30.952464296591462</v>
      </c>
      <c r="D7" s="3">
        <v>348.30786820499998</v>
      </c>
      <c r="E7" s="3">
        <v>300.99943999999994</v>
      </c>
      <c r="F7" s="3">
        <v>257.87742156000002</v>
      </c>
      <c r="G7" s="3">
        <v>317.26230737007552</v>
      </c>
      <c r="H7" s="3">
        <v>18.786598204816169</v>
      </c>
      <c r="I7" s="3">
        <v>498.53554624999992</v>
      </c>
      <c r="J7" s="3">
        <v>97.68428096625</v>
      </c>
      <c r="K7" s="4">
        <v>1870.7037303527331</v>
      </c>
      <c r="M7" s="6"/>
    </row>
    <row r="8" spans="2:16" x14ac:dyDescent="0.2">
      <c r="B8" s="2">
        <v>4.8781296417880524</v>
      </c>
      <c r="C8" s="4">
        <v>61.904928593182923</v>
      </c>
      <c r="D8" s="3">
        <v>348.30786820499998</v>
      </c>
      <c r="E8" s="3">
        <v>300.99943999999994</v>
      </c>
      <c r="F8" s="3">
        <v>257.87742156000002</v>
      </c>
      <c r="G8" s="3">
        <v>286.3098430734841</v>
      </c>
      <c r="H8" s="3">
        <v>37.573196409632338</v>
      </c>
      <c r="I8" s="3">
        <v>498.53554624999992</v>
      </c>
      <c r="J8" s="3">
        <v>97.68428096625</v>
      </c>
      <c r="K8" s="4">
        <v>1889.4903285575494</v>
      </c>
      <c r="M8" s="6"/>
    </row>
    <row r="9" spans="2:16" x14ac:dyDescent="0.2">
      <c r="B9" s="2">
        <v>7.3171944626820782</v>
      </c>
      <c r="C9" s="4">
        <v>92.857392889774374</v>
      </c>
      <c r="D9" s="3">
        <v>348.30786820499998</v>
      </c>
      <c r="E9" s="3">
        <v>300.99943999999994</v>
      </c>
      <c r="F9" s="3">
        <v>257.87742156000002</v>
      </c>
      <c r="G9" s="3">
        <v>255.35737877689246</v>
      </c>
      <c r="H9" s="3">
        <v>56.359794614448511</v>
      </c>
      <c r="I9" s="3">
        <v>498.53554624999992</v>
      </c>
      <c r="J9" s="3">
        <v>97.68428096625</v>
      </c>
      <c r="K9" s="4">
        <v>1908.2769267623655</v>
      </c>
      <c r="M9" s="6"/>
    </row>
    <row r="10" spans="2:16" x14ac:dyDescent="0.2">
      <c r="B10" s="2">
        <v>9.7562592835761048</v>
      </c>
      <c r="C10" s="4">
        <v>123.80985718636585</v>
      </c>
      <c r="D10" s="3">
        <v>348.30786820499998</v>
      </c>
      <c r="E10" s="3">
        <v>300.99943999999994</v>
      </c>
      <c r="F10" s="3">
        <v>257.87742156000002</v>
      </c>
      <c r="G10" s="3">
        <v>224.40491448030104</v>
      </c>
      <c r="H10" s="3">
        <v>75.146392819264676</v>
      </c>
      <c r="I10" s="3">
        <v>498.53554624999992</v>
      </c>
      <c r="J10" s="3">
        <v>97.68428096625</v>
      </c>
      <c r="K10" s="4">
        <v>1927.0635249671818</v>
      </c>
      <c r="M10" s="6"/>
    </row>
    <row r="11" spans="2:16" x14ac:dyDescent="0.2">
      <c r="B11" s="2">
        <v>12.195324104470131</v>
      </c>
      <c r="C11" s="4">
        <v>154.7623214829573</v>
      </c>
      <c r="D11" s="3">
        <v>348.30786820499998</v>
      </c>
      <c r="E11" s="3">
        <v>300.99943999999994</v>
      </c>
      <c r="F11" s="3">
        <v>257.87742156000002</v>
      </c>
      <c r="G11" s="3">
        <v>193.45245018370963</v>
      </c>
      <c r="H11" s="3">
        <v>93.932991024080849</v>
      </c>
      <c r="I11" s="3">
        <v>498.53554624999992</v>
      </c>
      <c r="J11" s="3">
        <v>97.68428096625</v>
      </c>
      <c r="K11" s="4">
        <v>1945.8501231719979</v>
      </c>
      <c r="M11" s="6"/>
    </row>
    <row r="12" spans="2:16" x14ac:dyDescent="0.2">
      <c r="B12" s="2">
        <v>14.634388925364156</v>
      </c>
      <c r="C12" s="4">
        <v>185.71478577954875</v>
      </c>
      <c r="D12" s="3">
        <v>348.30786820499998</v>
      </c>
      <c r="E12" s="3">
        <v>300.99943999999994</v>
      </c>
      <c r="F12" s="3">
        <v>257.87742156000002</v>
      </c>
      <c r="G12" s="3">
        <v>162.49998588711821</v>
      </c>
      <c r="H12" s="3">
        <v>112.71958922889702</v>
      </c>
      <c r="I12" s="3">
        <v>498.53554624999992</v>
      </c>
      <c r="J12" s="3">
        <v>97.68428096625</v>
      </c>
      <c r="K12" s="4">
        <v>1964.636721376814</v>
      </c>
      <c r="M12" s="6"/>
    </row>
    <row r="13" spans="2:16" x14ac:dyDescent="0.2">
      <c r="B13" s="2">
        <v>17.073453746258181</v>
      </c>
      <c r="C13" s="4">
        <v>216.66725007614019</v>
      </c>
      <c r="D13" s="3">
        <v>348.30786820499998</v>
      </c>
      <c r="E13" s="3">
        <v>300.99943999999994</v>
      </c>
      <c r="F13" s="3">
        <v>257.87742156000002</v>
      </c>
      <c r="G13" s="3">
        <v>131.5475215905268</v>
      </c>
      <c r="H13" s="3">
        <v>131.50618743371319</v>
      </c>
      <c r="I13" s="3">
        <v>498.53554624999992</v>
      </c>
      <c r="J13" s="3">
        <v>97.68428096625</v>
      </c>
      <c r="K13" s="4">
        <v>1983.4233195816303</v>
      </c>
      <c r="M13" s="6"/>
    </row>
    <row r="14" spans="2:16" x14ac:dyDescent="0.2">
      <c r="B14" s="2">
        <v>19.51251856715221</v>
      </c>
      <c r="C14" s="4">
        <v>247.61971437273169</v>
      </c>
      <c r="D14" s="3">
        <v>348.30786820499998</v>
      </c>
      <c r="E14" s="3">
        <v>300.99943999999994</v>
      </c>
      <c r="F14" s="3">
        <v>257.87742156000002</v>
      </c>
      <c r="G14" s="3">
        <v>100.59505729393517</v>
      </c>
      <c r="H14" s="3">
        <v>150.29278563852958</v>
      </c>
      <c r="I14" s="3">
        <v>498.53554624999992</v>
      </c>
      <c r="J14" s="3">
        <v>97.68428096625</v>
      </c>
      <c r="K14" s="4">
        <v>2002.2099177864468</v>
      </c>
      <c r="M14" s="6"/>
    </row>
    <row r="15" spans="2:16" x14ac:dyDescent="0.2">
      <c r="B15" s="2">
        <v>21.951583388046238</v>
      </c>
      <c r="C15" s="4">
        <v>278.57217866932314</v>
      </c>
      <c r="D15" s="3">
        <v>348.30786820499998</v>
      </c>
      <c r="E15" s="3">
        <v>300.99943999999994</v>
      </c>
      <c r="F15" s="3">
        <v>257.87742156000002</v>
      </c>
      <c r="G15" s="3">
        <v>69.642592997343755</v>
      </c>
      <c r="H15" s="3">
        <v>169.07938384334577</v>
      </c>
      <c r="I15" s="3">
        <v>498.53554624999992</v>
      </c>
      <c r="J15" s="3">
        <v>97.68428096625</v>
      </c>
      <c r="K15" s="4">
        <v>2020.9965159912629</v>
      </c>
      <c r="M15" s="6"/>
    </row>
    <row r="16" spans="2:16" x14ac:dyDescent="0.2">
      <c r="B16" s="2">
        <v>24.390648208940267</v>
      </c>
      <c r="C16" s="4">
        <v>309.52464296591467</v>
      </c>
      <c r="D16" s="3">
        <v>348.30786820499998</v>
      </c>
      <c r="E16" s="3">
        <v>300.99943999999994</v>
      </c>
      <c r="F16" s="3">
        <v>257.87742156000002</v>
      </c>
      <c r="G16" s="3">
        <v>38.690128700752339</v>
      </c>
      <c r="H16" s="3">
        <v>176.53200872207705</v>
      </c>
      <c r="I16" s="3">
        <v>498.53554624999992</v>
      </c>
      <c r="J16" s="3">
        <v>97.68428096625</v>
      </c>
      <c r="K16" s="4">
        <v>2028.4491408699942</v>
      </c>
      <c r="M16" s="6"/>
    </row>
    <row r="17" spans="2:13" x14ac:dyDescent="0.2">
      <c r="B17" s="2">
        <v>26.829713029834291</v>
      </c>
      <c r="C17" s="4">
        <v>340.47710726250608</v>
      </c>
      <c r="D17" s="3">
        <v>348.30786820499998</v>
      </c>
      <c r="E17" s="3">
        <v>300.99943999999994</v>
      </c>
      <c r="F17" s="3">
        <v>257.87742156000002</v>
      </c>
      <c r="G17" s="3">
        <v>0</v>
      </c>
      <c r="H17" s="3">
        <v>164.52090495178479</v>
      </c>
      <c r="I17" s="3">
        <v>498.53554624999992</v>
      </c>
      <c r="J17" s="3">
        <v>97.68428096625</v>
      </c>
      <c r="K17" s="4">
        <v>2008.7003726955409</v>
      </c>
      <c r="M17" s="6"/>
    </row>
    <row r="18" spans="2:13" x14ac:dyDescent="0.2">
      <c r="B18" s="2">
        <v>29.268777850728323</v>
      </c>
      <c r="C18" s="4">
        <v>371.42957155909761</v>
      </c>
      <c r="D18" s="3">
        <v>348.30786820499998</v>
      </c>
      <c r="E18" s="3">
        <v>300.99943999999994</v>
      </c>
      <c r="F18" s="3">
        <v>257.87742156000002</v>
      </c>
      <c r="G18" s="3">
        <v>0</v>
      </c>
      <c r="H18" s="3">
        <v>152.50980118149249</v>
      </c>
      <c r="I18" s="3">
        <v>498.53554624999992</v>
      </c>
      <c r="J18" s="3">
        <v>97.68428096625</v>
      </c>
      <c r="K18" s="4">
        <v>2027.6417332218402</v>
      </c>
      <c r="M18" s="6"/>
    </row>
    <row r="19" spans="2:13" x14ac:dyDescent="0.2">
      <c r="B19" s="2">
        <v>31.707842671622355</v>
      </c>
      <c r="C19" s="4">
        <v>402.38203585568914</v>
      </c>
      <c r="D19" s="3">
        <v>348.30786820499998</v>
      </c>
      <c r="E19" s="3">
        <v>300.99943999999994</v>
      </c>
      <c r="F19" s="3">
        <v>257.87742156000002</v>
      </c>
      <c r="G19" s="3">
        <v>0</v>
      </c>
      <c r="H19" s="3">
        <v>140.49869741119997</v>
      </c>
      <c r="I19" s="3">
        <v>498.53554624999992</v>
      </c>
      <c r="J19" s="3">
        <v>97.68428096625</v>
      </c>
      <c r="K19" s="4">
        <v>2046.5830937481389</v>
      </c>
      <c r="M19" s="6"/>
    </row>
    <row r="20" spans="2:13" x14ac:dyDescent="0.2">
      <c r="B20" s="2">
        <v>34.146907492516377</v>
      </c>
      <c r="C20" s="4">
        <v>433.33450015228055</v>
      </c>
      <c r="D20" s="3">
        <v>348.30786820499998</v>
      </c>
      <c r="E20" s="3">
        <v>300.99943999999994</v>
      </c>
      <c r="F20" s="3">
        <v>257.87742156000002</v>
      </c>
      <c r="G20" s="3">
        <v>0</v>
      </c>
      <c r="H20" s="3">
        <v>128.48759364090768</v>
      </c>
      <c r="I20" s="3">
        <v>498.53554624999992</v>
      </c>
      <c r="J20" s="3">
        <v>97.68428096625</v>
      </c>
      <c r="K20" s="4">
        <v>2065.5244542744381</v>
      </c>
      <c r="M20" s="6"/>
    </row>
    <row r="21" spans="2:13" x14ac:dyDescent="0.2">
      <c r="B21" s="2">
        <v>36.585972313410402</v>
      </c>
      <c r="C21" s="4">
        <v>464.28696444887203</v>
      </c>
      <c r="D21" s="3">
        <v>348.30786820499998</v>
      </c>
      <c r="E21" s="3">
        <v>300.99943999999994</v>
      </c>
      <c r="F21" s="3">
        <v>257.87742156000002</v>
      </c>
      <c r="G21" s="3">
        <v>0</v>
      </c>
      <c r="H21" s="3">
        <v>116.4764898706154</v>
      </c>
      <c r="I21" s="3">
        <v>498.53554624999992</v>
      </c>
      <c r="J21" s="3">
        <v>97.68428096625</v>
      </c>
      <c r="K21" s="4">
        <v>2084.4658148007375</v>
      </c>
      <c r="M21" s="6"/>
    </row>
    <row r="22" spans="2:13" x14ac:dyDescent="0.2">
      <c r="B22" s="2">
        <v>39.025037134304441</v>
      </c>
      <c r="C22" s="4">
        <v>495.23942874546361</v>
      </c>
      <c r="D22" s="3">
        <v>348.30786820499998</v>
      </c>
      <c r="E22" s="3">
        <v>300.99943999999994</v>
      </c>
      <c r="F22" s="3">
        <v>257.87742156000002</v>
      </c>
      <c r="G22" s="3">
        <v>0</v>
      </c>
      <c r="H22" s="3">
        <v>104.46538610032312</v>
      </c>
      <c r="I22" s="3">
        <v>498.53554624999992</v>
      </c>
      <c r="J22" s="3">
        <v>97.68428096625</v>
      </c>
      <c r="K22" s="4">
        <v>2103.4071753270368</v>
      </c>
      <c r="M22" s="6"/>
    </row>
    <row r="23" spans="2:13" x14ac:dyDescent="0.2">
      <c r="B23" s="2">
        <v>41.464101955198458</v>
      </c>
      <c r="C23" s="4">
        <v>526.19189304205497</v>
      </c>
      <c r="D23" s="3">
        <v>348.30786820499998</v>
      </c>
      <c r="E23" s="3">
        <v>300.99943999999994</v>
      </c>
      <c r="F23" s="3">
        <v>257.87742156000002</v>
      </c>
      <c r="G23" s="3">
        <v>0</v>
      </c>
      <c r="H23" s="3">
        <v>92.454282330030821</v>
      </c>
      <c r="I23" s="3">
        <v>498.53554624999992</v>
      </c>
      <c r="J23" s="3">
        <v>97.68428096625</v>
      </c>
      <c r="K23" s="4">
        <v>2122.3485358533358</v>
      </c>
      <c r="M23" s="6"/>
    </row>
    <row r="24" spans="2:13" x14ac:dyDescent="0.2">
      <c r="B24" s="2">
        <v>43.90316677609249</v>
      </c>
      <c r="C24" s="4">
        <v>557.1443573386465</v>
      </c>
      <c r="D24" s="3">
        <v>348.30786820499998</v>
      </c>
      <c r="E24" s="3">
        <v>300.99943999999994</v>
      </c>
      <c r="F24" s="3">
        <v>257.87742156000002</v>
      </c>
      <c r="G24" s="3">
        <v>0</v>
      </c>
      <c r="H24" s="3">
        <v>80.443178559738541</v>
      </c>
      <c r="I24" s="3">
        <v>498.53554624999992</v>
      </c>
      <c r="J24" s="3">
        <v>97.68428096625</v>
      </c>
      <c r="K24" s="4">
        <v>2141.2898963796351</v>
      </c>
      <c r="M24" s="6"/>
    </row>
    <row r="25" spans="2:13" x14ac:dyDescent="0.2">
      <c r="B25" s="2">
        <v>46.342231596986522</v>
      </c>
      <c r="C25" s="4">
        <v>588.09682163523803</v>
      </c>
      <c r="D25" s="3">
        <v>348.30786820499998</v>
      </c>
      <c r="E25" s="3">
        <v>300.99943999999994</v>
      </c>
      <c r="F25" s="3">
        <v>257.87742156000002</v>
      </c>
      <c r="G25" s="3">
        <v>0</v>
      </c>
      <c r="H25" s="3">
        <v>68.43207478944602</v>
      </c>
      <c r="I25" s="3">
        <v>498.53554624999992</v>
      </c>
      <c r="J25" s="3">
        <v>97.68428096625</v>
      </c>
      <c r="K25" s="4">
        <v>2160.2312569059341</v>
      </c>
      <c r="M25" s="6"/>
    </row>
    <row r="26" spans="2:13" x14ac:dyDescent="0.2">
      <c r="B26" s="2">
        <v>48.78129641788054</v>
      </c>
      <c r="C26" s="4">
        <v>619.04928593182944</v>
      </c>
      <c r="D26" s="3">
        <v>348.30786820499998</v>
      </c>
      <c r="E26" s="3">
        <v>300.99943999999994</v>
      </c>
      <c r="F26" s="3">
        <v>257.87742156000002</v>
      </c>
      <c r="G26" s="3">
        <v>0</v>
      </c>
      <c r="H26" s="3">
        <v>56.42097101915374</v>
      </c>
      <c r="I26" s="3">
        <v>498.53554624999992</v>
      </c>
      <c r="J26" s="3">
        <v>97.68428096625</v>
      </c>
      <c r="K26" s="4">
        <v>2179.172617432233</v>
      </c>
      <c r="M26" s="6"/>
    </row>
    <row r="27" spans="2:13" x14ac:dyDescent="0.2">
      <c r="B27" s="2">
        <v>51.220361238774572</v>
      </c>
      <c r="C27" s="4">
        <v>650.00175022842097</v>
      </c>
      <c r="D27" s="3">
        <v>348.30786820499998</v>
      </c>
      <c r="E27" s="3">
        <v>300.99943999999994</v>
      </c>
      <c r="F27" s="3">
        <v>257.87742156000002</v>
      </c>
      <c r="G27" s="3">
        <v>0</v>
      </c>
      <c r="H27" s="3">
        <v>48.323064694590514</v>
      </c>
      <c r="I27" s="3">
        <v>498.53554624999992</v>
      </c>
      <c r="J27" s="3">
        <v>97.68428096625</v>
      </c>
      <c r="K27" s="4">
        <v>2202.0271754042615</v>
      </c>
      <c r="M27" s="6"/>
    </row>
    <row r="28" spans="2:13" x14ac:dyDescent="0.2">
      <c r="B28" s="2">
        <v>53.659426059668604</v>
      </c>
      <c r="C28" s="4">
        <v>680.95421452501239</v>
      </c>
      <c r="D28" s="3">
        <v>348.30786820499998</v>
      </c>
      <c r="E28" s="3">
        <v>300.99943999999994</v>
      </c>
      <c r="F28" s="3">
        <v>257.87742156000002</v>
      </c>
      <c r="G28" s="3">
        <v>0</v>
      </c>
      <c r="H28" s="3">
        <v>44.133040391452077</v>
      </c>
      <c r="I28" s="3">
        <v>498.53554624999992</v>
      </c>
      <c r="J28" s="3">
        <v>97.68428096625</v>
      </c>
      <c r="K28" s="4">
        <v>2228.7896153977144</v>
      </c>
      <c r="M28" s="6"/>
    </row>
    <row r="29" spans="2:13" x14ac:dyDescent="0.2">
      <c r="B29" s="2">
        <v>56.098490880562636</v>
      </c>
      <c r="C29" s="4">
        <v>711.90667882160392</v>
      </c>
      <c r="D29" s="3">
        <v>348.30786820499998</v>
      </c>
      <c r="E29" s="3">
        <v>300.99943999999994</v>
      </c>
      <c r="F29" s="3">
        <v>257.87742156000002</v>
      </c>
      <c r="G29" s="3">
        <v>0</v>
      </c>
      <c r="H29" s="3">
        <v>39.943016088313193</v>
      </c>
      <c r="I29" s="3">
        <v>498.53554624999992</v>
      </c>
      <c r="J29" s="3">
        <v>97.68428096625</v>
      </c>
      <c r="K29" s="4">
        <v>2255.5520553911674</v>
      </c>
      <c r="M29" s="6"/>
    </row>
    <row r="30" spans="2:13" x14ac:dyDescent="0.2">
      <c r="B30" s="2">
        <v>58.537555701456654</v>
      </c>
      <c r="C30" s="4">
        <v>742.85914311819533</v>
      </c>
      <c r="D30" s="3">
        <v>348.30786820499998</v>
      </c>
      <c r="E30" s="3">
        <v>300.99943999999994</v>
      </c>
      <c r="F30" s="3">
        <v>257.87742156000002</v>
      </c>
      <c r="G30" s="3">
        <v>0</v>
      </c>
      <c r="H30" s="3">
        <v>35.752991785174757</v>
      </c>
      <c r="I30" s="3">
        <v>498.53554624999992</v>
      </c>
      <c r="J30" s="3">
        <v>97.68428096625</v>
      </c>
      <c r="K30" s="4">
        <v>2282.3144953846204</v>
      </c>
      <c r="M30" s="6"/>
    </row>
    <row r="31" spans="2:13" x14ac:dyDescent="0.2">
      <c r="B31" s="2">
        <v>60.976620522350679</v>
      </c>
      <c r="C31" s="4">
        <v>773.81160741478675</v>
      </c>
      <c r="D31" s="3">
        <v>348.30786820499998</v>
      </c>
      <c r="E31" s="3">
        <v>300.99943999999994</v>
      </c>
      <c r="F31" s="3">
        <v>257.87742156000002</v>
      </c>
      <c r="G31" s="3">
        <v>0</v>
      </c>
      <c r="H31" s="3">
        <v>31.5629674820361</v>
      </c>
      <c r="I31" s="3">
        <v>494.78164483560323</v>
      </c>
      <c r="J31" s="3">
        <v>97.68428096625</v>
      </c>
      <c r="K31" s="4">
        <v>2305.3230339636762</v>
      </c>
      <c r="M31" s="6"/>
    </row>
    <row r="32" spans="2:13" x14ac:dyDescent="0.2">
      <c r="B32" s="2">
        <v>63.415685343244711</v>
      </c>
      <c r="C32" s="4">
        <v>804.76407171137839</v>
      </c>
      <c r="D32" s="3">
        <v>348.30786820499998</v>
      </c>
      <c r="E32" s="3">
        <v>300.99943999999994</v>
      </c>
      <c r="F32" s="3">
        <v>257.87742156000002</v>
      </c>
      <c r="G32" s="3">
        <v>0</v>
      </c>
      <c r="H32" s="3">
        <v>27.372943178897664</v>
      </c>
      <c r="I32" s="3">
        <v>486.80445062902731</v>
      </c>
      <c r="J32" s="3">
        <v>97.68428096625</v>
      </c>
      <c r="K32" s="4">
        <v>2324.1082797505533</v>
      </c>
      <c r="M32" s="6"/>
    </row>
    <row r="33" spans="2:13" x14ac:dyDescent="0.2">
      <c r="B33" s="2">
        <v>65.854750164138736</v>
      </c>
      <c r="C33" s="4">
        <v>835.71653600796981</v>
      </c>
      <c r="D33" s="3">
        <v>348.30786820499998</v>
      </c>
      <c r="E33" s="3">
        <v>300.99943999999994</v>
      </c>
      <c r="F33" s="3">
        <v>257.87742156000002</v>
      </c>
      <c r="G33" s="3">
        <v>0</v>
      </c>
      <c r="H33" s="3">
        <v>23.182918875759231</v>
      </c>
      <c r="I33" s="3">
        <v>478.82725642245151</v>
      </c>
      <c r="J33" s="3">
        <v>97.68428096625</v>
      </c>
      <c r="K33" s="4">
        <v>2342.8935255374308</v>
      </c>
      <c r="M33" s="6"/>
    </row>
    <row r="34" spans="2:13" x14ac:dyDescent="0.2">
      <c r="B34" s="2">
        <v>68.293814985032768</v>
      </c>
      <c r="C34" s="4">
        <v>866.66900030456122</v>
      </c>
      <c r="D34" s="3">
        <v>348.30786820499998</v>
      </c>
      <c r="E34" s="3">
        <v>300.99943999999994</v>
      </c>
      <c r="F34" s="3">
        <v>257.87742156000002</v>
      </c>
      <c r="G34" s="3">
        <v>0</v>
      </c>
      <c r="H34" s="3">
        <v>18.992894572620571</v>
      </c>
      <c r="I34" s="3">
        <v>470.8500622158756</v>
      </c>
      <c r="J34" s="3">
        <v>97.68428096625</v>
      </c>
      <c r="K34" s="4">
        <v>2361.6787713243075</v>
      </c>
      <c r="M34" s="6"/>
    </row>
    <row r="35" spans="2:13" x14ac:dyDescent="0.2">
      <c r="B35" s="2">
        <v>70.7328798059268</v>
      </c>
      <c r="C35" s="4">
        <v>897.62146460115287</v>
      </c>
      <c r="D35" s="3">
        <v>348.30786820499998</v>
      </c>
      <c r="E35" s="3">
        <v>300.99943999999994</v>
      </c>
      <c r="F35" s="3">
        <v>257.87742156000002</v>
      </c>
      <c r="G35" s="3">
        <v>0</v>
      </c>
      <c r="H35" s="3">
        <v>0</v>
      </c>
      <c r="I35" s="3">
        <v>462.87286800929974</v>
      </c>
      <c r="J35" s="3">
        <v>97.68428096625</v>
      </c>
      <c r="K35" s="4">
        <v>2365.6611468417027</v>
      </c>
      <c r="M35" s="6"/>
    </row>
    <row r="36" spans="2:13" x14ac:dyDescent="0.2">
      <c r="B36" s="2">
        <v>73.171944626820832</v>
      </c>
      <c r="C36" s="4">
        <v>928.57392889774428</v>
      </c>
      <c r="D36" s="3">
        <v>348.30786820499998</v>
      </c>
      <c r="E36" s="3">
        <v>300.99943999999994</v>
      </c>
      <c r="F36" s="3">
        <v>257.87742156000002</v>
      </c>
      <c r="G36" s="3">
        <v>0</v>
      </c>
      <c r="H36" s="3">
        <v>0</v>
      </c>
      <c r="I36" s="3">
        <v>454.89567380272388</v>
      </c>
      <c r="J36" s="3">
        <v>97.68428096625</v>
      </c>
      <c r="K36" s="4">
        <v>2388.6364169317185</v>
      </c>
      <c r="M36" s="6"/>
    </row>
    <row r="37" spans="2:13" x14ac:dyDescent="0.2">
      <c r="B37" s="2">
        <v>75.611009447714849</v>
      </c>
      <c r="C37" s="4">
        <v>959.5263931943357</v>
      </c>
      <c r="D37" s="3">
        <v>348.30786820499998</v>
      </c>
      <c r="E37" s="3">
        <v>300.99943999999994</v>
      </c>
      <c r="F37" s="3">
        <v>257.87742156000002</v>
      </c>
      <c r="G37" s="3">
        <v>0</v>
      </c>
      <c r="H37" s="3">
        <v>0</v>
      </c>
      <c r="I37" s="3">
        <v>446.91847959614796</v>
      </c>
      <c r="J37" s="3">
        <v>97.68428096625</v>
      </c>
      <c r="K37" s="4">
        <v>2411.6116870217338</v>
      </c>
      <c r="M37" s="6"/>
    </row>
    <row r="38" spans="2:13" x14ac:dyDescent="0.2">
      <c r="B38" s="2">
        <v>78.050074268608896</v>
      </c>
      <c r="C38" s="4">
        <v>990.47885749092745</v>
      </c>
      <c r="D38" s="3">
        <v>348.30786820499998</v>
      </c>
      <c r="E38" s="3">
        <v>300.99943999999994</v>
      </c>
      <c r="F38" s="3">
        <v>257.87742156000002</v>
      </c>
      <c r="G38" s="3">
        <v>0</v>
      </c>
      <c r="H38" s="3">
        <v>0</v>
      </c>
      <c r="I38" s="3">
        <v>438.94128538957204</v>
      </c>
      <c r="J38" s="3">
        <v>97.68428096625</v>
      </c>
      <c r="K38" s="4">
        <v>2434.5869571117496</v>
      </c>
      <c r="M38" s="6"/>
    </row>
    <row r="39" spans="2:13" x14ac:dyDescent="0.2">
      <c r="B39" s="2">
        <v>80.489139089502899</v>
      </c>
      <c r="C39" s="4">
        <v>1021.4313217875186</v>
      </c>
      <c r="D39" s="3">
        <v>348.30786820499998</v>
      </c>
      <c r="E39" s="3">
        <v>300.99943999999994</v>
      </c>
      <c r="F39" s="3">
        <v>257.87742156000002</v>
      </c>
      <c r="G39" s="3">
        <v>0</v>
      </c>
      <c r="H39" s="3">
        <v>0</v>
      </c>
      <c r="I39" s="3">
        <v>430.9640911829963</v>
      </c>
      <c r="J39" s="3">
        <v>97.68428096625</v>
      </c>
      <c r="K39" s="4">
        <v>2457.5622272017649</v>
      </c>
      <c r="M39" s="6"/>
    </row>
    <row r="40" spans="2:13" x14ac:dyDescent="0.2">
      <c r="B40" s="2">
        <v>82.928203910396931</v>
      </c>
      <c r="C40" s="4">
        <v>1052.3837860841102</v>
      </c>
      <c r="D40" s="3">
        <v>348.30786820499998</v>
      </c>
      <c r="E40" s="3">
        <v>300.99943999999994</v>
      </c>
      <c r="F40" s="3">
        <v>257.87742156000002</v>
      </c>
      <c r="G40" s="3">
        <v>0</v>
      </c>
      <c r="H40" s="3">
        <v>0</v>
      </c>
      <c r="I40" s="3">
        <v>422.98689697642044</v>
      </c>
      <c r="J40" s="3">
        <v>97.68428096625</v>
      </c>
      <c r="K40" s="4">
        <v>2480.5374972917807</v>
      </c>
      <c r="M40" s="6"/>
    </row>
    <row r="41" spans="2:13" x14ac:dyDescent="0.2">
      <c r="B41" s="2">
        <v>85.367268731290963</v>
      </c>
      <c r="C41" s="4">
        <v>1083.3362503807016</v>
      </c>
      <c r="D41" s="3">
        <v>348.30786820499998</v>
      </c>
      <c r="E41" s="3">
        <v>300.99943999999994</v>
      </c>
      <c r="F41" s="3">
        <v>257.87742156000002</v>
      </c>
      <c r="G41" s="3">
        <v>0</v>
      </c>
      <c r="H41" s="3">
        <v>0</v>
      </c>
      <c r="I41" s="3">
        <v>415.00970276984458</v>
      </c>
      <c r="J41" s="3">
        <v>97.68428096625</v>
      </c>
      <c r="K41" s="4">
        <v>2503.512767381796</v>
      </c>
      <c r="M41" s="6"/>
    </row>
    <row r="42" spans="2:13" x14ac:dyDescent="0.2">
      <c r="B42" s="2">
        <v>87.806333552184995</v>
      </c>
      <c r="C42" s="4">
        <v>1114.2887146772932</v>
      </c>
      <c r="D42" s="3">
        <v>348.30786820499998</v>
      </c>
      <c r="E42" s="3">
        <v>300.99943999999994</v>
      </c>
      <c r="F42" s="3">
        <v>257.87742156000002</v>
      </c>
      <c r="G42" s="3">
        <v>0</v>
      </c>
      <c r="H42" s="3">
        <v>0</v>
      </c>
      <c r="I42" s="3">
        <v>407.03250856326861</v>
      </c>
      <c r="J42" s="3">
        <v>97.68428096625</v>
      </c>
      <c r="K42" s="4">
        <v>2526.4880374718118</v>
      </c>
      <c r="M42" s="6"/>
    </row>
    <row r="43" spans="2:13" x14ac:dyDescent="0.2">
      <c r="B43" s="2">
        <v>90.245398373079027</v>
      </c>
      <c r="C43" s="4">
        <v>1145.2411789738846</v>
      </c>
      <c r="D43" s="3">
        <v>348.30786820499998</v>
      </c>
      <c r="E43" s="3">
        <v>300.99943999999994</v>
      </c>
      <c r="F43" s="3">
        <v>257.87742156000002</v>
      </c>
      <c r="G43" s="3">
        <v>0</v>
      </c>
      <c r="H43" s="3">
        <v>0</v>
      </c>
      <c r="I43" s="3">
        <v>399.0553143566928</v>
      </c>
      <c r="J43" s="3">
        <v>97.68428096625</v>
      </c>
      <c r="K43" s="4">
        <v>2549.4633075618276</v>
      </c>
      <c r="M43" s="6"/>
    </row>
    <row r="44" spans="2:13" x14ac:dyDescent="0.2">
      <c r="B44" s="2">
        <v>92.684463193973045</v>
      </c>
      <c r="C44" s="4">
        <v>1176.1936432704761</v>
      </c>
      <c r="D44" s="3">
        <v>348.30786820499998</v>
      </c>
      <c r="E44" s="3">
        <v>300.99943999999994</v>
      </c>
      <c r="F44" s="3">
        <v>257.87742156000002</v>
      </c>
      <c r="G44" s="3">
        <v>0</v>
      </c>
      <c r="H44" s="3">
        <v>0</v>
      </c>
      <c r="I44" s="3">
        <v>391.07812015011689</v>
      </c>
      <c r="J44" s="3">
        <v>97.68428096625</v>
      </c>
      <c r="K44" s="4">
        <v>2572.4385776518429</v>
      </c>
      <c r="M44" s="6"/>
    </row>
    <row r="45" spans="2:13" x14ac:dyDescent="0.2">
      <c r="B45" s="2">
        <v>95.123528014867091</v>
      </c>
      <c r="C45" s="4">
        <v>1207.1461075670677</v>
      </c>
      <c r="D45" s="3">
        <v>348.30786820499998</v>
      </c>
      <c r="E45" s="3">
        <v>300.99943999999994</v>
      </c>
      <c r="F45" s="3">
        <v>257.87742156000002</v>
      </c>
      <c r="G45" s="3">
        <v>0</v>
      </c>
      <c r="H45" s="3">
        <v>0</v>
      </c>
      <c r="I45" s="3">
        <v>383.10092594354103</v>
      </c>
      <c r="J45" s="3">
        <v>97.68428096625</v>
      </c>
      <c r="K45" s="4">
        <v>2595.4138477418587</v>
      </c>
      <c r="M45" s="6"/>
    </row>
    <row r="46" spans="2:13" x14ac:dyDescent="0.2">
      <c r="B46" s="2">
        <v>97.562592835761109</v>
      </c>
      <c r="C46" s="4">
        <v>1238.0985718636591</v>
      </c>
      <c r="D46" s="3">
        <v>348.30786820499998</v>
      </c>
      <c r="E46" s="3">
        <v>300.99943999999994</v>
      </c>
      <c r="F46" s="3">
        <v>257.87742156000002</v>
      </c>
      <c r="G46" s="3">
        <v>0</v>
      </c>
      <c r="H46" s="3">
        <v>0</v>
      </c>
      <c r="I46" s="3">
        <v>375.12373173696517</v>
      </c>
      <c r="J46" s="3">
        <v>97.68428096625</v>
      </c>
      <c r="K46" s="4">
        <v>2618.3891178318745</v>
      </c>
      <c r="M46" s="6"/>
    </row>
    <row r="47" spans="2:13" x14ac:dyDescent="0.2">
      <c r="B47" s="2">
        <v>100.00165765665511</v>
      </c>
      <c r="C47" s="4">
        <v>1269.0510361602505</v>
      </c>
      <c r="D47" s="3">
        <v>348.30786820499998</v>
      </c>
      <c r="E47" s="3">
        <v>300.99943999999994</v>
      </c>
      <c r="F47" s="3">
        <v>257.87742156000002</v>
      </c>
      <c r="G47" s="3">
        <v>0</v>
      </c>
      <c r="H47" s="3">
        <v>0</v>
      </c>
      <c r="I47" s="3">
        <v>367.14653753038937</v>
      </c>
      <c r="J47" s="3">
        <v>97.68428096625</v>
      </c>
      <c r="K47" s="4">
        <v>2641.3643879218898</v>
      </c>
      <c r="M47" s="6"/>
    </row>
    <row r="48" spans="2:13" x14ac:dyDescent="0.2">
      <c r="B48" s="2">
        <v>102.44072247754916</v>
      </c>
      <c r="C48" s="4">
        <v>1300.0035004568422</v>
      </c>
      <c r="D48" s="3">
        <v>348.30786820499998</v>
      </c>
      <c r="E48" s="3">
        <v>300.99943999999994</v>
      </c>
      <c r="F48" s="3">
        <v>257.87742156000002</v>
      </c>
      <c r="G48" s="3">
        <v>0</v>
      </c>
      <c r="H48" s="3">
        <v>0</v>
      </c>
      <c r="I48" s="3">
        <v>359.16934332381334</v>
      </c>
      <c r="J48" s="3">
        <v>97.68428096625</v>
      </c>
      <c r="K48" s="4">
        <v>2664.3396580119056</v>
      </c>
      <c r="M48" s="6"/>
    </row>
    <row r="49" spans="2:13" x14ac:dyDescent="0.2">
      <c r="B49" s="2">
        <v>104.87978729844318</v>
      </c>
      <c r="C49" s="4">
        <v>1330.9559647534334</v>
      </c>
      <c r="D49" s="3">
        <v>348.30786820499998</v>
      </c>
      <c r="E49" s="3">
        <v>300.99943999999994</v>
      </c>
      <c r="F49" s="3">
        <v>257.87742156000002</v>
      </c>
      <c r="G49" s="3">
        <v>0</v>
      </c>
      <c r="H49" s="3">
        <v>0</v>
      </c>
      <c r="I49" s="3">
        <v>351.19214911723759</v>
      </c>
      <c r="J49" s="3">
        <v>97.68428096625</v>
      </c>
      <c r="K49" s="4">
        <v>2687.3149281019209</v>
      </c>
      <c r="M49" s="6"/>
    </row>
    <row r="50" spans="2:13" x14ac:dyDescent="0.2">
      <c r="B50" s="2">
        <v>107.31885211933721</v>
      </c>
      <c r="C50" s="4">
        <v>1361.908429050025</v>
      </c>
      <c r="D50" s="3">
        <v>348.30786820499998</v>
      </c>
      <c r="E50" s="3">
        <v>300.99943999999994</v>
      </c>
      <c r="F50" s="3">
        <v>257.87742156000002</v>
      </c>
      <c r="G50" s="3">
        <v>0</v>
      </c>
      <c r="H50" s="3">
        <v>0</v>
      </c>
      <c r="I50" s="3">
        <v>343.21495491066156</v>
      </c>
      <c r="J50" s="3">
        <v>97.68428096625</v>
      </c>
      <c r="K50" s="4">
        <v>2710.2901981919367</v>
      </c>
      <c r="M50" s="6"/>
    </row>
    <row r="51" spans="2:13" x14ac:dyDescent="0.2">
      <c r="B51" s="2">
        <v>109.75791694023125</v>
      </c>
      <c r="C51" s="4">
        <v>1392.8608933466166</v>
      </c>
      <c r="D51" s="3">
        <v>348.30786820499998</v>
      </c>
      <c r="E51" s="3">
        <v>300.99943999999994</v>
      </c>
      <c r="F51" s="3">
        <v>257.87742156000002</v>
      </c>
      <c r="G51" s="3">
        <v>0</v>
      </c>
      <c r="H51" s="3">
        <v>0</v>
      </c>
      <c r="I51" s="3">
        <v>335.23776070408582</v>
      </c>
      <c r="J51" s="3">
        <v>97.68428096625</v>
      </c>
      <c r="K51" s="4">
        <v>2733.2654682819525</v>
      </c>
      <c r="M51" s="6"/>
    </row>
    <row r="52" spans="2:13" x14ac:dyDescent="0.2">
      <c r="B52" s="2">
        <v>112.19698176112527</v>
      </c>
      <c r="C52" s="4">
        <v>1423.8133576432081</v>
      </c>
      <c r="D52" s="3">
        <v>348.30786820499998</v>
      </c>
      <c r="E52" s="3">
        <v>300.99943999999994</v>
      </c>
      <c r="F52" s="3">
        <v>257.87742156000002</v>
      </c>
      <c r="G52" s="3">
        <v>0</v>
      </c>
      <c r="H52" s="3">
        <v>0</v>
      </c>
      <c r="I52" s="3">
        <v>327.2605664975099</v>
      </c>
      <c r="J52" s="3">
        <v>97.68428096625</v>
      </c>
      <c r="K52" s="4">
        <v>2756.2407383719683</v>
      </c>
      <c r="M52" s="6"/>
    </row>
    <row r="53" spans="2:13" x14ac:dyDescent="0.2">
      <c r="B53" s="2">
        <v>114.63604658201929</v>
      </c>
      <c r="C53" s="4">
        <v>1454.7658219397995</v>
      </c>
      <c r="D53" s="3">
        <v>348.30786820499998</v>
      </c>
      <c r="E53" s="3">
        <v>300.99943999999994</v>
      </c>
      <c r="F53" s="3">
        <v>257.87742156000002</v>
      </c>
      <c r="G53" s="3">
        <v>0</v>
      </c>
      <c r="H53" s="3">
        <v>0</v>
      </c>
      <c r="I53" s="3">
        <v>319.28337229093398</v>
      </c>
      <c r="J53" s="3">
        <v>97.68428096625</v>
      </c>
      <c r="K53" s="4">
        <v>2779.2160084619836</v>
      </c>
      <c r="M53" s="6"/>
    </row>
    <row r="54" spans="2:13" x14ac:dyDescent="0.2">
      <c r="B54" s="2">
        <v>117.07511140291331</v>
      </c>
      <c r="C54" s="4">
        <v>1485.7182862363909</v>
      </c>
      <c r="D54" s="3">
        <v>348.30786820499998</v>
      </c>
      <c r="E54" s="3">
        <v>300.99943999999994</v>
      </c>
      <c r="F54" s="3">
        <v>257.87742156000002</v>
      </c>
      <c r="G54" s="3">
        <v>0</v>
      </c>
      <c r="H54" s="3">
        <v>0</v>
      </c>
      <c r="I54" s="3">
        <v>311.30617808435824</v>
      </c>
      <c r="J54" s="3">
        <v>97.68428096625</v>
      </c>
      <c r="K54" s="4">
        <v>2802.1912785519989</v>
      </c>
      <c r="M54" s="6"/>
    </row>
    <row r="55" spans="2:13" x14ac:dyDescent="0.2">
      <c r="B55" s="2">
        <v>119.51417622380734</v>
      </c>
      <c r="C55" s="4">
        <v>1516.6707505329823</v>
      </c>
      <c r="D55" s="3">
        <v>348.30786820499998</v>
      </c>
      <c r="E55" s="3">
        <v>300.99943999999994</v>
      </c>
      <c r="F55" s="3">
        <v>257.87742156000002</v>
      </c>
      <c r="G55" s="3">
        <v>0</v>
      </c>
      <c r="H55" s="3">
        <v>0</v>
      </c>
      <c r="I55" s="3">
        <v>303.32898387778232</v>
      </c>
      <c r="J55" s="3">
        <v>97.68428096625</v>
      </c>
      <c r="K55" s="4">
        <v>2825.1665486420147</v>
      </c>
      <c r="M55" s="6"/>
    </row>
    <row r="56" spans="2:13" x14ac:dyDescent="0.2">
      <c r="B56" s="2">
        <v>121.95324104470137</v>
      </c>
      <c r="C56" s="4">
        <v>1547.623214829574</v>
      </c>
      <c r="D56" s="3">
        <v>348.30786820499998</v>
      </c>
      <c r="E56" s="3">
        <v>300.99943999999994</v>
      </c>
      <c r="F56" s="3">
        <v>257.87742156000002</v>
      </c>
      <c r="G56" s="3">
        <v>0</v>
      </c>
      <c r="H56" s="3">
        <v>0</v>
      </c>
      <c r="I56" s="3">
        <v>295.3517896712064</v>
      </c>
      <c r="J56" s="3">
        <v>97.68428096625</v>
      </c>
      <c r="K56" s="4">
        <v>2848.1418187320305</v>
      </c>
      <c r="M56" s="6"/>
    </row>
    <row r="57" spans="2:13" x14ac:dyDescent="0.2">
      <c r="B57" s="2">
        <v>124.3923058655954</v>
      </c>
      <c r="C57" s="4">
        <v>1578.5756791261654</v>
      </c>
      <c r="D57" s="3">
        <v>348.30786820499998</v>
      </c>
      <c r="E57" s="3">
        <v>300.99943999999994</v>
      </c>
      <c r="F57" s="3">
        <v>257.87742156000002</v>
      </c>
      <c r="G57" s="3">
        <v>0</v>
      </c>
      <c r="H57" s="3">
        <v>0</v>
      </c>
      <c r="I57" s="3">
        <v>287.37459546463054</v>
      </c>
      <c r="J57" s="3">
        <v>97.68428096625</v>
      </c>
      <c r="K57" s="4">
        <v>2871.1170888220458</v>
      </c>
      <c r="M57" s="6"/>
    </row>
    <row r="58" spans="2:13" x14ac:dyDescent="0.2">
      <c r="B58" s="2">
        <v>126.83137068648944</v>
      </c>
      <c r="C58" s="4">
        <v>1609.528143422757</v>
      </c>
      <c r="D58" s="3">
        <v>348.30786820499998</v>
      </c>
      <c r="E58" s="3">
        <v>300.99943999999994</v>
      </c>
      <c r="F58" s="3">
        <v>257.87742156000002</v>
      </c>
      <c r="G58" s="3">
        <v>0</v>
      </c>
      <c r="H58" s="3">
        <v>0</v>
      </c>
      <c r="I58" s="3">
        <v>279.39740125805469</v>
      </c>
      <c r="J58" s="3">
        <v>97.68428096625</v>
      </c>
      <c r="K58" s="4">
        <v>2894.0923589120621</v>
      </c>
      <c r="M58" s="6"/>
    </row>
    <row r="59" spans="2:13" x14ac:dyDescent="0.2">
      <c r="B59" s="2">
        <v>129.27043550738347</v>
      </c>
      <c r="C59" s="4">
        <v>1640.4806077193482</v>
      </c>
      <c r="D59" s="3">
        <v>348.30786820499998</v>
      </c>
      <c r="E59" s="3">
        <v>300.99943999999994</v>
      </c>
      <c r="F59" s="3">
        <v>257.87742156000002</v>
      </c>
      <c r="G59" s="3">
        <v>0</v>
      </c>
      <c r="H59" s="3">
        <v>0</v>
      </c>
      <c r="I59" s="3">
        <v>271.42020705147888</v>
      </c>
      <c r="J59" s="3">
        <v>97.68428096625</v>
      </c>
      <c r="K59" s="4">
        <v>2917.0676290020774</v>
      </c>
      <c r="M59" s="6"/>
    </row>
    <row r="60" spans="2:13" x14ac:dyDescent="0.2">
      <c r="B60" s="2">
        <v>131.70950032827747</v>
      </c>
      <c r="C60" s="4">
        <v>1671.4330720159396</v>
      </c>
      <c r="D60" s="3">
        <v>348.30786820499998</v>
      </c>
      <c r="E60" s="3">
        <v>300.99943999999994</v>
      </c>
      <c r="F60" s="3">
        <v>257.87742156000002</v>
      </c>
      <c r="G60" s="3">
        <v>0</v>
      </c>
      <c r="H60" s="3">
        <v>0</v>
      </c>
      <c r="I60" s="3">
        <v>263.44301284490308</v>
      </c>
      <c r="J60" s="3">
        <v>97.68428096625</v>
      </c>
      <c r="K60" s="4">
        <v>2940.0428990920927</v>
      </c>
      <c r="M60" s="6"/>
    </row>
    <row r="61" spans="2:13" x14ac:dyDescent="0.2">
      <c r="B61" s="2">
        <v>134.14856514917147</v>
      </c>
      <c r="C61" s="4">
        <v>1702.3855363125308</v>
      </c>
      <c r="D61" s="3">
        <v>348.30786820499998</v>
      </c>
      <c r="E61" s="3">
        <v>300.99943999999994</v>
      </c>
      <c r="F61" s="3">
        <v>257.87742156000002</v>
      </c>
      <c r="G61" s="3">
        <v>0</v>
      </c>
      <c r="H61" s="3">
        <v>0</v>
      </c>
      <c r="I61" s="3">
        <v>255.46581863832722</v>
      </c>
      <c r="J61" s="3">
        <v>97.68428096625</v>
      </c>
      <c r="K61" s="4">
        <v>2963.0181691821081</v>
      </c>
      <c r="M61" s="6"/>
    </row>
    <row r="62" spans="2:13" x14ac:dyDescent="0.2">
      <c r="B62" s="2">
        <v>136.58762997006551</v>
      </c>
      <c r="C62" s="4">
        <v>1733.3380006091222</v>
      </c>
      <c r="D62" s="3">
        <v>348.30786820499998</v>
      </c>
      <c r="E62" s="3">
        <v>300.99943999999994</v>
      </c>
      <c r="F62" s="3">
        <v>257.87742156000002</v>
      </c>
      <c r="G62" s="3">
        <v>0</v>
      </c>
      <c r="H62" s="3">
        <v>0</v>
      </c>
      <c r="I62" s="3">
        <v>247.4886244317513</v>
      </c>
      <c r="J62" s="3">
        <v>97.68428096625</v>
      </c>
      <c r="K62" s="4">
        <v>2985.9934392721234</v>
      </c>
      <c r="M62" s="6"/>
    </row>
    <row r="63" spans="2:13" x14ac:dyDescent="0.2">
      <c r="B63" s="2">
        <v>139.02669479095954</v>
      </c>
      <c r="C63" s="4">
        <v>1764.2904649057136</v>
      </c>
      <c r="D63" s="3">
        <v>348.30786820499998</v>
      </c>
      <c r="E63" s="3">
        <v>300.99943999999994</v>
      </c>
      <c r="F63" s="3">
        <v>257.87742156000002</v>
      </c>
      <c r="G63" s="3">
        <v>0</v>
      </c>
      <c r="H63" s="3">
        <v>0</v>
      </c>
      <c r="I63" s="3">
        <v>239.51143022517556</v>
      </c>
      <c r="J63" s="3">
        <v>97.68428096625</v>
      </c>
      <c r="K63" s="4">
        <v>3008.9687093621392</v>
      </c>
      <c r="M63" s="6"/>
    </row>
    <row r="64" spans="2:13" x14ac:dyDescent="0.2">
      <c r="B64" s="2">
        <v>141.46575961185354</v>
      </c>
      <c r="C64" s="4">
        <v>1795.242929202305</v>
      </c>
      <c r="D64" s="3">
        <v>348.30786820499998</v>
      </c>
      <c r="E64" s="3">
        <v>300.99943999999994</v>
      </c>
      <c r="F64" s="3">
        <v>257.87742156000002</v>
      </c>
      <c r="G64" s="3">
        <v>0</v>
      </c>
      <c r="H64" s="3">
        <v>0</v>
      </c>
      <c r="I64" s="3">
        <v>231.53423601859964</v>
      </c>
      <c r="J64" s="3">
        <v>97.68428096625</v>
      </c>
      <c r="K64" s="4">
        <v>3031.943979452155</v>
      </c>
      <c r="M64" s="6"/>
    </row>
    <row r="65" spans="2:13" x14ac:dyDescent="0.2">
      <c r="B65" s="2">
        <v>143.90482443274755</v>
      </c>
      <c r="C65" s="4">
        <v>1826.1953934988962</v>
      </c>
      <c r="D65" s="3">
        <v>348.30786820499998</v>
      </c>
      <c r="E65" s="3">
        <v>300.99943999999994</v>
      </c>
      <c r="F65" s="3">
        <v>257.87742156000002</v>
      </c>
      <c r="G65" s="3">
        <v>0</v>
      </c>
      <c r="H65" s="3">
        <v>0</v>
      </c>
      <c r="I65" s="3">
        <v>223.5570418120239</v>
      </c>
      <c r="J65" s="3">
        <v>97.68428096625</v>
      </c>
      <c r="K65" s="4">
        <v>3054.9192495421703</v>
      </c>
      <c r="M65" s="6"/>
    </row>
    <row r="66" spans="2:13" x14ac:dyDescent="0.2">
      <c r="B66" s="2">
        <v>146.34388925364155</v>
      </c>
      <c r="C66" s="4">
        <v>1857.1478577954872</v>
      </c>
      <c r="D66" s="3">
        <v>348.30786820499998</v>
      </c>
      <c r="E66" s="3">
        <v>300.99943999999994</v>
      </c>
      <c r="F66" s="3">
        <v>257.87742156000002</v>
      </c>
      <c r="G66" s="3">
        <v>0</v>
      </c>
      <c r="H66" s="3">
        <v>0</v>
      </c>
      <c r="I66" s="3">
        <v>215.57984760544815</v>
      </c>
      <c r="J66" s="3">
        <v>97.68428096625</v>
      </c>
      <c r="K66" s="4">
        <v>3077.8945196321852</v>
      </c>
      <c r="M66" s="6"/>
    </row>
    <row r="67" spans="2:13" x14ac:dyDescent="0.2">
      <c r="B67" s="2">
        <v>148.78295407453555</v>
      </c>
      <c r="C67" s="4">
        <v>1888.1003220920786</v>
      </c>
      <c r="D67" s="3">
        <v>348.30786820499998</v>
      </c>
      <c r="E67" s="3">
        <v>300.99943999999994</v>
      </c>
      <c r="F67" s="3">
        <v>257.87742156000002</v>
      </c>
      <c r="G67" s="3">
        <v>0</v>
      </c>
      <c r="H67" s="3">
        <v>0</v>
      </c>
      <c r="I67" s="3">
        <v>207.60265339887229</v>
      </c>
      <c r="J67" s="3">
        <v>97.68428096625</v>
      </c>
      <c r="K67" s="4">
        <v>3100.8697897222009</v>
      </c>
      <c r="M67" s="6"/>
    </row>
    <row r="68" spans="2:13" x14ac:dyDescent="0.2">
      <c r="B68" s="2">
        <v>151.22201889542961</v>
      </c>
      <c r="C68" s="4">
        <v>1919.0527863886703</v>
      </c>
      <c r="D68" s="3">
        <v>348.30786820499998</v>
      </c>
      <c r="E68" s="3">
        <v>300.99943999999994</v>
      </c>
      <c r="F68" s="3">
        <v>257.87742156000002</v>
      </c>
      <c r="G68" s="3">
        <v>0</v>
      </c>
      <c r="H68" s="3">
        <v>0</v>
      </c>
      <c r="I68" s="3">
        <v>199.62545919229632</v>
      </c>
      <c r="J68" s="3">
        <v>97.68428096625</v>
      </c>
      <c r="K68" s="4">
        <v>3123.8450598122163</v>
      </c>
      <c r="M68" s="6"/>
    </row>
    <row r="69" spans="2:13" x14ac:dyDescent="0.2">
      <c r="B69" s="2">
        <v>153.66108371632359</v>
      </c>
      <c r="C69" s="4">
        <v>1950.0052506852612</v>
      </c>
      <c r="D69" s="3">
        <v>348.30786820499998</v>
      </c>
      <c r="E69" s="3">
        <v>300.99943999999994</v>
      </c>
      <c r="F69" s="3">
        <v>257.87742156000002</v>
      </c>
      <c r="G69" s="3">
        <v>0</v>
      </c>
      <c r="H69" s="3">
        <v>0</v>
      </c>
      <c r="I69" s="3">
        <v>191.64826498572063</v>
      </c>
      <c r="J69" s="3">
        <v>97.68428096625</v>
      </c>
      <c r="K69" s="4">
        <v>3146.8203299022316</v>
      </c>
      <c r="M69" s="6"/>
    </row>
    <row r="70" spans="2:13" x14ac:dyDescent="0.2">
      <c r="B70" s="2">
        <v>156.10014853721762</v>
      </c>
      <c r="C70" s="4">
        <v>1980.9577149818526</v>
      </c>
      <c r="D70" s="3">
        <v>348.30786820499998</v>
      </c>
      <c r="E70" s="3">
        <v>300.99943999999994</v>
      </c>
      <c r="F70" s="3">
        <v>257.87742156000002</v>
      </c>
      <c r="G70" s="3">
        <v>0</v>
      </c>
      <c r="H70" s="3">
        <v>0</v>
      </c>
      <c r="I70" s="3">
        <v>183.67107077914471</v>
      </c>
      <c r="J70" s="3">
        <v>97.68428096625</v>
      </c>
      <c r="K70" s="4">
        <v>3169.7955999922469</v>
      </c>
      <c r="M70" s="6"/>
    </row>
    <row r="71" spans="2:13" x14ac:dyDescent="0.2">
      <c r="B71" s="2">
        <v>158.5392133581116</v>
      </c>
      <c r="C71" s="4">
        <v>2011.9101792784438</v>
      </c>
      <c r="D71" s="3">
        <v>348.30786820499998</v>
      </c>
      <c r="E71" s="3">
        <v>300.99943999999994</v>
      </c>
      <c r="F71" s="3">
        <v>257.87742156000002</v>
      </c>
      <c r="G71" s="3">
        <v>0</v>
      </c>
      <c r="H71" s="3">
        <v>0</v>
      </c>
      <c r="I71" s="3">
        <v>175.69387657256891</v>
      </c>
      <c r="J71" s="3">
        <v>97.68428096625</v>
      </c>
      <c r="K71" s="4">
        <v>3192.7708700822627</v>
      </c>
      <c r="M71" s="6"/>
    </row>
    <row r="72" spans="2:13" x14ac:dyDescent="0.2">
      <c r="B72" s="2">
        <v>160.97827817900566</v>
      </c>
      <c r="C72" s="4">
        <v>2042.8626435750355</v>
      </c>
      <c r="D72" s="3">
        <v>348.30786820499998</v>
      </c>
      <c r="E72" s="3">
        <v>300.99943999999994</v>
      </c>
      <c r="F72" s="3">
        <v>257.87742156000002</v>
      </c>
      <c r="G72" s="3">
        <v>0</v>
      </c>
      <c r="H72" s="3">
        <v>0</v>
      </c>
      <c r="I72" s="3">
        <v>167.71668236599305</v>
      </c>
      <c r="J72" s="3">
        <v>97.68428096625</v>
      </c>
      <c r="K72" s="4">
        <v>3215.7461401722785</v>
      </c>
      <c r="M72" s="6"/>
    </row>
    <row r="73" spans="2:13" x14ac:dyDescent="0.2">
      <c r="B73" s="2">
        <v>163.41734299989966</v>
      </c>
      <c r="C73" s="4">
        <v>2073.8151078716264</v>
      </c>
      <c r="D73" s="3">
        <v>348.30786820499998</v>
      </c>
      <c r="E73" s="3">
        <v>300.99943999999994</v>
      </c>
      <c r="F73" s="3">
        <v>257.87742156000002</v>
      </c>
      <c r="G73" s="3">
        <v>0</v>
      </c>
      <c r="H73" s="3">
        <v>0</v>
      </c>
      <c r="I73" s="3">
        <v>159.73948815941736</v>
      </c>
      <c r="J73" s="3">
        <v>97.68428096625</v>
      </c>
      <c r="K73" s="4">
        <v>3238.7214102622938</v>
      </c>
      <c r="M73" s="6"/>
    </row>
    <row r="74" spans="2:13" x14ac:dyDescent="0.2">
      <c r="B74" s="2">
        <v>165.85640782079369</v>
      </c>
      <c r="C74" s="4">
        <v>2104.7675721682181</v>
      </c>
      <c r="D74" s="3">
        <v>348.30786820499998</v>
      </c>
      <c r="E74" s="3">
        <v>300.99943999999994</v>
      </c>
      <c r="F74" s="3">
        <v>257.87742156000002</v>
      </c>
      <c r="G74" s="3">
        <v>0</v>
      </c>
      <c r="H74" s="3">
        <v>0</v>
      </c>
      <c r="I74" s="3">
        <v>151.76229395284142</v>
      </c>
      <c r="J74" s="3">
        <v>97.68428096625</v>
      </c>
      <c r="K74" s="4">
        <v>3261.6966803523096</v>
      </c>
      <c r="M74" s="6"/>
    </row>
    <row r="75" spans="2:13" x14ac:dyDescent="0.2">
      <c r="B75" s="2">
        <v>168.2954726416877</v>
      </c>
      <c r="C75" s="4">
        <v>2135.7200364648093</v>
      </c>
      <c r="D75" s="3">
        <v>348.30786820499998</v>
      </c>
      <c r="E75" s="3">
        <v>300.99943999999994</v>
      </c>
      <c r="F75" s="3">
        <v>257.87742156000002</v>
      </c>
      <c r="G75" s="3">
        <v>0</v>
      </c>
      <c r="H75" s="3">
        <v>0</v>
      </c>
      <c r="I75" s="3">
        <v>143.78509974626562</v>
      </c>
      <c r="J75" s="3">
        <v>97.68428096625</v>
      </c>
      <c r="K75" s="4">
        <v>3284.6719504423249</v>
      </c>
      <c r="M75" s="6"/>
    </row>
    <row r="76" spans="2:13" x14ac:dyDescent="0.2">
      <c r="B76" s="2">
        <v>170.73453746258173</v>
      </c>
      <c r="C76" s="4">
        <v>2166.6725007614009</v>
      </c>
      <c r="D76" s="3">
        <v>348.30786820499998</v>
      </c>
      <c r="E76" s="3">
        <v>300.99943999999994</v>
      </c>
      <c r="F76" s="3">
        <v>171.90452317499998</v>
      </c>
      <c r="G76" s="3">
        <v>0</v>
      </c>
      <c r="H76" s="3">
        <v>0</v>
      </c>
      <c r="I76" s="3">
        <v>135.80790553968976</v>
      </c>
      <c r="J76" s="3">
        <v>97.68428096625</v>
      </c>
      <c r="K76" s="4">
        <v>3221.6743221473407</v>
      </c>
      <c r="M76" s="6"/>
    </row>
    <row r="77" spans="2:13" x14ac:dyDescent="0.2">
      <c r="B77" s="2">
        <v>173.1736022834757</v>
      </c>
      <c r="C77" s="4">
        <v>2197.6249650579916</v>
      </c>
      <c r="D77" s="3">
        <v>348.30786820499998</v>
      </c>
      <c r="E77" s="3">
        <v>300.99943999999994</v>
      </c>
      <c r="F77" s="3">
        <v>171.90452317499998</v>
      </c>
      <c r="G77" s="3">
        <v>0</v>
      </c>
      <c r="H77" s="3">
        <v>0</v>
      </c>
      <c r="I77" s="3">
        <v>127.83071133311397</v>
      </c>
      <c r="J77" s="3">
        <v>97.68428096625</v>
      </c>
      <c r="K77" s="4">
        <v>3244.6495922373556</v>
      </c>
      <c r="M77" s="6"/>
    </row>
    <row r="78" spans="2:13" x14ac:dyDescent="0.2">
      <c r="B78" s="2">
        <v>175.61266710436971</v>
      </c>
      <c r="C78" s="4">
        <v>2228.5774293545828</v>
      </c>
      <c r="D78" s="3">
        <v>348.30786820499998</v>
      </c>
      <c r="E78" s="3">
        <v>300.99943999999994</v>
      </c>
      <c r="F78" s="3">
        <v>171.90452317499998</v>
      </c>
      <c r="G78" s="3">
        <v>0</v>
      </c>
      <c r="H78" s="3">
        <v>0</v>
      </c>
      <c r="I78" s="3">
        <v>119.85351712653815</v>
      </c>
      <c r="J78" s="3">
        <v>97.68428096625</v>
      </c>
      <c r="K78" s="4">
        <v>3267.6248623273709</v>
      </c>
      <c r="M78" s="6"/>
    </row>
    <row r="79" spans="2:13" x14ac:dyDescent="0.2">
      <c r="B79" s="2">
        <v>178.05173192526377</v>
      </c>
      <c r="C79" s="4">
        <v>2259.5298936511745</v>
      </c>
      <c r="D79" s="3">
        <v>348.30786820499998</v>
      </c>
      <c r="E79" s="3">
        <v>300.99943999999994</v>
      </c>
      <c r="F79" s="3">
        <v>171.90452317499998</v>
      </c>
      <c r="G79" s="3">
        <v>0</v>
      </c>
      <c r="H79" s="3">
        <v>0</v>
      </c>
      <c r="I79" s="3">
        <v>111.87632291996218</v>
      </c>
      <c r="J79" s="3">
        <v>97.68428096625</v>
      </c>
      <c r="K79" s="4">
        <v>3290.6001324173867</v>
      </c>
      <c r="M79" s="6"/>
    </row>
    <row r="80" spans="2:13" x14ac:dyDescent="0.2">
      <c r="B80" s="2">
        <v>180.49079674615771</v>
      </c>
      <c r="C80" s="4">
        <v>2290.4823579477652</v>
      </c>
      <c r="D80" s="3">
        <v>348.30786820499998</v>
      </c>
      <c r="E80" s="3">
        <v>300.99943999999994</v>
      </c>
      <c r="F80" s="3">
        <v>171.90452317499998</v>
      </c>
      <c r="G80" s="3">
        <v>0</v>
      </c>
      <c r="H80" s="3">
        <v>0</v>
      </c>
      <c r="I80" s="3">
        <v>103.89912871338666</v>
      </c>
      <c r="J80" s="3">
        <v>97.68428096625</v>
      </c>
      <c r="K80" s="4">
        <v>3313.575402507402</v>
      </c>
      <c r="M80" s="6"/>
    </row>
    <row r="81" spans="2:13" x14ac:dyDescent="0.2">
      <c r="B81" s="2">
        <v>182.9298615670518</v>
      </c>
      <c r="C81" s="4">
        <v>2321.4348222443573</v>
      </c>
      <c r="D81" s="3">
        <v>348.30786820499998</v>
      </c>
      <c r="E81" s="3">
        <v>300.99943999999994</v>
      </c>
      <c r="F81" s="3">
        <v>171.90452317499998</v>
      </c>
      <c r="G81" s="3">
        <v>0</v>
      </c>
      <c r="H81" s="3">
        <v>0</v>
      </c>
      <c r="I81" s="3">
        <v>95.921934506810686</v>
      </c>
      <c r="J81" s="3">
        <v>97.68428096625</v>
      </c>
      <c r="K81" s="4">
        <v>3336.5506725974178</v>
      </c>
      <c r="M81" s="6"/>
    </row>
    <row r="82" spans="2:13" x14ac:dyDescent="0.2">
      <c r="B82" s="2">
        <v>185.36892638794581</v>
      </c>
      <c r="C82" s="4">
        <v>2352.3872865409485</v>
      </c>
      <c r="D82" s="3">
        <v>348.30786820499998</v>
      </c>
      <c r="E82" s="3">
        <v>300.99943999999994</v>
      </c>
      <c r="F82" s="3">
        <v>171.90452317499998</v>
      </c>
      <c r="G82" s="3">
        <v>0</v>
      </c>
      <c r="H82" s="3">
        <v>0</v>
      </c>
      <c r="I82" s="3">
        <v>87.94474030023477</v>
      </c>
      <c r="J82" s="3">
        <v>97.68428096625</v>
      </c>
      <c r="K82" s="4">
        <v>3359.5259426874331</v>
      </c>
      <c r="M82" s="6"/>
    </row>
    <row r="83" spans="2:13" x14ac:dyDescent="0.2">
      <c r="B83" s="2">
        <v>187.80799120883981</v>
      </c>
      <c r="C83" s="4">
        <v>2383.3397508375397</v>
      </c>
      <c r="D83" s="3">
        <v>348.30786820499998</v>
      </c>
      <c r="E83" s="3">
        <v>300.99943999999994</v>
      </c>
      <c r="F83" s="3">
        <v>171.90452317499998</v>
      </c>
      <c r="G83" s="3">
        <v>0</v>
      </c>
      <c r="H83" s="3">
        <v>0</v>
      </c>
      <c r="I83" s="3">
        <v>79.96754609365891</v>
      </c>
      <c r="J83" s="3">
        <v>97.68428096625</v>
      </c>
      <c r="K83" s="4">
        <v>3382.5012127774485</v>
      </c>
      <c r="M83" s="6"/>
    </row>
    <row r="84" spans="2:13" x14ac:dyDescent="0.2">
      <c r="B84" s="2">
        <v>190.24705602973378</v>
      </c>
      <c r="C84" s="4">
        <v>2414.2922151341309</v>
      </c>
      <c r="D84" s="3">
        <v>348.30786820499998</v>
      </c>
      <c r="E84" s="3">
        <v>300.99943999999994</v>
      </c>
      <c r="F84" s="3">
        <v>171.90452317499998</v>
      </c>
      <c r="G84" s="3">
        <v>0</v>
      </c>
      <c r="H84" s="3">
        <v>0</v>
      </c>
      <c r="I84" s="3">
        <v>71.990351887083222</v>
      </c>
      <c r="J84" s="3">
        <v>97.68428096625</v>
      </c>
      <c r="K84" s="4">
        <v>3405.4764828674643</v>
      </c>
      <c r="M84" s="6"/>
    </row>
    <row r="85" spans="2:13" x14ac:dyDescent="0.2">
      <c r="B85" s="2">
        <v>192.68612085062782</v>
      </c>
      <c r="C85" s="4">
        <v>2445.244679430722</v>
      </c>
      <c r="D85" s="3">
        <v>348.30786820499998</v>
      </c>
      <c r="E85" s="3">
        <v>300.99943999999994</v>
      </c>
      <c r="F85" s="3">
        <v>171.90452317499998</v>
      </c>
      <c r="G85" s="3">
        <v>0</v>
      </c>
      <c r="H85" s="3">
        <v>0</v>
      </c>
      <c r="I85" s="3">
        <v>64.013157680507405</v>
      </c>
      <c r="J85" s="3">
        <v>97.68428096625</v>
      </c>
      <c r="K85" s="4">
        <v>3428.4517529574796</v>
      </c>
      <c r="M85" s="6"/>
    </row>
    <row r="86" spans="2:13" x14ac:dyDescent="0.2">
      <c r="B86" s="2">
        <v>195.12518567152185</v>
      </c>
      <c r="C86" s="4">
        <v>2476.1971437273137</v>
      </c>
      <c r="D86" s="3">
        <v>348.30786820499998</v>
      </c>
      <c r="E86" s="3">
        <v>300.99943999999994</v>
      </c>
      <c r="F86" s="3">
        <v>171.90452317499998</v>
      </c>
      <c r="G86" s="3">
        <v>0</v>
      </c>
      <c r="H86" s="3">
        <v>0</v>
      </c>
      <c r="I86" s="3">
        <v>56.035963473931496</v>
      </c>
      <c r="J86" s="3">
        <v>97.68428096625</v>
      </c>
      <c r="K86" s="4">
        <v>3451.4270230474949</v>
      </c>
      <c r="M86" s="6"/>
    </row>
    <row r="87" spans="2:13" x14ac:dyDescent="0.2">
      <c r="B87" s="2">
        <v>197.56425049241582</v>
      </c>
      <c r="C87" s="2">
        <v>2507.1496080239044</v>
      </c>
      <c r="D87" s="3">
        <v>348.30786820499998</v>
      </c>
      <c r="E87" s="3">
        <v>300.99943999999994</v>
      </c>
      <c r="F87" s="4">
        <v>171.90452317499998</v>
      </c>
      <c r="G87" s="3">
        <v>0</v>
      </c>
      <c r="H87" s="3">
        <v>0</v>
      </c>
      <c r="I87" s="2">
        <v>48.058769267355743</v>
      </c>
      <c r="J87" s="3">
        <v>97.68428096625</v>
      </c>
      <c r="K87" s="2">
        <v>3474.4022931375102</v>
      </c>
      <c r="M87" s="6"/>
    </row>
    <row r="88" spans="2:13" x14ac:dyDescent="0.2">
      <c r="B88" s="2">
        <v>200.00331531330988</v>
      </c>
      <c r="C88" s="2">
        <v>2538.1020723204961</v>
      </c>
      <c r="D88" s="3">
        <v>348.30786820499998</v>
      </c>
      <c r="E88" s="3">
        <v>300.99943999999994</v>
      </c>
      <c r="F88" s="4">
        <v>171.90452317499998</v>
      </c>
      <c r="G88" s="3">
        <v>0</v>
      </c>
      <c r="H88" s="3">
        <v>0</v>
      </c>
      <c r="I88" s="2">
        <v>40.08157506077994</v>
      </c>
      <c r="J88" s="3">
        <v>97.68428096625</v>
      </c>
      <c r="K88" s="2">
        <v>3497.377563227526</v>
      </c>
      <c r="M88" s="6"/>
    </row>
    <row r="90" spans="2:13" ht="15" customHeight="1" x14ac:dyDescent="0.2">
      <c r="B90" s="136" t="s">
        <v>63</v>
      </c>
      <c r="C90" s="136"/>
      <c r="D90" s="136"/>
      <c r="E90" s="136"/>
      <c r="F90" s="136"/>
      <c r="G90" s="136"/>
      <c r="H90" s="136"/>
      <c r="I90" s="136"/>
      <c r="J90" s="136"/>
      <c r="K90" s="136"/>
    </row>
    <row r="91" spans="2:13" x14ac:dyDescent="0.2">
      <c r="B91" s="136"/>
      <c r="C91" s="136"/>
      <c r="D91" s="136"/>
      <c r="E91" s="136"/>
      <c r="F91" s="136"/>
      <c r="G91" s="136"/>
      <c r="H91" s="136"/>
      <c r="I91" s="136"/>
      <c r="J91" s="136"/>
      <c r="K91" s="136"/>
    </row>
    <row r="92" spans="2:13" x14ac:dyDescent="0.2">
      <c r="B92" s="136"/>
      <c r="C92" s="136"/>
      <c r="D92" s="136"/>
      <c r="E92" s="136"/>
      <c r="F92" s="136"/>
      <c r="G92" s="136"/>
      <c r="H92" s="136"/>
      <c r="I92" s="136"/>
      <c r="J92" s="136"/>
      <c r="K92" s="136"/>
    </row>
    <row r="93" spans="2:13" x14ac:dyDescent="0.2">
      <c r="B93" s="136"/>
      <c r="C93" s="136"/>
      <c r="D93" s="136"/>
      <c r="E93" s="136"/>
      <c r="F93" s="136"/>
      <c r="G93" s="136"/>
      <c r="H93" s="136"/>
      <c r="I93" s="136"/>
      <c r="J93" s="136"/>
      <c r="K93" s="136"/>
    </row>
    <row r="94" spans="2:13" x14ac:dyDescent="0.2">
      <c r="B94" s="136"/>
      <c r="C94" s="136"/>
      <c r="D94" s="136"/>
      <c r="E94" s="136"/>
      <c r="F94" s="136"/>
      <c r="G94" s="136"/>
      <c r="H94" s="136"/>
      <c r="I94" s="136"/>
      <c r="J94" s="136"/>
      <c r="K94" s="136"/>
    </row>
  </sheetData>
  <mergeCells count="17">
    <mergeCell ref="B1:K1"/>
    <mergeCell ref="O3:O5"/>
    <mergeCell ref="P3:P5"/>
    <mergeCell ref="B3:B5"/>
    <mergeCell ref="C3:C5"/>
    <mergeCell ref="D3:D5"/>
    <mergeCell ref="E3:E5"/>
    <mergeCell ref="F3:F5"/>
    <mergeCell ref="G3:G5"/>
    <mergeCell ref="H3:H5"/>
    <mergeCell ref="I3:I5"/>
    <mergeCell ref="J3:J5"/>
    <mergeCell ref="B90:K94"/>
    <mergeCell ref="K3:K5"/>
    <mergeCell ref="L3:L5"/>
    <mergeCell ref="M3:M5"/>
    <mergeCell ref="N3:N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0"/>
  </sheetPr>
  <dimension ref="B1:M14"/>
  <sheetViews>
    <sheetView showGridLines="0" zoomScaleNormal="100" workbookViewId="0">
      <selection activeCell="B11" sqref="B11:J14"/>
    </sheetView>
  </sheetViews>
  <sheetFormatPr baseColWidth="10" defaultColWidth="11.453125" defaultRowHeight="10" x14ac:dyDescent="0.2"/>
  <cols>
    <col min="1" max="1" width="3.453125" style="1" customWidth="1"/>
    <col min="2" max="2" width="37" style="1" customWidth="1"/>
    <col min="3" max="10" width="11.1796875" style="1" customWidth="1"/>
    <col min="11" max="16384" width="11.453125" style="1"/>
  </cols>
  <sheetData>
    <row r="1" spans="2:13" ht="10.5" x14ac:dyDescent="0.2">
      <c r="B1" s="14" t="s">
        <v>55</v>
      </c>
    </row>
    <row r="2" spans="2:13" x14ac:dyDescent="0.2">
      <c r="B2" s="8"/>
    </row>
    <row r="3" spans="2:13" ht="10.5" x14ac:dyDescent="0.25">
      <c r="B3" s="143"/>
      <c r="C3" s="145" t="s">
        <v>0</v>
      </c>
      <c r="D3" s="145"/>
      <c r="E3" s="145"/>
      <c r="F3" s="145"/>
      <c r="G3" s="145" t="s">
        <v>1</v>
      </c>
      <c r="H3" s="145"/>
      <c r="I3" s="145"/>
      <c r="J3" s="145"/>
    </row>
    <row r="4" spans="2:13" ht="10.5" x14ac:dyDescent="0.25">
      <c r="B4" s="144"/>
      <c r="C4" s="146" t="s">
        <v>11</v>
      </c>
      <c r="D4" s="146"/>
      <c r="E4" s="146"/>
      <c r="F4" s="146"/>
      <c r="G4" s="146"/>
      <c r="H4" s="146"/>
      <c r="I4" s="146"/>
      <c r="J4" s="146"/>
    </row>
    <row r="5" spans="2:13" ht="10.5" x14ac:dyDescent="0.2">
      <c r="B5" s="144"/>
      <c r="C5" s="7">
        <v>0</v>
      </c>
      <c r="D5" s="7">
        <v>1</v>
      </c>
      <c r="E5" s="7">
        <v>2</v>
      </c>
      <c r="F5" s="7">
        <v>3</v>
      </c>
      <c r="G5" s="7">
        <v>0</v>
      </c>
      <c r="H5" s="7">
        <v>1</v>
      </c>
      <c r="I5" s="7">
        <v>2</v>
      </c>
      <c r="J5" s="7">
        <v>3</v>
      </c>
    </row>
    <row r="6" spans="2:13" ht="30" customHeight="1" x14ac:dyDescent="0.2">
      <c r="B6" s="82" t="s">
        <v>19</v>
      </c>
      <c r="C6" s="83">
        <v>564.78</v>
      </c>
      <c r="D6" s="83">
        <v>848</v>
      </c>
      <c r="E6" s="83">
        <v>1018</v>
      </c>
      <c r="F6" s="83">
        <v>1244</v>
      </c>
      <c r="G6" s="83">
        <v>848</v>
      </c>
      <c r="H6" s="83">
        <v>1018</v>
      </c>
      <c r="I6" s="83">
        <v>1187</v>
      </c>
      <c r="J6" s="83">
        <v>1413</v>
      </c>
      <c r="L6" s="11"/>
    </row>
    <row r="7" spans="2:13" ht="34.5" customHeight="1" x14ac:dyDescent="0.2">
      <c r="B7" s="80" t="s">
        <v>20</v>
      </c>
      <c r="C7" s="81">
        <v>100</v>
      </c>
      <c r="D7" s="81">
        <f t="shared" ref="D7:J7" si="0">D6/$C$6*100</f>
        <v>150.14695987818268</v>
      </c>
      <c r="E7" s="81">
        <f t="shared" si="0"/>
        <v>180.24717589149759</v>
      </c>
      <c r="F7" s="81">
        <f t="shared" si="0"/>
        <v>220.26275717978683</v>
      </c>
      <c r="G7" s="81">
        <f t="shared" si="0"/>
        <v>150.14695987818268</v>
      </c>
      <c r="H7" s="81">
        <f t="shared" si="0"/>
        <v>180.24717589149759</v>
      </c>
      <c r="I7" s="81">
        <f t="shared" si="0"/>
        <v>210.17033181061655</v>
      </c>
      <c r="J7" s="81">
        <f t="shared" si="0"/>
        <v>250.18591309890579</v>
      </c>
    </row>
    <row r="8" spans="2:13" ht="34.5" customHeight="1" x14ac:dyDescent="0.2">
      <c r="B8" s="82" t="s">
        <v>22</v>
      </c>
      <c r="C8" s="84">
        <v>510</v>
      </c>
      <c r="D8" s="84">
        <v>638</v>
      </c>
      <c r="E8" s="83">
        <v>553</v>
      </c>
      <c r="F8" s="83">
        <v>348</v>
      </c>
      <c r="G8" s="83">
        <v>731</v>
      </c>
      <c r="H8" s="83">
        <v>873</v>
      </c>
      <c r="I8" s="83">
        <v>913</v>
      </c>
      <c r="J8" s="83">
        <v>802</v>
      </c>
      <c r="L8" s="11"/>
    </row>
    <row r="9" spans="2:13" ht="36" customHeight="1" x14ac:dyDescent="0.2">
      <c r="B9" s="80" t="s">
        <v>20</v>
      </c>
      <c r="C9" s="81">
        <v>100</v>
      </c>
      <c r="D9" s="81">
        <f>D8/$C$8*100</f>
        <v>125.09803921568627</v>
      </c>
      <c r="E9" s="81">
        <f t="shared" ref="E9:J9" si="1">E8/$C$8*100</f>
        <v>108.4313725490196</v>
      </c>
      <c r="F9" s="81">
        <f t="shared" si="1"/>
        <v>68.235294117647058</v>
      </c>
      <c r="G9" s="81">
        <f t="shared" si="1"/>
        <v>143.33333333333334</v>
      </c>
      <c r="H9" s="81">
        <f t="shared" si="1"/>
        <v>171.17647058823528</v>
      </c>
      <c r="I9" s="81">
        <f t="shared" si="1"/>
        <v>179.01960784313727</v>
      </c>
      <c r="J9" s="81">
        <f t="shared" si="1"/>
        <v>157.25490196078431</v>
      </c>
    </row>
    <row r="11" spans="2:13" ht="10" customHeight="1" x14ac:dyDescent="0.2">
      <c r="B11" s="147" t="s">
        <v>59</v>
      </c>
      <c r="C11" s="147"/>
      <c r="D11" s="147"/>
      <c r="E11" s="147"/>
      <c r="F11" s="147"/>
      <c r="G11" s="147"/>
      <c r="H11" s="147"/>
      <c r="I11" s="147"/>
      <c r="J11" s="147"/>
      <c r="K11" s="12"/>
      <c r="L11" s="12"/>
      <c r="M11" s="12"/>
    </row>
    <row r="12" spans="2:13" x14ac:dyDescent="0.2">
      <c r="B12" s="147"/>
      <c r="C12" s="147"/>
      <c r="D12" s="147"/>
      <c r="E12" s="147"/>
      <c r="F12" s="147"/>
      <c r="G12" s="147"/>
      <c r="H12" s="147"/>
      <c r="I12" s="147"/>
      <c r="J12" s="147"/>
      <c r="K12" s="12"/>
      <c r="L12" s="12"/>
      <c r="M12" s="12"/>
    </row>
    <row r="13" spans="2:13" x14ac:dyDescent="0.2">
      <c r="B13" s="147"/>
      <c r="C13" s="147"/>
      <c r="D13" s="147"/>
      <c r="E13" s="147"/>
      <c r="F13" s="147"/>
      <c r="G13" s="147"/>
      <c r="H13" s="147"/>
      <c r="I13" s="147"/>
      <c r="J13" s="147"/>
      <c r="K13" s="12"/>
      <c r="L13" s="12"/>
      <c r="M13" s="12"/>
    </row>
    <row r="14" spans="2:13" ht="49" customHeight="1" x14ac:dyDescent="0.2">
      <c r="B14" s="147"/>
      <c r="C14" s="147"/>
      <c r="D14" s="147"/>
      <c r="E14" s="147"/>
      <c r="F14" s="147"/>
      <c r="G14" s="147"/>
      <c r="H14" s="147"/>
      <c r="I14" s="147"/>
      <c r="J14" s="147"/>
      <c r="K14" s="12"/>
      <c r="L14" s="12"/>
      <c r="M14" s="12"/>
    </row>
  </sheetData>
  <mergeCells count="5">
    <mergeCell ref="B3:B5"/>
    <mergeCell ref="C3:F3"/>
    <mergeCell ref="G3:J3"/>
    <mergeCell ref="C4:J4"/>
    <mergeCell ref="B11:J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0"/>
  </sheetPr>
  <dimension ref="B1:P26"/>
  <sheetViews>
    <sheetView showGridLines="0" zoomScaleNormal="100" workbookViewId="0">
      <selection activeCell="B15" sqref="B15:J22"/>
    </sheetView>
  </sheetViews>
  <sheetFormatPr baseColWidth="10" defaultColWidth="11.453125" defaultRowHeight="10" x14ac:dyDescent="0.2"/>
  <cols>
    <col min="1" max="1" width="3.453125" style="5" customWidth="1"/>
    <col min="2" max="2" width="37" style="5" customWidth="1"/>
    <col min="3" max="10" width="10.1796875" style="5" customWidth="1"/>
    <col min="11" max="16384" width="11.453125" style="5"/>
  </cols>
  <sheetData>
    <row r="1" spans="2:11" ht="10.5" x14ac:dyDescent="0.2">
      <c r="B1" s="50" t="s">
        <v>56</v>
      </c>
    </row>
    <row r="3" spans="2:11" ht="10.5" x14ac:dyDescent="0.25">
      <c r="B3" s="148" t="s">
        <v>40</v>
      </c>
      <c r="C3" s="151" t="s">
        <v>0</v>
      </c>
      <c r="D3" s="151"/>
      <c r="E3" s="151"/>
      <c r="F3" s="151"/>
      <c r="G3" s="151" t="s">
        <v>1</v>
      </c>
      <c r="H3" s="151"/>
      <c r="I3" s="151"/>
      <c r="J3" s="151"/>
    </row>
    <row r="4" spans="2:11" ht="11.25" customHeight="1" x14ac:dyDescent="0.25">
      <c r="B4" s="149"/>
      <c r="C4" s="152" t="s">
        <v>11</v>
      </c>
      <c r="D4" s="152"/>
      <c r="E4" s="152"/>
      <c r="F4" s="152"/>
      <c r="G4" s="152"/>
      <c r="H4" s="152"/>
      <c r="I4" s="152"/>
      <c r="J4" s="152"/>
    </row>
    <row r="5" spans="2:11" ht="10.5" x14ac:dyDescent="0.2">
      <c r="B5" s="150"/>
      <c r="C5" s="37">
        <v>0</v>
      </c>
      <c r="D5" s="37">
        <v>1</v>
      </c>
      <c r="E5" s="37">
        <v>2</v>
      </c>
      <c r="F5" s="37">
        <v>3</v>
      </c>
      <c r="G5" s="37">
        <v>0</v>
      </c>
      <c r="H5" s="37">
        <v>1</v>
      </c>
      <c r="I5" s="37">
        <v>2</v>
      </c>
      <c r="J5" s="37">
        <v>3</v>
      </c>
    </row>
    <row r="6" spans="2:11" ht="10.5" x14ac:dyDescent="0.25">
      <c r="B6" s="85" t="s">
        <v>2</v>
      </c>
      <c r="C6" s="86"/>
      <c r="D6" s="86"/>
      <c r="E6" s="86"/>
      <c r="F6" s="86"/>
      <c r="G6" s="86"/>
      <c r="H6" s="86"/>
      <c r="I6" s="86"/>
      <c r="J6" s="86"/>
    </row>
    <row r="7" spans="2:11" x14ac:dyDescent="0.2">
      <c r="B7" s="132" t="s">
        <v>74</v>
      </c>
      <c r="C7" s="127">
        <v>40</v>
      </c>
      <c r="D7" s="127">
        <v>50</v>
      </c>
      <c r="E7" s="127">
        <v>42.5</v>
      </c>
      <c r="F7" s="127">
        <v>25</v>
      </c>
      <c r="G7" s="127">
        <v>57.5</v>
      </c>
      <c r="H7" s="127">
        <v>67.5</v>
      </c>
      <c r="I7" s="127">
        <v>70</v>
      </c>
      <c r="J7" s="127">
        <v>62.5</v>
      </c>
    </row>
    <row r="8" spans="2:11" x14ac:dyDescent="0.2">
      <c r="B8" s="133" t="s">
        <v>38</v>
      </c>
      <c r="C8" s="128">
        <v>508</v>
      </c>
      <c r="D8" s="128">
        <v>635</v>
      </c>
      <c r="E8" s="128">
        <v>539</v>
      </c>
      <c r="F8" s="128">
        <v>317</v>
      </c>
      <c r="G8" s="128">
        <v>730</v>
      </c>
      <c r="H8" s="128">
        <v>857</v>
      </c>
      <c r="I8" s="128">
        <v>888</v>
      </c>
      <c r="J8" s="128">
        <v>793</v>
      </c>
    </row>
    <row r="9" spans="2:11" ht="10.5" x14ac:dyDescent="0.25">
      <c r="B9" s="134" t="s">
        <v>42</v>
      </c>
      <c r="C9" s="129"/>
      <c r="D9" s="129"/>
      <c r="E9" s="129"/>
      <c r="F9" s="129"/>
      <c r="G9" s="129"/>
      <c r="H9" s="129"/>
      <c r="I9" s="129"/>
      <c r="J9" s="129"/>
    </row>
    <row r="10" spans="2:11" x14ac:dyDescent="0.2">
      <c r="B10" s="132" t="s">
        <v>74</v>
      </c>
      <c r="C10" s="127">
        <v>142.5</v>
      </c>
      <c r="D10" s="127">
        <v>180</v>
      </c>
      <c r="E10" s="127">
        <v>145</v>
      </c>
      <c r="F10" s="127">
        <v>72.5</v>
      </c>
      <c r="G10" s="127">
        <v>197.5</v>
      </c>
      <c r="H10" s="127">
        <v>232</v>
      </c>
      <c r="I10" s="127">
        <v>240</v>
      </c>
      <c r="J10" s="127">
        <v>215</v>
      </c>
    </row>
    <row r="11" spans="2:11" x14ac:dyDescent="0.2">
      <c r="B11" s="133" t="s">
        <v>38</v>
      </c>
      <c r="C11" s="130">
        <v>1808</v>
      </c>
      <c r="D11" s="130">
        <v>2284</v>
      </c>
      <c r="E11" s="130">
        <v>1840</v>
      </c>
      <c r="F11" s="130">
        <v>920</v>
      </c>
      <c r="G11" s="130">
        <v>2506</v>
      </c>
      <c r="H11" s="130">
        <v>2949</v>
      </c>
      <c r="I11" s="130">
        <v>3045</v>
      </c>
      <c r="J11" s="130">
        <v>2724</v>
      </c>
    </row>
    <row r="12" spans="2:11" ht="10.5" x14ac:dyDescent="0.25">
      <c r="B12" s="134" t="s">
        <v>3</v>
      </c>
      <c r="C12" s="131"/>
      <c r="D12" s="131"/>
      <c r="E12" s="131"/>
      <c r="F12" s="131"/>
      <c r="G12" s="131"/>
      <c r="H12" s="131"/>
      <c r="I12" s="131"/>
      <c r="J12" s="131"/>
    </row>
    <row r="13" spans="2:11" x14ac:dyDescent="0.2">
      <c r="B13" s="132" t="s">
        <v>74</v>
      </c>
      <c r="C13" s="127">
        <v>92.5</v>
      </c>
      <c r="D13" s="127">
        <v>145</v>
      </c>
      <c r="E13" s="127">
        <v>172.5</v>
      </c>
      <c r="F13" s="127">
        <v>210</v>
      </c>
      <c r="G13" s="127">
        <v>115</v>
      </c>
      <c r="H13" s="127">
        <v>145</v>
      </c>
      <c r="I13" s="127">
        <v>172.5</v>
      </c>
      <c r="J13" s="127">
        <v>210</v>
      </c>
    </row>
    <row r="14" spans="2:11" x14ac:dyDescent="0.2">
      <c r="B14" s="133" t="s">
        <v>38</v>
      </c>
      <c r="C14" s="87">
        <v>1174</v>
      </c>
      <c r="D14" s="87">
        <v>1840</v>
      </c>
      <c r="E14" s="87">
        <v>2189</v>
      </c>
      <c r="F14" s="87">
        <v>2665</v>
      </c>
      <c r="G14" s="87">
        <v>1459</v>
      </c>
      <c r="H14" s="87">
        <v>1840</v>
      </c>
      <c r="I14" s="87">
        <v>2189</v>
      </c>
      <c r="J14" s="87">
        <v>2665</v>
      </c>
    </row>
    <row r="15" spans="2:11" ht="15" customHeight="1" x14ac:dyDescent="0.2">
      <c r="B15" s="153" t="s">
        <v>70</v>
      </c>
      <c r="C15" s="153"/>
      <c r="D15" s="153"/>
      <c r="E15" s="153"/>
      <c r="F15" s="153"/>
      <c r="G15" s="153"/>
      <c r="H15" s="153"/>
      <c r="I15" s="153"/>
      <c r="J15" s="153"/>
      <c r="K15" s="88"/>
    </row>
    <row r="16" spans="2:11" x14ac:dyDescent="0.2">
      <c r="B16" s="154"/>
      <c r="C16" s="154"/>
      <c r="D16" s="154"/>
      <c r="E16" s="154"/>
      <c r="F16" s="154"/>
      <c r="G16" s="154"/>
      <c r="H16" s="154"/>
      <c r="I16" s="154"/>
      <c r="J16" s="154"/>
      <c r="K16" s="88"/>
    </row>
    <row r="17" spans="2:16" x14ac:dyDescent="0.2">
      <c r="B17" s="154"/>
      <c r="C17" s="154"/>
      <c r="D17" s="154"/>
      <c r="E17" s="154"/>
      <c r="F17" s="154"/>
      <c r="G17" s="154"/>
      <c r="H17" s="154"/>
      <c r="I17" s="154"/>
      <c r="J17" s="154"/>
      <c r="K17" s="88"/>
    </row>
    <row r="18" spans="2:16" x14ac:dyDescent="0.2">
      <c r="B18" s="154"/>
      <c r="C18" s="154"/>
      <c r="D18" s="154"/>
      <c r="E18" s="154"/>
      <c r="F18" s="154"/>
      <c r="G18" s="154"/>
      <c r="H18" s="154"/>
      <c r="I18" s="154"/>
      <c r="J18" s="154"/>
      <c r="K18" s="88"/>
    </row>
    <row r="19" spans="2:16" x14ac:dyDescent="0.2">
      <c r="B19" s="154"/>
      <c r="C19" s="154"/>
      <c r="D19" s="154"/>
      <c r="E19" s="154"/>
      <c r="F19" s="154"/>
      <c r="G19" s="154"/>
      <c r="H19" s="154"/>
      <c r="I19" s="154"/>
      <c r="J19" s="154"/>
      <c r="K19" s="88"/>
    </row>
    <row r="20" spans="2:16" x14ac:dyDescent="0.2">
      <c r="B20" s="154"/>
      <c r="C20" s="154"/>
      <c r="D20" s="154"/>
      <c r="E20" s="154"/>
      <c r="F20" s="154"/>
      <c r="G20" s="154"/>
      <c r="H20" s="154"/>
      <c r="I20" s="154"/>
      <c r="J20" s="154"/>
      <c r="K20" s="88"/>
    </row>
    <row r="21" spans="2:16" x14ac:dyDescent="0.2">
      <c r="B21" s="154"/>
      <c r="C21" s="154"/>
      <c r="D21" s="154"/>
      <c r="E21" s="154"/>
      <c r="F21" s="154"/>
      <c r="G21" s="154"/>
      <c r="H21" s="154"/>
      <c r="I21" s="154"/>
      <c r="J21" s="154"/>
      <c r="K21" s="88"/>
    </row>
    <row r="22" spans="2:16" ht="43.5" customHeight="1" x14ac:dyDescent="0.2">
      <c r="B22" s="154"/>
      <c r="C22" s="154"/>
      <c r="D22" s="154"/>
      <c r="E22" s="154"/>
      <c r="F22" s="154"/>
      <c r="G22" s="154"/>
      <c r="H22" s="154"/>
      <c r="I22" s="154"/>
      <c r="J22" s="154"/>
      <c r="K22" s="88"/>
    </row>
    <row r="23" spans="2:16" x14ac:dyDescent="0.2">
      <c r="C23" s="6"/>
      <c r="D23" s="6"/>
      <c r="E23" s="6"/>
      <c r="F23" s="6"/>
      <c r="G23" s="6"/>
      <c r="H23" s="6"/>
      <c r="I23" s="6"/>
      <c r="J23" s="6"/>
    </row>
    <row r="24" spans="2:16" x14ac:dyDescent="0.2">
      <c r="P24" s="89"/>
    </row>
    <row r="26" spans="2:16" x14ac:dyDescent="0.2">
      <c r="C26" s="6"/>
      <c r="D26" s="6"/>
      <c r="E26" s="6"/>
      <c r="F26" s="6"/>
      <c r="G26" s="6"/>
      <c r="H26" s="6"/>
      <c r="I26" s="6"/>
      <c r="J26" s="6"/>
    </row>
  </sheetData>
  <mergeCells count="5">
    <mergeCell ref="B3:B5"/>
    <mergeCell ref="C3:F3"/>
    <mergeCell ref="G3:J3"/>
    <mergeCell ref="C4:J4"/>
    <mergeCell ref="B15:J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0"/>
  </sheetPr>
  <dimension ref="C1:N23"/>
  <sheetViews>
    <sheetView showGridLines="0" topLeftCell="B1" zoomScaleNormal="100" workbookViewId="0">
      <selection activeCell="C19" sqref="C19:K19"/>
    </sheetView>
  </sheetViews>
  <sheetFormatPr baseColWidth="10" defaultColWidth="11.453125" defaultRowHeight="10" x14ac:dyDescent="0.2"/>
  <cols>
    <col min="1" max="1" width="11.453125" style="1"/>
    <col min="2" max="2" width="3.453125" style="1" customWidth="1"/>
    <col min="3" max="3" width="37.1796875" style="1" customWidth="1"/>
    <col min="4" max="4" width="8" style="1" customWidth="1"/>
    <col min="5" max="10" width="7.81640625" style="1" customWidth="1"/>
    <col min="11" max="11" width="7.453125" style="1" customWidth="1"/>
    <col min="12" max="14" width="11.453125" style="1"/>
    <col min="15" max="15" width="41.453125" style="1" customWidth="1"/>
    <col min="16" max="16384" width="11.453125" style="1"/>
  </cols>
  <sheetData>
    <row r="1" spans="3:11" ht="10.5" x14ac:dyDescent="0.2">
      <c r="C1" s="14" t="s">
        <v>57</v>
      </c>
    </row>
    <row r="2" spans="3:11" ht="10.5" x14ac:dyDescent="0.2">
      <c r="C2" s="14"/>
      <c r="K2" s="1" t="s">
        <v>38</v>
      </c>
    </row>
    <row r="3" spans="3:11" ht="10.5" x14ac:dyDescent="0.25">
      <c r="C3" s="156"/>
      <c r="D3" s="158" t="s">
        <v>0</v>
      </c>
      <c r="E3" s="158"/>
      <c r="F3" s="158"/>
      <c r="G3" s="158"/>
      <c r="H3" s="158" t="s">
        <v>1</v>
      </c>
      <c r="I3" s="158"/>
      <c r="J3" s="158"/>
      <c r="K3" s="158"/>
    </row>
    <row r="4" spans="3:11" ht="11.25" customHeight="1" x14ac:dyDescent="0.25">
      <c r="C4" s="156"/>
      <c r="D4" s="159" t="s">
        <v>11</v>
      </c>
      <c r="E4" s="159"/>
      <c r="F4" s="159"/>
      <c r="G4" s="159"/>
      <c r="H4" s="159"/>
      <c r="I4" s="159"/>
      <c r="J4" s="159"/>
      <c r="K4" s="159"/>
    </row>
    <row r="5" spans="3:11" ht="10.5" x14ac:dyDescent="0.2">
      <c r="C5" s="157"/>
      <c r="D5" s="10">
        <v>0</v>
      </c>
      <c r="E5" s="10">
        <v>1</v>
      </c>
      <c r="F5" s="10">
        <v>2</v>
      </c>
      <c r="G5" s="10">
        <v>3</v>
      </c>
      <c r="H5" s="10">
        <v>0</v>
      </c>
      <c r="I5" s="10">
        <v>1</v>
      </c>
      <c r="J5" s="10">
        <v>2</v>
      </c>
      <c r="K5" s="10">
        <v>3</v>
      </c>
    </row>
    <row r="6" spans="3:11" x14ac:dyDescent="0.2">
      <c r="C6" s="16" t="s">
        <v>44</v>
      </c>
      <c r="D6" s="21">
        <v>0</v>
      </c>
      <c r="E6" s="22">
        <v>0</v>
      </c>
      <c r="F6" s="23">
        <v>0</v>
      </c>
      <c r="G6" s="22">
        <v>0</v>
      </c>
      <c r="H6" s="23">
        <v>0</v>
      </c>
      <c r="I6" s="22">
        <v>0</v>
      </c>
      <c r="J6" s="22">
        <v>0</v>
      </c>
      <c r="K6" s="24">
        <v>0</v>
      </c>
    </row>
    <row r="7" spans="3:11" x14ac:dyDescent="0.2">
      <c r="C7" s="17" t="s">
        <v>36</v>
      </c>
      <c r="D7" s="25">
        <v>510</v>
      </c>
      <c r="E7" s="26">
        <v>638</v>
      </c>
      <c r="F7" s="27">
        <v>553</v>
      </c>
      <c r="G7" s="26">
        <v>348</v>
      </c>
      <c r="H7" s="27">
        <v>731</v>
      </c>
      <c r="I7" s="26">
        <v>873</v>
      </c>
      <c r="J7" s="26">
        <v>913</v>
      </c>
      <c r="K7" s="28">
        <v>802</v>
      </c>
    </row>
    <row r="8" spans="3:11" x14ac:dyDescent="0.2">
      <c r="C8" s="17" t="s">
        <v>42</v>
      </c>
      <c r="D8" s="25">
        <v>0</v>
      </c>
      <c r="E8" s="26">
        <v>0</v>
      </c>
      <c r="F8" s="27">
        <v>0</v>
      </c>
      <c r="G8" s="26">
        <v>0</v>
      </c>
      <c r="H8" s="27">
        <v>0</v>
      </c>
      <c r="I8" s="26">
        <v>0</v>
      </c>
      <c r="J8" s="26">
        <v>0</v>
      </c>
      <c r="K8" s="28">
        <v>0</v>
      </c>
    </row>
    <row r="9" spans="3:11" x14ac:dyDescent="0.2">
      <c r="C9" s="17" t="s">
        <v>3</v>
      </c>
      <c r="D9" s="25">
        <v>272</v>
      </c>
      <c r="E9" s="26">
        <v>381</v>
      </c>
      <c r="F9" s="27">
        <v>440</v>
      </c>
      <c r="G9" s="26">
        <v>499</v>
      </c>
      <c r="H9" s="27">
        <v>330</v>
      </c>
      <c r="I9" s="26">
        <v>381</v>
      </c>
      <c r="J9" s="26">
        <v>440</v>
      </c>
      <c r="K9" s="28">
        <v>499</v>
      </c>
    </row>
    <row r="10" spans="3:11" x14ac:dyDescent="0.2">
      <c r="C10" s="17" t="s">
        <v>4</v>
      </c>
      <c r="D10" s="25">
        <v>0</v>
      </c>
      <c r="E10" s="26">
        <v>0</v>
      </c>
      <c r="F10" s="27">
        <v>132</v>
      </c>
      <c r="G10" s="26">
        <v>301</v>
      </c>
      <c r="H10" s="27">
        <v>0</v>
      </c>
      <c r="I10" s="26">
        <v>0</v>
      </c>
      <c r="J10" s="26">
        <v>132</v>
      </c>
      <c r="K10" s="28">
        <v>301</v>
      </c>
    </row>
    <row r="11" spans="3:11" x14ac:dyDescent="0.2">
      <c r="C11" s="17" t="s">
        <v>5</v>
      </c>
      <c r="D11" s="25">
        <v>0</v>
      </c>
      <c r="E11" s="26">
        <v>0</v>
      </c>
      <c r="F11" s="27">
        <v>0</v>
      </c>
      <c r="G11" s="26">
        <v>258</v>
      </c>
      <c r="H11" s="27">
        <v>0</v>
      </c>
      <c r="I11" s="26">
        <v>0</v>
      </c>
      <c r="J11" s="26">
        <v>0</v>
      </c>
      <c r="K11" s="28">
        <v>258</v>
      </c>
    </row>
    <row r="12" spans="3:11" x14ac:dyDescent="0.2">
      <c r="C12" s="17" t="s">
        <v>6</v>
      </c>
      <c r="D12" s="25">
        <v>0</v>
      </c>
      <c r="E12" s="26">
        <v>33</v>
      </c>
      <c r="F12" s="27">
        <v>65</v>
      </c>
      <c r="G12" s="26">
        <v>98</v>
      </c>
      <c r="H12" s="27">
        <v>0</v>
      </c>
      <c r="I12" s="26">
        <v>33</v>
      </c>
      <c r="J12" s="26">
        <v>65</v>
      </c>
      <c r="K12" s="28">
        <v>98</v>
      </c>
    </row>
    <row r="13" spans="3:11" x14ac:dyDescent="0.2">
      <c r="C13" s="17" t="s">
        <v>7</v>
      </c>
      <c r="D13" s="25">
        <v>0</v>
      </c>
      <c r="E13" s="26">
        <v>116</v>
      </c>
      <c r="F13" s="27">
        <v>232</v>
      </c>
      <c r="G13" s="26">
        <v>348</v>
      </c>
      <c r="H13" s="27">
        <v>0</v>
      </c>
      <c r="I13" s="26">
        <v>0</v>
      </c>
      <c r="J13" s="26">
        <v>0</v>
      </c>
      <c r="K13" s="28">
        <v>0</v>
      </c>
    </row>
    <row r="14" spans="3:11" x14ac:dyDescent="0.2">
      <c r="C14" s="17" t="s">
        <v>8</v>
      </c>
      <c r="D14" s="25">
        <v>0</v>
      </c>
      <c r="E14" s="26">
        <v>0</v>
      </c>
      <c r="F14" s="27">
        <v>0</v>
      </c>
      <c r="G14" s="26">
        <v>0</v>
      </c>
      <c r="H14" s="27">
        <v>0</v>
      </c>
      <c r="I14" s="26">
        <v>0</v>
      </c>
      <c r="J14" s="26">
        <v>0</v>
      </c>
      <c r="K14" s="28">
        <v>0</v>
      </c>
    </row>
    <row r="15" spans="3:11" x14ac:dyDescent="0.2">
      <c r="C15" s="18" t="s">
        <v>9</v>
      </c>
      <c r="D15" s="29">
        <v>782</v>
      </c>
      <c r="E15" s="30">
        <v>1168</v>
      </c>
      <c r="F15" s="31">
        <v>1423</v>
      </c>
      <c r="G15" s="30">
        <v>1852</v>
      </c>
      <c r="H15" s="31">
        <v>1062</v>
      </c>
      <c r="I15" s="30">
        <v>1286</v>
      </c>
      <c r="J15" s="30">
        <v>1550</v>
      </c>
      <c r="K15" s="32">
        <v>1957</v>
      </c>
    </row>
    <row r="16" spans="3:11" ht="10.5" x14ac:dyDescent="0.2">
      <c r="C16" s="19" t="s">
        <v>10</v>
      </c>
      <c r="D16" s="33">
        <v>782</v>
      </c>
      <c r="E16" s="34">
        <v>898</v>
      </c>
      <c r="F16" s="35">
        <v>889</v>
      </c>
      <c r="G16" s="34">
        <v>975</v>
      </c>
      <c r="H16" s="35">
        <v>708</v>
      </c>
      <c r="I16" s="34">
        <v>715</v>
      </c>
      <c r="J16" s="34">
        <v>738</v>
      </c>
      <c r="K16" s="36">
        <v>815</v>
      </c>
    </row>
    <row r="17" spans="3:14" ht="16.5" customHeight="1" x14ac:dyDescent="0.2">
      <c r="C17" s="20" t="s">
        <v>53</v>
      </c>
      <c r="D17" s="41">
        <v>70</v>
      </c>
      <c r="E17" s="42">
        <v>80</v>
      </c>
      <c r="F17" s="43">
        <v>79</v>
      </c>
      <c r="G17" s="42">
        <v>87</v>
      </c>
      <c r="H17" s="43">
        <v>63</v>
      </c>
      <c r="I17" s="42">
        <v>64</v>
      </c>
      <c r="J17" s="42">
        <v>66</v>
      </c>
      <c r="K17" s="44">
        <v>73</v>
      </c>
    </row>
    <row r="19" spans="3:14" ht="84.75" customHeight="1" x14ac:dyDescent="0.2">
      <c r="C19" s="160" t="s">
        <v>71</v>
      </c>
      <c r="D19" s="160"/>
      <c r="E19" s="160"/>
      <c r="F19" s="160"/>
      <c r="G19" s="160"/>
      <c r="H19" s="160"/>
      <c r="I19" s="160"/>
      <c r="J19" s="160"/>
      <c r="K19" s="160"/>
    </row>
    <row r="20" spans="3:14" ht="10.5" x14ac:dyDescent="0.2">
      <c r="C20" s="9"/>
    </row>
    <row r="21" spans="3:14" ht="10.5" x14ac:dyDescent="0.2">
      <c r="C21" s="155"/>
      <c r="D21" s="155"/>
      <c r="E21" s="155"/>
      <c r="F21" s="155"/>
      <c r="G21" s="155"/>
      <c r="H21" s="155"/>
      <c r="I21" s="155"/>
      <c r="J21" s="155"/>
      <c r="K21" s="155"/>
      <c r="L21" s="155"/>
      <c r="M21" s="155"/>
      <c r="N21" s="155"/>
    </row>
    <row r="22" spans="3:14" x14ac:dyDescent="0.2">
      <c r="C22" s="155"/>
      <c r="D22" s="155"/>
      <c r="E22" s="155"/>
      <c r="F22" s="155"/>
      <c r="G22" s="155"/>
      <c r="H22" s="155"/>
      <c r="I22" s="155"/>
      <c r="J22" s="155"/>
      <c r="K22" s="155"/>
      <c r="L22" s="155"/>
    </row>
    <row r="23" spans="3:14" x14ac:dyDescent="0.2">
      <c r="C23" s="155"/>
      <c r="D23" s="155"/>
      <c r="E23" s="155"/>
      <c r="F23" s="155"/>
      <c r="G23" s="155"/>
      <c r="H23" s="155"/>
      <c r="I23" s="155"/>
      <c r="J23" s="155"/>
      <c r="K23" s="155"/>
      <c r="L23" s="155"/>
    </row>
  </sheetData>
  <mergeCells count="7">
    <mergeCell ref="C22:L23"/>
    <mergeCell ref="C3:C5"/>
    <mergeCell ref="D3:G3"/>
    <mergeCell ref="H3:K3"/>
    <mergeCell ref="D4:K4"/>
    <mergeCell ref="C21:N21"/>
    <mergeCell ref="C19:K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0"/>
  </sheetPr>
  <dimension ref="B1:R25"/>
  <sheetViews>
    <sheetView showGridLines="0" workbookViewId="0">
      <selection activeCell="J2" sqref="J2"/>
    </sheetView>
  </sheetViews>
  <sheetFormatPr baseColWidth="10" defaultColWidth="11.453125" defaultRowHeight="10" x14ac:dyDescent="0.2"/>
  <cols>
    <col min="1" max="1" width="3.453125" style="5" customWidth="1"/>
    <col min="2" max="2" width="39.453125" style="5" customWidth="1"/>
    <col min="3" max="10" width="10.453125" style="5" customWidth="1"/>
    <col min="11" max="16384" width="11.453125" style="5"/>
  </cols>
  <sheetData>
    <row r="1" spans="2:18" ht="10.5" x14ac:dyDescent="0.2">
      <c r="B1" s="50" t="s">
        <v>58</v>
      </c>
    </row>
    <row r="2" spans="2:18" x14ac:dyDescent="0.2">
      <c r="J2" s="169" t="s">
        <v>37</v>
      </c>
    </row>
    <row r="3" spans="2:18" ht="10.5" x14ac:dyDescent="0.25">
      <c r="B3" s="161"/>
      <c r="C3" s="151" t="s">
        <v>0</v>
      </c>
      <c r="D3" s="151"/>
      <c r="E3" s="151"/>
      <c r="F3" s="151"/>
      <c r="G3" s="151" t="s">
        <v>1</v>
      </c>
      <c r="H3" s="151"/>
      <c r="I3" s="151"/>
      <c r="J3" s="151"/>
    </row>
    <row r="4" spans="2:18" ht="11.25" customHeight="1" x14ac:dyDescent="0.25">
      <c r="B4" s="161"/>
      <c r="C4" s="152" t="s">
        <v>11</v>
      </c>
      <c r="D4" s="152"/>
      <c r="E4" s="152"/>
      <c r="F4" s="152"/>
      <c r="G4" s="152"/>
      <c r="H4" s="152"/>
      <c r="I4" s="152"/>
      <c r="J4" s="152"/>
    </row>
    <row r="5" spans="2:18" ht="10.5" x14ac:dyDescent="0.2">
      <c r="B5" s="162"/>
      <c r="C5" s="37">
        <v>0</v>
      </c>
      <c r="D5" s="37">
        <v>1</v>
      </c>
      <c r="E5" s="37">
        <v>2</v>
      </c>
      <c r="F5" s="37">
        <v>3</v>
      </c>
      <c r="G5" s="37">
        <v>0</v>
      </c>
      <c r="H5" s="37">
        <v>1</v>
      </c>
      <c r="I5" s="37">
        <v>2</v>
      </c>
      <c r="J5" s="37">
        <v>3</v>
      </c>
    </row>
    <row r="6" spans="2:18" x14ac:dyDescent="0.2">
      <c r="B6" s="90" t="s">
        <v>44</v>
      </c>
      <c r="C6" s="91">
        <v>1269</v>
      </c>
      <c r="D6" s="91">
        <v>1269</v>
      </c>
      <c r="E6" s="91">
        <v>1269</v>
      </c>
      <c r="F6" s="91">
        <v>1269</v>
      </c>
      <c r="G6" s="91">
        <v>1269</v>
      </c>
      <c r="H6" s="91">
        <v>1269</v>
      </c>
      <c r="I6" s="91">
        <v>1269</v>
      </c>
      <c r="J6" s="92">
        <v>1269</v>
      </c>
    </row>
    <row r="7" spans="2:18" x14ac:dyDescent="0.2">
      <c r="B7" s="93" t="s">
        <v>36</v>
      </c>
      <c r="C7" s="94">
        <v>0</v>
      </c>
      <c r="D7" s="94">
        <v>0</v>
      </c>
      <c r="E7" s="94">
        <v>0</v>
      </c>
      <c r="F7" s="95">
        <v>0</v>
      </c>
      <c r="G7" s="96">
        <v>0</v>
      </c>
      <c r="H7" s="96">
        <v>0</v>
      </c>
      <c r="I7" s="96">
        <v>0</v>
      </c>
      <c r="J7" s="96">
        <v>0</v>
      </c>
    </row>
    <row r="8" spans="2:18" x14ac:dyDescent="0.2">
      <c r="B8" s="93" t="s">
        <v>42</v>
      </c>
      <c r="C8" s="94">
        <v>219</v>
      </c>
      <c r="D8" s="94">
        <v>269</v>
      </c>
      <c r="E8" s="94">
        <v>178</v>
      </c>
      <c r="F8" s="95">
        <v>0</v>
      </c>
      <c r="G8" s="96">
        <v>422</v>
      </c>
      <c r="H8" s="96">
        <v>496</v>
      </c>
      <c r="I8" s="96">
        <v>529</v>
      </c>
      <c r="J8" s="96">
        <v>408</v>
      </c>
    </row>
    <row r="9" spans="2:18" x14ac:dyDescent="0.2">
      <c r="B9" s="93" t="s">
        <v>3</v>
      </c>
      <c r="C9" s="94">
        <v>0</v>
      </c>
      <c r="D9" s="94">
        <v>196</v>
      </c>
      <c r="E9" s="94">
        <v>279</v>
      </c>
      <c r="F9" s="95">
        <v>367</v>
      </c>
      <c r="G9" s="96">
        <v>73</v>
      </c>
      <c r="H9" s="96">
        <v>196</v>
      </c>
      <c r="I9" s="96">
        <v>279</v>
      </c>
      <c r="J9" s="96">
        <v>367</v>
      </c>
    </row>
    <row r="10" spans="2:18" x14ac:dyDescent="0.2">
      <c r="B10" s="93" t="s">
        <v>4</v>
      </c>
      <c r="C10" s="94">
        <v>0</v>
      </c>
      <c r="D10" s="94">
        <v>0</v>
      </c>
      <c r="E10" s="94">
        <v>132</v>
      </c>
      <c r="F10" s="95">
        <v>301</v>
      </c>
      <c r="G10" s="96">
        <v>0</v>
      </c>
      <c r="H10" s="96">
        <v>0</v>
      </c>
      <c r="I10" s="96">
        <v>132</v>
      </c>
      <c r="J10" s="96">
        <v>301</v>
      </c>
    </row>
    <row r="11" spans="2:18" x14ac:dyDescent="0.2">
      <c r="B11" s="93" t="s">
        <v>5</v>
      </c>
      <c r="C11" s="94">
        <v>0</v>
      </c>
      <c r="D11" s="94">
        <v>0</v>
      </c>
      <c r="E11" s="94">
        <v>0</v>
      </c>
      <c r="F11" s="95">
        <v>258</v>
      </c>
      <c r="G11" s="96">
        <v>0</v>
      </c>
      <c r="H11" s="96">
        <v>0</v>
      </c>
      <c r="I11" s="96">
        <v>0</v>
      </c>
      <c r="J11" s="96">
        <v>258</v>
      </c>
    </row>
    <row r="12" spans="2:18" x14ac:dyDescent="0.2">
      <c r="B12" s="93" t="s">
        <v>6</v>
      </c>
      <c r="C12" s="94">
        <v>0</v>
      </c>
      <c r="D12" s="94">
        <v>33</v>
      </c>
      <c r="E12" s="94">
        <v>65</v>
      </c>
      <c r="F12" s="95">
        <v>98</v>
      </c>
      <c r="G12" s="96">
        <v>0</v>
      </c>
      <c r="H12" s="96">
        <v>33</v>
      </c>
      <c r="I12" s="96">
        <v>65</v>
      </c>
      <c r="J12" s="96">
        <v>98</v>
      </c>
    </row>
    <row r="13" spans="2:18" x14ac:dyDescent="0.2">
      <c r="B13" s="93" t="s">
        <v>7</v>
      </c>
      <c r="C13" s="94">
        <v>0</v>
      </c>
      <c r="D13" s="94">
        <v>116</v>
      </c>
      <c r="E13" s="94">
        <v>232</v>
      </c>
      <c r="F13" s="95">
        <v>348</v>
      </c>
      <c r="G13" s="96">
        <v>0</v>
      </c>
      <c r="H13" s="96">
        <v>0</v>
      </c>
      <c r="I13" s="96">
        <v>0</v>
      </c>
      <c r="J13" s="96">
        <v>0</v>
      </c>
    </row>
    <row r="14" spans="2:18" x14ac:dyDescent="0.2">
      <c r="B14" s="93" t="s">
        <v>8</v>
      </c>
      <c r="C14" s="94">
        <v>0</v>
      </c>
      <c r="D14" s="94">
        <v>0</v>
      </c>
      <c r="E14" s="94">
        <v>0</v>
      </c>
      <c r="F14" s="95">
        <v>0</v>
      </c>
      <c r="G14" s="96">
        <v>0</v>
      </c>
      <c r="H14" s="96">
        <v>0</v>
      </c>
      <c r="I14" s="96">
        <v>0</v>
      </c>
      <c r="J14" s="96">
        <v>0</v>
      </c>
      <c r="L14" s="45"/>
      <c r="M14" s="45"/>
      <c r="N14" s="45"/>
      <c r="O14" s="45"/>
      <c r="P14" s="45"/>
      <c r="Q14" s="45"/>
      <c r="R14" s="45"/>
    </row>
    <row r="15" spans="2:18" x14ac:dyDescent="0.2">
      <c r="B15" s="97" t="s">
        <v>9</v>
      </c>
      <c r="C15" s="98">
        <v>1488</v>
      </c>
      <c r="D15" s="98">
        <v>1883</v>
      </c>
      <c r="E15" s="98">
        <v>2156</v>
      </c>
      <c r="F15" s="99">
        <v>2641</v>
      </c>
      <c r="G15" s="100">
        <v>1764</v>
      </c>
      <c r="H15" s="100">
        <v>1994</v>
      </c>
      <c r="I15" s="100">
        <v>2275</v>
      </c>
      <c r="J15" s="100">
        <v>2701</v>
      </c>
    </row>
    <row r="16" spans="2:18" ht="10.5" x14ac:dyDescent="0.2">
      <c r="B16" s="101" t="s">
        <v>10</v>
      </c>
      <c r="C16" s="102">
        <v>1488</v>
      </c>
      <c r="D16" s="102">
        <v>1448</v>
      </c>
      <c r="E16" s="102">
        <v>1347</v>
      </c>
      <c r="F16" s="103">
        <v>1390</v>
      </c>
      <c r="G16" s="104">
        <v>1176</v>
      </c>
      <c r="H16" s="104">
        <v>1108</v>
      </c>
      <c r="I16" s="104">
        <v>1083</v>
      </c>
      <c r="J16" s="104">
        <v>1126</v>
      </c>
    </row>
    <row r="17" spans="2:11" ht="15.75" customHeight="1" x14ac:dyDescent="0.2">
      <c r="B17" s="105" t="s">
        <v>53</v>
      </c>
      <c r="C17" s="38">
        <v>133</v>
      </c>
      <c r="D17" s="38">
        <v>129</v>
      </c>
      <c r="E17" s="38">
        <v>120</v>
      </c>
      <c r="F17" s="39">
        <v>124</v>
      </c>
      <c r="G17" s="40">
        <v>105</v>
      </c>
      <c r="H17" s="40">
        <v>99</v>
      </c>
      <c r="I17" s="40">
        <v>97</v>
      </c>
      <c r="J17" s="40">
        <v>101</v>
      </c>
    </row>
    <row r="19" spans="2:11" ht="15" customHeight="1" x14ac:dyDescent="0.2">
      <c r="B19" s="136" t="s">
        <v>61</v>
      </c>
      <c r="C19" s="136"/>
      <c r="D19" s="136"/>
      <c r="E19" s="136"/>
      <c r="F19" s="136"/>
      <c r="G19" s="136"/>
      <c r="H19" s="136"/>
      <c r="I19" s="136"/>
      <c r="J19" s="136"/>
      <c r="K19" s="88"/>
    </row>
    <row r="20" spans="2:11" x14ac:dyDescent="0.2">
      <c r="B20" s="136"/>
      <c r="C20" s="136"/>
      <c r="D20" s="136"/>
      <c r="E20" s="136"/>
      <c r="F20" s="136"/>
      <c r="G20" s="136"/>
      <c r="H20" s="136"/>
      <c r="I20" s="136"/>
      <c r="J20" s="136"/>
      <c r="K20" s="88"/>
    </row>
    <row r="21" spans="2:11" x14ac:dyDescent="0.2">
      <c r="B21" s="136"/>
      <c r="C21" s="136"/>
      <c r="D21" s="136"/>
      <c r="E21" s="136"/>
      <c r="F21" s="136"/>
      <c r="G21" s="136"/>
      <c r="H21" s="136"/>
      <c r="I21" s="136"/>
      <c r="J21" s="136"/>
      <c r="K21" s="88"/>
    </row>
    <row r="22" spans="2:11" x14ac:dyDescent="0.2">
      <c r="B22" s="136"/>
      <c r="C22" s="136"/>
      <c r="D22" s="136"/>
      <c r="E22" s="136"/>
      <c r="F22" s="136"/>
      <c r="G22" s="136"/>
      <c r="H22" s="136"/>
      <c r="I22" s="136"/>
      <c r="J22" s="136"/>
      <c r="K22" s="88"/>
    </row>
    <row r="23" spans="2:11" x14ac:dyDescent="0.2">
      <c r="B23" s="136"/>
      <c r="C23" s="136"/>
      <c r="D23" s="136"/>
      <c r="E23" s="136"/>
      <c r="F23" s="136"/>
      <c r="G23" s="136"/>
      <c r="H23" s="136"/>
      <c r="I23" s="136"/>
      <c r="J23" s="136"/>
    </row>
    <row r="24" spans="2:11" x14ac:dyDescent="0.2">
      <c r="B24" s="136"/>
      <c r="C24" s="136"/>
      <c r="D24" s="136"/>
      <c r="E24" s="136"/>
      <c r="F24" s="136"/>
      <c r="G24" s="136"/>
      <c r="H24" s="136"/>
      <c r="I24" s="136"/>
      <c r="J24" s="136"/>
    </row>
    <row r="25" spans="2:11" ht="21.75" customHeight="1" x14ac:dyDescent="0.2">
      <c r="B25" s="136"/>
      <c r="C25" s="136"/>
      <c r="D25" s="136"/>
      <c r="E25" s="136"/>
      <c r="F25" s="136"/>
      <c r="G25" s="136"/>
      <c r="H25" s="136"/>
      <c r="I25" s="136"/>
      <c r="J25" s="136"/>
    </row>
  </sheetData>
  <mergeCells count="5">
    <mergeCell ref="B19:J25"/>
    <mergeCell ref="B3:B5"/>
    <mergeCell ref="C3:F3"/>
    <mergeCell ref="G3:J3"/>
    <mergeCell ref="C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O92"/>
  <sheetViews>
    <sheetView showGridLines="0" zoomScaleNormal="100" workbookViewId="0"/>
  </sheetViews>
  <sheetFormatPr baseColWidth="10" defaultColWidth="11.453125" defaultRowHeight="10" x14ac:dyDescent="0.2"/>
  <cols>
    <col min="1" max="1" width="3.453125" style="5" customWidth="1"/>
    <col min="2" max="2" width="13.81640625" style="5" customWidth="1"/>
    <col min="3" max="10" width="10.453125" style="5" customWidth="1"/>
    <col min="11" max="16384" width="11.453125" style="5"/>
  </cols>
  <sheetData>
    <row r="1" spans="1:13" ht="11.25" customHeight="1" x14ac:dyDescent="0.2">
      <c r="B1" s="164" t="s">
        <v>66</v>
      </c>
      <c r="C1" s="164"/>
      <c r="D1" s="164"/>
      <c r="E1" s="164"/>
      <c r="F1" s="164"/>
      <c r="G1" s="164"/>
      <c r="H1" s="164"/>
      <c r="I1" s="164"/>
      <c r="J1" s="164"/>
      <c r="K1" s="164"/>
      <c r="L1" s="88"/>
      <c r="M1" s="88"/>
    </row>
    <row r="2" spans="1:13" x14ac:dyDescent="0.2">
      <c r="A2" s="88"/>
      <c r="B2" s="88"/>
      <c r="C2" s="88"/>
      <c r="D2" s="88"/>
      <c r="E2" s="88"/>
      <c r="F2" s="88"/>
      <c r="G2" s="88"/>
      <c r="H2" s="88"/>
      <c r="I2" s="88"/>
      <c r="J2" s="88"/>
      <c r="K2" s="88"/>
      <c r="L2" s="88"/>
      <c r="M2" s="88"/>
    </row>
    <row r="3" spans="1:13" ht="15" customHeight="1" x14ac:dyDescent="0.2">
      <c r="C3" s="163" t="s">
        <v>24</v>
      </c>
      <c r="D3" s="163"/>
      <c r="E3" s="163"/>
      <c r="F3" s="163"/>
      <c r="G3" s="163" t="s">
        <v>25</v>
      </c>
      <c r="H3" s="163"/>
      <c r="I3" s="163"/>
      <c r="J3" s="163"/>
    </row>
    <row r="4" spans="1:13" ht="22" x14ac:dyDescent="0.2">
      <c r="B4" s="106" t="s">
        <v>46</v>
      </c>
      <c r="C4" s="107" t="s">
        <v>26</v>
      </c>
      <c r="D4" s="107" t="s">
        <v>27</v>
      </c>
      <c r="E4" s="107" t="s">
        <v>28</v>
      </c>
      <c r="F4" s="107" t="s">
        <v>29</v>
      </c>
      <c r="G4" s="107" t="s">
        <v>26</v>
      </c>
      <c r="H4" s="107" t="s">
        <v>27</v>
      </c>
      <c r="I4" s="107" t="s">
        <v>28</v>
      </c>
      <c r="J4" s="107" t="s">
        <v>29</v>
      </c>
      <c r="K4" s="108" t="s">
        <v>51</v>
      </c>
    </row>
    <row r="5" spans="1:13" x14ac:dyDescent="0.2">
      <c r="B5" s="109">
        <v>0</v>
      </c>
      <c r="C5" s="110">
        <v>782.44531666666671</v>
      </c>
      <c r="D5" s="110">
        <v>898.49497292852561</v>
      </c>
      <c r="E5" s="110">
        <v>889.06557027968745</v>
      </c>
      <c r="F5" s="110">
        <v>974.6932274462722</v>
      </c>
      <c r="G5" s="110">
        <v>707.68348888888886</v>
      </c>
      <c r="H5" s="110">
        <v>714.70132152152792</v>
      </c>
      <c r="I5" s="110">
        <v>738.27476205277776</v>
      </c>
      <c r="J5" s="110">
        <v>815.42451969843751</v>
      </c>
      <c r="K5" s="110">
        <v>1120</v>
      </c>
    </row>
    <row r="6" spans="1:13" x14ac:dyDescent="0.2">
      <c r="B6" s="109">
        <v>2.5000646099806416</v>
      </c>
      <c r="C6" s="110">
        <v>801.70157982660328</v>
      </c>
      <c r="D6" s="110">
        <v>913.30748305155385</v>
      </c>
      <c r="E6" s="110">
        <v>901.10073475464787</v>
      </c>
      <c r="F6" s="110">
        <v>984.82810279360717</v>
      </c>
      <c r="G6" s="110">
        <v>720.52099766217998</v>
      </c>
      <c r="H6" s="110">
        <v>725.39924549927048</v>
      </c>
      <c r="I6" s="110">
        <v>747.4444111765572</v>
      </c>
      <c r="J6" s="110">
        <v>823.44796268174468</v>
      </c>
      <c r="K6" s="110">
        <v>1120</v>
      </c>
    </row>
    <row r="7" spans="1:13" x14ac:dyDescent="0.2">
      <c r="B7" s="109">
        <v>5.0001292199612832</v>
      </c>
      <c r="C7" s="110">
        <v>820.95784298653984</v>
      </c>
      <c r="D7" s="110">
        <v>928.11999317458196</v>
      </c>
      <c r="E7" s="110">
        <v>913.1358992296083</v>
      </c>
      <c r="F7" s="110">
        <v>994.96297814094237</v>
      </c>
      <c r="G7" s="110">
        <v>733.3585064354711</v>
      </c>
      <c r="H7" s="110">
        <v>736.09716947701304</v>
      </c>
      <c r="I7" s="110">
        <v>756.6140603003364</v>
      </c>
      <c r="J7" s="110">
        <v>831.47140566505129</v>
      </c>
      <c r="K7" s="110">
        <v>1120</v>
      </c>
    </row>
    <row r="8" spans="1:13" x14ac:dyDescent="0.2">
      <c r="B8" s="109">
        <v>7.5001938299419244</v>
      </c>
      <c r="C8" s="110">
        <v>840.21410614647641</v>
      </c>
      <c r="D8" s="110">
        <v>942.93250329760997</v>
      </c>
      <c r="E8" s="110">
        <v>925.17106370456872</v>
      </c>
      <c r="F8" s="110">
        <v>1005.0978534882773</v>
      </c>
      <c r="G8" s="110">
        <v>746.19601520876211</v>
      </c>
      <c r="H8" s="110">
        <v>746.7950934547556</v>
      </c>
      <c r="I8" s="110">
        <v>765.78370942411584</v>
      </c>
      <c r="J8" s="110">
        <v>839.49484864835847</v>
      </c>
      <c r="K8" s="110">
        <v>1120</v>
      </c>
    </row>
    <row r="9" spans="1:13" x14ac:dyDescent="0.2">
      <c r="B9" s="109">
        <v>10.000258439922566</v>
      </c>
      <c r="C9" s="110">
        <v>859.47036930641298</v>
      </c>
      <c r="D9" s="110">
        <v>957.74501342063797</v>
      </c>
      <c r="E9" s="110">
        <v>937.20622817952892</v>
      </c>
      <c r="F9" s="110">
        <v>1015.2327288356124</v>
      </c>
      <c r="G9" s="110">
        <v>759.033523982053</v>
      </c>
      <c r="H9" s="110">
        <v>757.49301743249805</v>
      </c>
      <c r="I9" s="110">
        <v>774.95335854789516</v>
      </c>
      <c r="J9" s="110">
        <v>847.51829163166531</v>
      </c>
      <c r="K9" s="110">
        <v>1120</v>
      </c>
    </row>
    <row r="10" spans="1:13" x14ac:dyDescent="0.2">
      <c r="B10" s="109">
        <v>12.500323049903209</v>
      </c>
      <c r="C10" s="110">
        <v>878.72663246634966</v>
      </c>
      <c r="D10" s="110">
        <v>972.55752354366621</v>
      </c>
      <c r="E10" s="110">
        <v>949.24139265448935</v>
      </c>
      <c r="F10" s="110">
        <v>1025.3676041829476</v>
      </c>
      <c r="G10" s="110">
        <v>771.87103275534412</v>
      </c>
      <c r="H10" s="110">
        <v>768.19094141024073</v>
      </c>
      <c r="I10" s="110">
        <v>784.12300767167449</v>
      </c>
      <c r="J10" s="110">
        <v>855.54173461497214</v>
      </c>
      <c r="K10" s="110">
        <v>1120</v>
      </c>
    </row>
    <row r="11" spans="1:13" x14ac:dyDescent="0.2">
      <c r="B11" s="109">
        <v>15.000387659883849</v>
      </c>
      <c r="C11" s="110">
        <v>897.98289562628622</v>
      </c>
      <c r="D11" s="110">
        <v>987.37003366669444</v>
      </c>
      <c r="E11" s="110">
        <v>961.27655712944966</v>
      </c>
      <c r="F11" s="110">
        <v>1035.5024795302825</v>
      </c>
      <c r="G11" s="110">
        <v>784.70854152863524</v>
      </c>
      <c r="H11" s="110">
        <v>778.88886538798329</v>
      </c>
      <c r="I11" s="110">
        <v>793.29265679545381</v>
      </c>
      <c r="J11" s="110">
        <v>863.56517759827909</v>
      </c>
      <c r="K11" s="110">
        <v>1120</v>
      </c>
    </row>
    <row r="12" spans="1:13" x14ac:dyDescent="0.2">
      <c r="B12" s="109">
        <v>17.500452269864493</v>
      </c>
      <c r="C12" s="110">
        <v>917.23915878622279</v>
      </c>
      <c r="D12" s="110">
        <v>1002.1825437897227</v>
      </c>
      <c r="E12" s="110">
        <v>973.31172160441008</v>
      </c>
      <c r="F12" s="110">
        <v>1045.6373548776176</v>
      </c>
      <c r="G12" s="110">
        <v>797.54605030192636</v>
      </c>
      <c r="H12" s="110">
        <v>789.58678936572585</v>
      </c>
      <c r="I12" s="110">
        <v>802.46230591923313</v>
      </c>
      <c r="J12" s="110">
        <v>871.58862058158604</v>
      </c>
      <c r="K12" s="110">
        <v>1120</v>
      </c>
    </row>
    <row r="13" spans="1:13" x14ac:dyDescent="0.2">
      <c r="B13" s="109">
        <v>20.000516879845133</v>
      </c>
      <c r="C13" s="110">
        <v>936.49542194615935</v>
      </c>
      <c r="D13" s="110">
        <v>1016.9950539127506</v>
      </c>
      <c r="E13" s="110">
        <v>985.34688607937051</v>
      </c>
      <c r="F13" s="110">
        <v>1055.7722302249526</v>
      </c>
      <c r="G13" s="110">
        <v>810.38355907521736</v>
      </c>
      <c r="H13" s="110">
        <v>800.2847133434683</v>
      </c>
      <c r="I13" s="110">
        <v>811.63195504301234</v>
      </c>
      <c r="J13" s="110">
        <v>879.61206356489288</v>
      </c>
      <c r="K13" s="110">
        <v>1120</v>
      </c>
    </row>
    <row r="14" spans="1:13" x14ac:dyDescent="0.2">
      <c r="B14" s="109">
        <v>22.50058148982578</v>
      </c>
      <c r="C14" s="110">
        <v>955.75168510609615</v>
      </c>
      <c r="D14" s="110">
        <v>1031.8075640357788</v>
      </c>
      <c r="E14" s="110">
        <v>997.38205055433082</v>
      </c>
      <c r="F14" s="110">
        <v>1065.9071055722875</v>
      </c>
      <c r="G14" s="110">
        <v>823.22106784850848</v>
      </c>
      <c r="H14" s="110">
        <v>810.98263732121075</v>
      </c>
      <c r="I14" s="110">
        <v>820.80160416679166</v>
      </c>
      <c r="J14" s="110">
        <v>887.63550654819983</v>
      </c>
      <c r="K14" s="110">
        <v>1120</v>
      </c>
    </row>
    <row r="15" spans="1:13" x14ac:dyDescent="0.2">
      <c r="B15" s="109">
        <v>25.000646099806417</v>
      </c>
      <c r="C15" s="110">
        <v>975.0079482660326</v>
      </c>
      <c r="D15" s="110">
        <v>1046.620074158807</v>
      </c>
      <c r="E15" s="110">
        <v>1009.4172150292912</v>
      </c>
      <c r="F15" s="110">
        <v>1049.7338696320087</v>
      </c>
      <c r="G15" s="110">
        <v>836.05857662179949</v>
      </c>
      <c r="H15" s="110">
        <v>821.68056129895331</v>
      </c>
      <c r="I15" s="110">
        <v>829.9712532905711</v>
      </c>
      <c r="J15" s="110">
        <v>895.65894953150678</v>
      </c>
      <c r="K15" s="110">
        <v>1120</v>
      </c>
    </row>
    <row r="16" spans="1:13" x14ac:dyDescent="0.2">
      <c r="B16" s="109">
        <v>27.500710709787057</v>
      </c>
      <c r="C16" s="110">
        <v>994.26421142596928</v>
      </c>
      <c r="D16" s="110">
        <v>1061.4325842818353</v>
      </c>
      <c r="E16" s="110">
        <v>1021.4523795042516</v>
      </c>
      <c r="F16" s="110">
        <v>1059.9522351790913</v>
      </c>
      <c r="G16" s="110">
        <v>848.89608539509061</v>
      </c>
      <c r="H16" s="110">
        <v>832.37848527669598</v>
      </c>
      <c r="I16" s="110">
        <v>839.14090241435042</v>
      </c>
      <c r="J16" s="110">
        <v>903.6823925148135</v>
      </c>
      <c r="K16" s="110">
        <v>1120</v>
      </c>
    </row>
    <row r="17" spans="2:11" x14ac:dyDescent="0.2">
      <c r="B17" s="109">
        <v>30.000775319767698</v>
      </c>
      <c r="C17" s="110">
        <v>1013.5204745859057</v>
      </c>
      <c r="D17" s="110">
        <v>1076.2450944048633</v>
      </c>
      <c r="E17" s="110">
        <v>1033.487543979212</v>
      </c>
      <c r="F17" s="110">
        <v>1070.1706007261735</v>
      </c>
      <c r="G17" s="110">
        <v>861.7335941683815</v>
      </c>
      <c r="H17" s="110">
        <v>843.07640925443843</v>
      </c>
      <c r="I17" s="110">
        <v>848.31055153812974</v>
      </c>
      <c r="J17" s="110">
        <v>911.70583549812068</v>
      </c>
      <c r="K17" s="110">
        <v>1120</v>
      </c>
    </row>
    <row r="18" spans="2:11" x14ac:dyDescent="0.2">
      <c r="B18" s="109">
        <v>32.500839929748345</v>
      </c>
      <c r="C18" s="110">
        <v>1032.7767377458424</v>
      </c>
      <c r="D18" s="110">
        <v>1091.0576045278915</v>
      </c>
      <c r="E18" s="110">
        <v>1045.5227084541723</v>
      </c>
      <c r="F18" s="110">
        <v>1080.3889662732561</v>
      </c>
      <c r="G18" s="110">
        <v>874.57110294167285</v>
      </c>
      <c r="H18" s="110">
        <v>853.77433323218099</v>
      </c>
      <c r="I18" s="110">
        <v>857.48020066190907</v>
      </c>
      <c r="J18" s="110">
        <v>919.72927848142763</v>
      </c>
      <c r="K18" s="110">
        <v>1120</v>
      </c>
    </row>
    <row r="19" spans="2:11" x14ac:dyDescent="0.2">
      <c r="B19" s="109">
        <v>35.000904539728985</v>
      </c>
      <c r="C19" s="110">
        <v>1052.0330009057789</v>
      </c>
      <c r="D19" s="110">
        <v>1105.8701146509197</v>
      </c>
      <c r="E19" s="110">
        <v>1057.5578729291328</v>
      </c>
      <c r="F19" s="110">
        <v>1090.6073318203385</v>
      </c>
      <c r="G19" s="110">
        <v>887.40861171496397</v>
      </c>
      <c r="H19" s="110">
        <v>864.47225720992367</v>
      </c>
      <c r="I19" s="110">
        <v>866.6498497856885</v>
      </c>
      <c r="J19" s="110">
        <v>927.75272146473458</v>
      </c>
      <c r="K19" s="110">
        <v>1120</v>
      </c>
    </row>
    <row r="20" spans="2:11" x14ac:dyDescent="0.2">
      <c r="B20" s="109">
        <v>37.500969149709626</v>
      </c>
      <c r="C20" s="110">
        <v>1071.2892640657155</v>
      </c>
      <c r="D20" s="110">
        <v>1120.6826247739477</v>
      </c>
      <c r="E20" s="110">
        <v>1069.5930374040931</v>
      </c>
      <c r="F20" s="110">
        <v>1100.8256973674208</v>
      </c>
      <c r="G20" s="110">
        <v>900.24612048825475</v>
      </c>
      <c r="H20" s="110">
        <v>875.17018118766623</v>
      </c>
      <c r="I20" s="110">
        <v>875.81949890946771</v>
      </c>
      <c r="J20" s="110">
        <v>935.7761644480413</v>
      </c>
      <c r="K20" s="110">
        <v>1120</v>
      </c>
    </row>
    <row r="21" spans="2:11" x14ac:dyDescent="0.2">
      <c r="B21" s="109">
        <v>40.001033759690266</v>
      </c>
      <c r="C21" s="110">
        <v>1036.6206536785448</v>
      </c>
      <c r="D21" s="110">
        <v>1135.4951348969757</v>
      </c>
      <c r="E21" s="110">
        <v>1081.6282018790534</v>
      </c>
      <c r="F21" s="110">
        <v>1111.044062914503</v>
      </c>
      <c r="G21" s="110">
        <v>913.08362926154587</v>
      </c>
      <c r="H21" s="110">
        <v>885.86810516540868</v>
      </c>
      <c r="I21" s="110">
        <v>884.98914803324692</v>
      </c>
      <c r="J21" s="110">
        <v>943.79960743134802</v>
      </c>
      <c r="K21" s="110">
        <v>1120</v>
      </c>
    </row>
    <row r="22" spans="2:11" x14ac:dyDescent="0.2">
      <c r="B22" s="109">
        <v>42.501098369670906</v>
      </c>
      <c r="C22" s="110">
        <v>1044.9626685490791</v>
      </c>
      <c r="D22" s="110">
        <v>1150.307645020004</v>
      </c>
      <c r="E22" s="110">
        <v>1068.5291359176642</v>
      </c>
      <c r="F22" s="110">
        <v>1121.2624284615856</v>
      </c>
      <c r="G22" s="110">
        <v>925.92113803483699</v>
      </c>
      <c r="H22" s="110">
        <v>896.56602914315113</v>
      </c>
      <c r="I22" s="110">
        <v>894.15879715702647</v>
      </c>
      <c r="J22" s="110">
        <v>951.8230504146552</v>
      </c>
      <c r="K22" s="110">
        <v>1120</v>
      </c>
    </row>
    <row r="23" spans="2:11" x14ac:dyDescent="0.2">
      <c r="B23" s="109">
        <v>45.001162979651561</v>
      </c>
      <c r="C23" s="110">
        <v>1053.3046834196132</v>
      </c>
      <c r="D23" s="110">
        <v>1165.120155143032</v>
      </c>
      <c r="E23" s="110">
        <v>1080.6634450048243</v>
      </c>
      <c r="F23" s="110">
        <v>1131.4807940086682</v>
      </c>
      <c r="G23" s="110">
        <v>938.75864680812799</v>
      </c>
      <c r="H23" s="110">
        <v>907.2639531208938</v>
      </c>
      <c r="I23" s="110">
        <v>903.32844628080557</v>
      </c>
      <c r="J23" s="110">
        <v>959.84649339796192</v>
      </c>
      <c r="K23" s="110">
        <v>1120</v>
      </c>
    </row>
    <row r="24" spans="2:11" x14ac:dyDescent="0.2">
      <c r="B24" s="109">
        <v>47.501227589632194</v>
      </c>
      <c r="C24" s="110">
        <v>1061.6466982901472</v>
      </c>
      <c r="D24" s="110">
        <v>1179.9326652660602</v>
      </c>
      <c r="E24" s="110">
        <v>1092.7977540919849</v>
      </c>
      <c r="F24" s="110">
        <v>1141.6991595557506</v>
      </c>
      <c r="G24" s="110">
        <v>951.59615558141888</v>
      </c>
      <c r="H24" s="110">
        <v>917.96187709863636</v>
      </c>
      <c r="I24" s="110">
        <v>912.498095404585</v>
      </c>
      <c r="J24" s="110">
        <v>967.86993638126887</v>
      </c>
      <c r="K24" s="110">
        <v>1120</v>
      </c>
    </row>
    <row r="25" spans="2:11" x14ac:dyDescent="0.2">
      <c r="B25" s="109">
        <v>50.001292199612834</v>
      </c>
      <c r="C25" s="110">
        <v>1069.9913708728334</v>
      </c>
      <c r="D25" s="110">
        <v>1168.9328217115647</v>
      </c>
      <c r="E25" s="110">
        <v>1104.9337242492402</v>
      </c>
      <c r="F25" s="110">
        <v>1151.9189238987024</v>
      </c>
      <c r="G25" s="110">
        <v>964.43543616281147</v>
      </c>
      <c r="H25" s="110">
        <v>928.66127758312984</v>
      </c>
      <c r="I25" s="110">
        <v>921.66901010557956</v>
      </c>
      <c r="J25" s="110">
        <v>975.89448674463927</v>
      </c>
      <c r="K25" s="110">
        <v>1120</v>
      </c>
    </row>
    <row r="26" spans="2:11" x14ac:dyDescent="0.2">
      <c r="B26" s="109">
        <v>52.501356809593467</v>
      </c>
      <c r="C26" s="110">
        <v>1086.3499921972</v>
      </c>
      <c r="D26" s="110">
        <v>1190.0339763217873</v>
      </c>
      <c r="E26" s="110">
        <v>1122.078412370046</v>
      </c>
      <c r="F26" s="110">
        <v>1166.3565560004336</v>
      </c>
      <c r="G26" s="110">
        <v>982.61734923865754</v>
      </c>
      <c r="H26" s="110">
        <v>943.81287181300172</v>
      </c>
      <c r="I26" s="110">
        <v>934.65609087404118</v>
      </c>
      <c r="J26" s="110">
        <v>987.25818241704303</v>
      </c>
      <c r="K26" s="110">
        <v>1120</v>
      </c>
    </row>
    <row r="27" spans="2:11" x14ac:dyDescent="0.2">
      <c r="B27" s="109">
        <v>55.001421419574115</v>
      </c>
      <c r="C27" s="110">
        <v>1102.7086135215666</v>
      </c>
      <c r="D27" s="110">
        <v>1211.1351309320098</v>
      </c>
      <c r="E27" s="110">
        <v>1139.2231004908515</v>
      </c>
      <c r="F27" s="110">
        <v>1180.794188102165</v>
      </c>
      <c r="G27" s="110">
        <v>1000.5979606220395</v>
      </c>
      <c r="H27" s="110">
        <v>958.96446604287325</v>
      </c>
      <c r="I27" s="110">
        <v>947.64317164250269</v>
      </c>
      <c r="J27" s="110">
        <v>998.62187808944691</v>
      </c>
      <c r="K27" s="110">
        <v>1120</v>
      </c>
    </row>
    <row r="28" spans="2:11" x14ac:dyDescent="0.2">
      <c r="B28" s="109">
        <v>57.501486029554762</v>
      </c>
      <c r="C28" s="110">
        <v>1119.0672348459334</v>
      </c>
      <c r="D28" s="110">
        <v>1228.4995963298456</v>
      </c>
      <c r="E28" s="110">
        <v>1156.3677886116573</v>
      </c>
      <c r="F28" s="110">
        <v>1195.2318202038962</v>
      </c>
      <c r="G28" s="110">
        <v>963.25823750797065</v>
      </c>
      <c r="H28" s="110">
        <v>974.11606027274513</v>
      </c>
      <c r="I28" s="110">
        <v>960.6302524109642</v>
      </c>
      <c r="J28" s="110">
        <v>1009.9855737618508</v>
      </c>
      <c r="K28" s="110">
        <v>1120</v>
      </c>
    </row>
    <row r="29" spans="2:11" x14ac:dyDescent="0.2">
      <c r="B29" s="109">
        <v>60.001550639535395</v>
      </c>
      <c r="C29" s="110">
        <v>1135.4258561703</v>
      </c>
      <c r="D29" s="110">
        <v>1241.4363530980579</v>
      </c>
      <c r="E29" s="110">
        <v>1167.8780767348817</v>
      </c>
      <c r="F29" s="110">
        <v>1209.3731240257503</v>
      </c>
      <c r="G29" s="110">
        <v>973.4104876638097</v>
      </c>
      <c r="H29" s="110">
        <v>989.26765450261678</v>
      </c>
      <c r="I29" s="110">
        <v>973.61733317942549</v>
      </c>
      <c r="J29" s="110">
        <v>1014.2237607206425</v>
      </c>
      <c r="K29" s="110">
        <v>1120</v>
      </c>
    </row>
    <row r="30" spans="2:11" x14ac:dyDescent="0.2">
      <c r="B30" s="109">
        <v>62.50161524951605</v>
      </c>
      <c r="C30" s="110">
        <v>1151.7844774946666</v>
      </c>
      <c r="D30" s="110">
        <v>1254.3731098662702</v>
      </c>
      <c r="E30" s="110">
        <v>1179.0955954156839</v>
      </c>
      <c r="F30" s="110">
        <v>1219.507269779197</v>
      </c>
      <c r="G30" s="110">
        <v>983.5627378196491</v>
      </c>
      <c r="H30" s="110">
        <v>1004.4192487324887</v>
      </c>
      <c r="I30" s="110">
        <v>986.60441394788722</v>
      </c>
      <c r="J30" s="110">
        <v>1005.2646440106143</v>
      </c>
      <c r="K30" s="110">
        <v>1120</v>
      </c>
    </row>
    <row r="31" spans="2:11" x14ac:dyDescent="0.2">
      <c r="B31" s="109">
        <v>65.00167985949669</v>
      </c>
      <c r="C31" s="110">
        <v>1168.1430988190334</v>
      </c>
      <c r="D31" s="110">
        <v>1267.3098666344824</v>
      </c>
      <c r="E31" s="110">
        <v>1190.3131140964865</v>
      </c>
      <c r="F31" s="110">
        <v>1229.641415532644</v>
      </c>
      <c r="G31" s="110">
        <v>993.7149879754885</v>
      </c>
      <c r="H31" s="110">
        <v>1019.5708429623606</v>
      </c>
      <c r="I31" s="110">
        <v>999.59149471634862</v>
      </c>
      <c r="J31" s="110">
        <v>1013.2875093987598</v>
      </c>
      <c r="K31" s="110">
        <v>1120</v>
      </c>
    </row>
    <row r="32" spans="2:11" x14ac:dyDescent="0.2">
      <c r="B32" s="109">
        <v>67.50174446947733</v>
      </c>
      <c r="C32" s="110">
        <v>1184.5017201434002</v>
      </c>
      <c r="D32" s="110">
        <v>1280.2466234026951</v>
      </c>
      <c r="E32" s="110">
        <v>1201.5306327772887</v>
      </c>
      <c r="F32" s="110">
        <v>1239.7755612860908</v>
      </c>
      <c r="G32" s="110">
        <v>1003.8672381313278</v>
      </c>
      <c r="H32" s="110">
        <v>986.09019377139089</v>
      </c>
      <c r="I32" s="110">
        <v>1012.5785754848101</v>
      </c>
      <c r="J32" s="110">
        <v>1021.3103747869052</v>
      </c>
      <c r="K32" s="110">
        <v>1120</v>
      </c>
    </row>
    <row r="33" spans="2:11" x14ac:dyDescent="0.2">
      <c r="B33" s="109">
        <v>70.001809079457971</v>
      </c>
      <c r="C33" s="110">
        <v>1200.8603414677666</v>
      </c>
      <c r="D33" s="110">
        <v>1293.1833801709074</v>
      </c>
      <c r="E33" s="110">
        <v>1212.7481514580909</v>
      </c>
      <c r="F33" s="110">
        <v>1249.9097070395374</v>
      </c>
      <c r="G33" s="110">
        <v>1014.019488287167</v>
      </c>
      <c r="H33" s="110">
        <v>995.43340699287751</v>
      </c>
      <c r="I33" s="110">
        <v>980.57400445854557</v>
      </c>
      <c r="J33" s="110">
        <v>1029.3332401750504</v>
      </c>
      <c r="K33" s="110">
        <v>1120</v>
      </c>
    </row>
    <row r="34" spans="2:11" x14ac:dyDescent="0.2">
      <c r="B34" s="109">
        <v>72.501873689438611</v>
      </c>
      <c r="C34" s="110">
        <v>1217.2189627921334</v>
      </c>
      <c r="D34" s="110">
        <v>1306.1201369391197</v>
      </c>
      <c r="E34" s="110">
        <v>1223.9656701388935</v>
      </c>
      <c r="F34" s="110">
        <v>1253.851693503665</v>
      </c>
      <c r="G34" s="110">
        <v>1024.171738443006</v>
      </c>
      <c r="H34" s="110">
        <v>1004.7766202143641</v>
      </c>
      <c r="I34" s="110">
        <v>989.1206853582047</v>
      </c>
      <c r="J34" s="110">
        <v>1037.356105563196</v>
      </c>
      <c r="K34" s="110">
        <v>1120</v>
      </c>
    </row>
    <row r="35" spans="2:11" x14ac:dyDescent="0.2">
      <c r="B35" s="109">
        <v>75.001938299419251</v>
      </c>
      <c r="C35" s="110">
        <v>1233.5775841165</v>
      </c>
      <c r="D35" s="110">
        <v>1319.0568937073319</v>
      </c>
      <c r="E35" s="110">
        <v>1235.1831888196957</v>
      </c>
      <c r="F35" s="110">
        <v>1266.2462471048577</v>
      </c>
      <c r="G35" s="110">
        <v>1034.3239885988455</v>
      </c>
      <c r="H35" s="110">
        <v>1014.1198334358508</v>
      </c>
      <c r="I35" s="110">
        <v>997.66736625786348</v>
      </c>
      <c r="J35" s="110">
        <v>1045.3789709513412</v>
      </c>
      <c r="K35" s="110">
        <v>1120</v>
      </c>
    </row>
    <row r="36" spans="2:11" x14ac:dyDescent="0.2">
      <c r="B36" s="109">
        <v>77.502002909399877</v>
      </c>
      <c r="C36" s="110">
        <v>1249.9362054408668</v>
      </c>
      <c r="D36" s="110">
        <v>1331.9936504755444</v>
      </c>
      <c r="E36" s="110">
        <v>1246.4007075004981</v>
      </c>
      <c r="F36" s="110">
        <v>1278.6408007060504</v>
      </c>
      <c r="G36" s="110">
        <v>1044.476238754685</v>
      </c>
      <c r="H36" s="110">
        <v>1023.4630466573377</v>
      </c>
      <c r="I36" s="110">
        <v>1006.2140471575226</v>
      </c>
      <c r="J36" s="110">
        <v>1053.4018363394869</v>
      </c>
      <c r="K36" s="110">
        <v>1120</v>
      </c>
    </row>
    <row r="37" spans="2:11" x14ac:dyDescent="0.2">
      <c r="B37" s="109">
        <v>80.002067519380532</v>
      </c>
      <c r="C37" s="110">
        <v>1268.7399493724777</v>
      </c>
      <c r="D37" s="110">
        <v>1344.9304072437567</v>
      </c>
      <c r="E37" s="110">
        <v>1257.6182261813005</v>
      </c>
      <c r="F37" s="110">
        <v>1291.0353543072431</v>
      </c>
      <c r="G37" s="110">
        <v>1054.6284889105241</v>
      </c>
      <c r="H37" s="110">
        <v>1032.8062598788242</v>
      </c>
      <c r="I37" s="110">
        <v>1014.7607280571814</v>
      </c>
      <c r="J37" s="110">
        <v>1061.4247017276323</v>
      </c>
      <c r="K37" s="110">
        <v>1120</v>
      </c>
    </row>
    <row r="38" spans="2:11" x14ac:dyDescent="0.2">
      <c r="B38" s="109">
        <v>82.502132129361186</v>
      </c>
      <c r="C38" s="110">
        <v>1296.1160859674224</v>
      </c>
      <c r="D38" s="110">
        <v>1357.8671640119692</v>
      </c>
      <c r="E38" s="110">
        <v>1268.835744862103</v>
      </c>
      <c r="F38" s="110">
        <v>1303.4299079084356</v>
      </c>
      <c r="G38" s="110">
        <v>1064.7807390663636</v>
      </c>
      <c r="H38" s="110">
        <v>1042.1494731003108</v>
      </c>
      <c r="I38" s="110">
        <v>1023.3074089568405</v>
      </c>
      <c r="J38" s="110">
        <v>1069.4475671157777</v>
      </c>
      <c r="K38" s="110">
        <v>1120</v>
      </c>
    </row>
    <row r="39" spans="2:11" x14ac:dyDescent="0.2">
      <c r="B39" s="109">
        <v>85.002196739341812</v>
      </c>
      <c r="C39" s="110">
        <v>1323.492222562367</v>
      </c>
      <c r="D39" s="110">
        <v>1370.8039207801814</v>
      </c>
      <c r="E39" s="110">
        <v>1280.0532635429051</v>
      </c>
      <c r="F39" s="110">
        <v>1315.8244615096282</v>
      </c>
      <c r="G39" s="110">
        <v>1074.9329892222029</v>
      </c>
      <c r="H39" s="110">
        <v>1051.4926863217975</v>
      </c>
      <c r="I39" s="110">
        <v>1031.8540898564993</v>
      </c>
      <c r="J39" s="110">
        <v>1077.4704325039231</v>
      </c>
      <c r="K39" s="110">
        <v>1120</v>
      </c>
    </row>
    <row r="40" spans="2:11" x14ac:dyDescent="0.2">
      <c r="B40" s="109">
        <v>87.502261349322453</v>
      </c>
      <c r="C40" s="110">
        <v>1350.8683591573115</v>
      </c>
      <c r="D40" s="110">
        <v>1383.7406775483937</v>
      </c>
      <c r="E40" s="110">
        <v>1291.2707822237078</v>
      </c>
      <c r="F40" s="110">
        <v>1328.2190151108209</v>
      </c>
      <c r="G40" s="110">
        <v>1085.0852393780422</v>
      </c>
      <c r="H40" s="110">
        <v>1060.8358995432843</v>
      </c>
      <c r="I40" s="110">
        <v>1040.4007707561582</v>
      </c>
      <c r="J40" s="110">
        <v>1085.4932978920681</v>
      </c>
      <c r="K40" s="110">
        <v>1120</v>
      </c>
    </row>
    <row r="41" spans="2:11" x14ac:dyDescent="0.2">
      <c r="B41" s="109">
        <v>90.002325959303121</v>
      </c>
      <c r="C41" s="110">
        <v>1378.2444957522564</v>
      </c>
      <c r="D41" s="110">
        <v>1396.6774343166064</v>
      </c>
      <c r="E41" s="110">
        <v>1302.48830090451</v>
      </c>
      <c r="F41" s="110">
        <v>1340.6135687120136</v>
      </c>
      <c r="G41" s="110">
        <v>1102.8160444056314</v>
      </c>
      <c r="H41" s="110">
        <v>1070.1791127647709</v>
      </c>
      <c r="I41" s="110">
        <v>1048.9474516558173</v>
      </c>
      <c r="J41" s="110">
        <v>1093.516163280214</v>
      </c>
      <c r="K41" s="110">
        <v>1120</v>
      </c>
    </row>
    <row r="42" spans="2:11" x14ac:dyDescent="0.2">
      <c r="B42" s="109">
        <v>92.502390569283762</v>
      </c>
      <c r="C42" s="110">
        <v>1405.5775153872016</v>
      </c>
      <c r="D42" s="110">
        <v>1409.6141910848187</v>
      </c>
      <c r="E42" s="110">
        <v>1313.7058195853126</v>
      </c>
      <c r="F42" s="110">
        <v>1353.0081223132063</v>
      </c>
      <c r="G42" s="110">
        <v>1121.0630346486257</v>
      </c>
      <c r="H42" s="110">
        <v>1079.522325986258</v>
      </c>
      <c r="I42" s="110">
        <v>1057.4941325554764</v>
      </c>
      <c r="J42" s="110">
        <v>1101.5390286683594</v>
      </c>
      <c r="K42" s="110">
        <v>1120</v>
      </c>
    </row>
    <row r="43" spans="2:11" x14ac:dyDescent="0.2">
      <c r="B43" s="109">
        <v>95.002455179264388</v>
      </c>
      <c r="C43" s="110">
        <v>1433.0090163804909</v>
      </c>
      <c r="D43" s="110">
        <v>1422.5509478530312</v>
      </c>
      <c r="E43" s="110">
        <v>1324.9233382661148</v>
      </c>
      <c r="F43" s="110">
        <v>1365.402675914399</v>
      </c>
      <c r="G43" s="110">
        <v>1139.3100248916201</v>
      </c>
      <c r="H43" s="110">
        <v>1088.8655392077446</v>
      </c>
      <c r="I43" s="110">
        <v>1066.0408134551353</v>
      </c>
      <c r="J43" s="110">
        <v>1109.5618940565046</v>
      </c>
      <c r="K43" s="110">
        <v>1120</v>
      </c>
    </row>
    <row r="44" spans="2:11" x14ac:dyDescent="0.2">
      <c r="B44" s="109">
        <v>97.502519789245028</v>
      </c>
      <c r="C44" s="110">
        <v>1460.4405173737803</v>
      </c>
      <c r="D44" s="110">
        <v>1435.4877046212434</v>
      </c>
      <c r="E44" s="110">
        <v>1336.1408569469172</v>
      </c>
      <c r="F44" s="110">
        <v>1377.7972295155914</v>
      </c>
      <c r="G44" s="110">
        <v>1157.5570151346146</v>
      </c>
      <c r="H44" s="110">
        <v>1098.2087524292315</v>
      </c>
      <c r="I44" s="110">
        <v>1074.587494354794</v>
      </c>
      <c r="J44" s="110">
        <v>1117.5847594446502</v>
      </c>
      <c r="K44" s="110">
        <v>1120</v>
      </c>
    </row>
    <row r="45" spans="2:11" x14ac:dyDescent="0.2">
      <c r="B45" s="109">
        <v>100.00258439922567</v>
      </c>
      <c r="C45" s="110">
        <v>1487.8667029427652</v>
      </c>
      <c r="D45" s="110">
        <v>1448.4203726015294</v>
      </c>
      <c r="E45" s="110">
        <v>1347.3550534875294</v>
      </c>
      <c r="F45" s="110">
        <v>1390.1917831167841</v>
      </c>
      <c r="G45" s="110">
        <v>1175.800461761406</v>
      </c>
      <c r="H45" s="110">
        <v>1107.5490126372158</v>
      </c>
      <c r="I45" s="110">
        <v>1083.1316441000226</v>
      </c>
      <c r="J45" s="110">
        <v>1125.6054100726687</v>
      </c>
      <c r="K45" s="110">
        <v>1120</v>
      </c>
    </row>
    <row r="46" spans="2:11" x14ac:dyDescent="0.2">
      <c r="B46" s="109">
        <v>102.50264900920631</v>
      </c>
      <c r="C46" s="110">
        <v>1507.281597482222</v>
      </c>
      <c r="D46" s="110">
        <v>1455.1905090206396</v>
      </c>
      <c r="E46" s="110">
        <v>1353.5621931346864</v>
      </c>
      <c r="F46" s="110">
        <v>1402.5863367179768</v>
      </c>
      <c r="G46" s="110">
        <v>1188.7030477018454</v>
      </c>
      <c r="H46" s="110">
        <v>1112.4385556065731</v>
      </c>
      <c r="I46" s="110">
        <v>1087.860893354999</v>
      </c>
      <c r="J46" s="110">
        <v>1130.2880227717171</v>
      </c>
      <c r="K46" s="110">
        <v>1120</v>
      </c>
    </row>
    <row r="47" spans="2:11" x14ac:dyDescent="0.2">
      <c r="B47" s="109">
        <v>105.00271361918693</v>
      </c>
      <c r="C47" s="110">
        <v>1526.6964920216785</v>
      </c>
      <c r="D47" s="110">
        <v>1461.9606454397501</v>
      </c>
      <c r="E47" s="110">
        <v>1359.7693327818433</v>
      </c>
      <c r="F47" s="110">
        <v>1414.9808903191692</v>
      </c>
      <c r="G47" s="110">
        <v>1201.6056336422848</v>
      </c>
      <c r="H47" s="110">
        <v>1117.3280985759307</v>
      </c>
      <c r="I47" s="110">
        <v>1092.5901426099758</v>
      </c>
      <c r="J47" s="110">
        <v>1134.9706354707655</v>
      </c>
      <c r="K47" s="110">
        <v>1120</v>
      </c>
    </row>
    <row r="48" spans="2:11" x14ac:dyDescent="0.2">
      <c r="B48" s="109">
        <v>107.5027782291676</v>
      </c>
      <c r="C48" s="110">
        <v>1546.1113865611351</v>
      </c>
      <c r="D48" s="110">
        <v>1468.7307818588606</v>
      </c>
      <c r="E48" s="110">
        <v>1365.9764724290005</v>
      </c>
      <c r="F48" s="110">
        <v>1427.3754439203622</v>
      </c>
      <c r="G48" s="110">
        <v>1214.5082195827242</v>
      </c>
      <c r="H48" s="110">
        <v>1122.3594169496073</v>
      </c>
      <c r="I48" s="110">
        <v>1097.3193918649526</v>
      </c>
      <c r="J48" s="110">
        <v>1139.6532481698141</v>
      </c>
      <c r="K48" s="110">
        <v>1120</v>
      </c>
    </row>
    <row r="49" spans="2:11" x14ac:dyDescent="0.2">
      <c r="B49" s="109">
        <v>110.00284283914823</v>
      </c>
      <c r="C49" s="110">
        <v>1559.5087446793875</v>
      </c>
      <c r="D49" s="110">
        <v>1475.5009182779709</v>
      </c>
      <c r="E49" s="110">
        <v>1372.1836120761573</v>
      </c>
      <c r="F49" s="110">
        <v>1439.7699975215548</v>
      </c>
      <c r="G49" s="110">
        <v>1227.4108055231634</v>
      </c>
      <c r="H49" s="110">
        <v>1133.1159869237649</v>
      </c>
      <c r="I49" s="110">
        <v>1102.0486411199292</v>
      </c>
      <c r="J49" s="110">
        <v>1144.3358608688627</v>
      </c>
      <c r="K49" s="110">
        <v>1120</v>
      </c>
    </row>
    <row r="50" spans="2:11" x14ac:dyDescent="0.2">
      <c r="B50" s="109">
        <v>112.5029074491289</v>
      </c>
      <c r="C50" s="110">
        <v>1574.1972712035895</v>
      </c>
      <c r="D50" s="110">
        <v>1482.2710546970811</v>
      </c>
      <c r="E50" s="110">
        <v>1378.3907517233145</v>
      </c>
      <c r="F50" s="110">
        <v>1452.1645511227475</v>
      </c>
      <c r="G50" s="110">
        <v>1240.3133914636026</v>
      </c>
      <c r="H50" s="110">
        <v>1143.8725568979225</v>
      </c>
      <c r="I50" s="110">
        <v>1106.7778903749063</v>
      </c>
      <c r="J50" s="110">
        <v>1149.0184735679111</v>
      </c>
      <c r="K50" s="110">
        <v>1120</v>
      </c>
    </row>
    <row r="51" spans="2:11" x14ac:dyDescent="0.2">
      <c r="B51" s="109">
        <v>115.00297205910952</v>
      </c>
      <c r="C51" s="110">
        <v>1588.8857977277914</v>
      </c>
      <c r="D51" s="110">
        <v>1489.4515595036494</v>
      </c>
      <c r="E51" s="110">
        <v>1384.5978913704714</v>
      </c>
      <c r="F51" s="110">
        <v>1464.55910472394</v>
      </c>
      <c r="G51" s="110">
        <v>1253.2178634530035</v>
      </c>
      <c r="H51" s="110">
        <v>1154.6291268720802</v>
      </c>
      <c r="I51" s="110">
        <v>1111.5071396298829</v>
      </c>
      <c r="J51" s="110">
        <v>1153.7010862669595</v>
      </c>
      <c r="K51" s="110">
        <v>1120</v>
      </c>
    </row>
    <row r="52" spans="2:11" x14ac:dyDescent="0.2">
      <c r="B52" s="109">
        <v>117.50303666909016</v>
      </c>
      <c r="C52" s="110">
        <v>1603.5743242519936</v>
      </c>
      <c r="D52" s="110">
        <v>1504.3452717755597</v>
      </c>
      <c r="E52" s="110">
        <v>1390.8050310176284</v>
      </c>
      <c r="F52" s="110">
        <v>1476.9536583251327</v>
      </c>
      <c r="G52" s="110">
        <v>1266.161126479308</v>
      </c>
      <c r="H52" s="110">
        <v>1165.3856968462376</v>
      </c>
      <c r="I52" s="110">
        <v>1116.2363888848597</v>
      </c>
      <c r="J52" s="110">
        <v>1158.3836989660078</v>
      </c>
      <c r="K52" s="110">
        <v>1120</v>
      </c>
    </row>
    <row r="53" spans="2:11" x14ac:dyDescent="0.2">
      <c r="B53" s="109">
        <v>120.00310127907079</v>
      </c>
      <c r="C53" s="110">
        <v>1618.2628507761956</v>
      </c>
      <c r="D53" s="110">
        <v>1519.2389840474705</v>
      </c>
      <c r="E53" s="110">
        <v>1397.0121706647853</v>
      </c>
      <c r="F53" s="110">
        <v>1489.3482119263253</v>
      </c>
      <c r="G53" s="110">
        <v>1279.1043895056125</v>
      </c>
      <c r="H53" s="110">
        <v>1176.1422668203952</v>
      </c>
      <c r="I53" s="110">
        <v>1120.9656381398368</v>
      </c>
      <c r="J53" s="110">
        <v>1163.0663116650564</v>
      </c>
      <c r="K53" s="110">
        <v>1120</v>
      </c>
    </row>
    <row r="54" spans="2:11" x14ac:dyDescent="0.2">
      <c r="B54" s="109">
        <v>122.50316588905146</v>
      </c>
      <c r="C54" s="110">
        <v>1632.9513773003976</v>
      </c>
      <c r="D54" s="110">
        <v>1534.1326963193806</v>
      </c>
      <c r="E54" s="110">
        <v>1403.2193103119425</v>
      </c>
      <c r="F54" s="110">
        <v>1501.742765527518</v>
      </c>
      <c r="G54" s="110">
        <v>1292.0476525319166</v>
      </c>
      <c r="H54" s="110">
        <v>1186.8988367945528</v>
      </c>
      <c r="I54" s="110">
        <v>1125.6948873948131</v>
      </c>
      <c r="J54" s="110">
        <v>1167.7489243641048</v>
      </c>
      <c r="K54" s="110">
        <v>1120</v>
      </c>
    </row>
    <row r="55" spans="2:11" x14ac:dyDescent="0.2">
      <c r="B55" s="109">
        <v>125.0032304990321</v>
      </c>
      <c r="C55" s="110">
        <v>1647.6399038245995</v>
      </c>
      <c r="D55" s="110">
        <v>1549.0264085912911</v>
      </c>
      <c r="E55" s="110">
        <v>1409.4264499590997</v>
      </c>
      <c r="F55" s="110">
        <v>1514.1373191287107</v>
      </c>
      <c r="G55" s="110">
        <v>1304.9909155582211</v>
      </c>
      <c r="H55" s="110">
        <v>1197.6554067687102</v>
      </c>
      <c r="I55" s="110">
        <v>1130.4241366497899</v>
      </c>
      <c r="J55" s="110">
        <v>1172.4315370631537</v>
      </c>
      <c r="K55" s="110">
        <v>1120</v>
      </c>
    </row>
    <row r="56" spans="2:11" x14ac:dyDescent="0.2">
      <c r="B56" s="109">
        <v>127.50329510901273</v>
      </c>
      <c r="C56" s="110">
        <v>1662.3284303488015</v>
      </c>
      <c r="D56" s="110">
        <v>1563.9201208632014</v>
      </c>
      <c r="E56" s="110">
        <v>1415.6335896062562</v>
      </c>
      <c r="F56" s="110">
        <v>1526.5318727299032</v>
      </c>
      <c r="G56" s="110">
        <v>1317.9341785845256</v>
      </c>
      <c r="H56" s="110">
        <v>1208.4119767428679</v>
      </c>
      <c r="I56" s="110">
        <v>1135.1533859047668</v>
      </c>
      <c r="J56" s="110">
        <v>1177.114149762202</v>
      </c>
      <c r="K56" s="110">
        <v>1120</v>
      </c>
    </row>
    <row r="57" spans="2:11" x14ac:dyDescent="0.2">
      <c r="B57" s="109">
        <v>130.00335971899338</v>
      </c>
      <c r="C57" s="110">
        <v>1677.0169568730034</v>
      </c>
      <c r="D57" s="110">
        <v>1578.813833135112</v>
      </c>
      <c r="E57" s="110">
        <v>1421.8407292534134</v>
      </c>
      <c r="F57" s="110">
        <v>1538.9264263310956</v>
      </c>
      <c r="G57" s="110">
        <v>1330.8774416108299</v>
      </c>
      <c r="H57" s="110">
        <v>1219.1685467170253</v>
      </c>
      <c r="I57" s="110">
        <v>1139.8826351597436</v>
      </c>
      <c r="J57" s="110">
        <v>1181.7967624612504</v>
      </c>
      <c r="K57" s="110">
        <v>1120</v>
      </c>
    </row>
    <row r="58" spans="2:11" x14ac:dyDescent="0.2">
      <c r="B58" s="109">
        <v>132.50342432897401</v>
      </c>
      <c r="C58" s="110">
        <v>1691.7054833972054</v>
      </c>
      <c r="D58" s="110">
        <v>1593.7075454070225</v>
      </c>
      <c r="E58" s="110">
        <v>1433.3686830238373</v>
      </c>
      <c r="F58" s="110">
        <v>1551.3209799322881</v>
      </c>
      <c r="G58" s="110">
        <v>1343.8207046371344</v>
      </c>
      <c r="H58" s="110">
        <v>1229.9251166911829</v>
      </c>
      <c r="I58" s="110">
        <v>1148.6658380324475</v>
      </c>
      <c r="J58" s="110">
        <v>1186.479375160299</v>
      </c>
      <c r="K58" s="110">
        <v>1120</v>
      </c>
    </row>
    <row r="59" spans="2:11" x14ac:dyDescent="0.2">
      <c r="B59" s="109">
        <v>135.00348893895466</v>
      </c>
      <c r="C59" s="110">
        <v>1706.3940099214074</v>
      </c>
      <c r="D59" s="110">
        <v>1608.6012576789328</v>
      </c>
      <c r="E59" s="110">
        <v>1445.4733562637978</v>
      </c>
      <c r="F59" s="110">
        <v>1563.7155335334808</v>
      </c>
      <c r="G59" s="110">
        <v>1356.7639676634387</v>
      </c>
      <c r="H59" s="110">
        <v>1240.6816866653401</v>
      </c>
      <c r="I59" s="110">
        <v>1157.8884462152744</v>
      </c>
      <c r="J59" s="110">
        <v>1191.1619878593476</v>
      </c>
      <c r="K59" s="110">
        <v>1120</v>
      </c>
    </row>
    <row r="60" spans="2:11" x14ac:dyDescent="0.2">
      <c r="B60" s="109">
        <v>137.50355354893529</v>
      </c>
      <c r="C60" s="110">
        <v>1721.0825364456093</v>
      </c>
      <c r="D60" s="110">
        <v>1623.4949699508434</v>
      </c>
      <c r="E60" s="110">
        <v>1457.578029503758</v>
      </c>
      <c r="F60" s="110">
        <v>1576.1100871346734</v>
      </c>
      <c r="G60" s="110">
        <v>1369.7072306897433</v>
      </c>
      <c r="H60" s="110">
        <v>1251.4382566394977</v>
      </c>
      <c r="I60" s="110">
        <v>1167.1110543981017</v>
      </c>
      <c r="J60" s="110">
        <v>1195.8446005583958</v>
      </c>
      <c r="K60" s="110">
        <v>1120</v>
      </c>
    </row>
    <row r="61" spans="2:11" x14ac:dyDescent="0.2">
      <c r="B61" s="109">
        <v>140.00361815891594</v>
      </c>
      <c r="C61" s="110">
        <v>1735.7710629698113</v>
      </c>
      <c r="D61" s="110">
        <v>1638.3886822227535</v>
      </c>
      <c r="E61" s="110">
        <v>1469.6827027437184</v>
      </c>
      <c r="F61" s="110">
        <v>1588.5046407358661</v>
      </c>
      <c r="G61" s="110">
        <v>1382.6504937160473</v>
      </c>
      <c r="H61" s="110">
        <v>1262.1948266136551</v>
      </c>
      <c r="I61" s="110">
        <v>1176.3336625809284</v>
      </c>
      <c r="J61" s="110">
        <v>1164.7051722636943</v>
      </c>
      <c r="K61" s="110">
        <v>1120</v>
      </c>
    </row>
    <row r="62" spans="2:11" x14ac:dyDescent="0.2">
      <c r="B62" s="109">
        <v>142.50368276889657</v>
      </c>
      <c r="C62" s="110">
        <v>1740.9374059088418</v>
      </c>
      <c r="D62" s="110">
        <v>1653.2823944946638</v>
      </c>
      <c r="E62" s="110">
        <v>1481.7873759836789</v>
      </c>
      <c r="F62" s="110">
        <v>1600.8991943370588</v>
      </c>
      <c r="G62" s="110">
        <v>1395.5937567423516</v>
      </c>
      <c r="H62" s="110">
        <v>1272.9513965878127</v>
      </c>
      <c r="I62" s="110">
        <v>1185.5562707637553</v>
      </c>
      <c r="J62" s="110">
        <v>1169.3877849627427</v>
      </c>
      <c r="K62" s="110">
        <v>1120</v>
      </c>
    </row>
    <row r="63" spans="2:11" x14ac:dyDescent="0.2">
      <c r="B63" s="109">
        <v>145.00374737887722</v>
      </c>
      <c r="C63" s="110">
        <v>1767.9373137975933</v>
      </c>
      <c r="D63" s="110">
        <v>1668.1569158667187</v>
      </c>
      <c r="E63" s="110">
        <v>1486.2537733422166</v>
      </c>
      <c r="F63" s="110">
        <v>1613.2937479382513</v>
      </c>
      <c r="G63" s="110">
        <v>1408.5370197686561</v>
      </c>
      <c r="H63" s="110">
        <v>1283.69410646763</v>
      </c>
      <c r="I63" s="110">
        <v>1194.7788789465822</v>
      </c>
      <c r="J63" s="110">
        <v>1174.0703976617913</v>
      </c>
      <c r="K63" s="110">
        <v>1120</v>
      </c>
    </row>
    <row r="64" spans="2:11" x14ac:dyDescent="0.2">
      <c r="B64" s="109">
        <v>147.5038119888579</v>
      </c>
      <c r="C64" s="110">
        <v>1794.9372216863449</v>
      </c>
      <c r="D64" s="110">
        <v>1683.0914501278392</v>
      </c>
      <c r="E64" s="110">
        <v>1500.1555263422169</v>
      </c>
      <c r="F64" s="110">
        <v>1625.6883015394437</v>
      </c>
      <c r="G64" s="110">
        <v>1421.4802827949607</v>
      </c>
      <c r="H64" s="110">
        <v>1294.4801589895505</v>
      </c>
      <c r="I64" s="110">
        <v>1204.001487129409</v>
      </c>
      <c r="J64" s="110">
        <v>1178.7530103608397</v>
      </c>
      <c r="K64" s="110">
        <v>1120</v>
      </c>
    </row>
    <row r="65" spans="2:11" x14ac:dyDescent="0.2">
      <c r="B65" s="109">
        <v>150.0038765988385</v>
      </c>
      <c r="C65" s="110">
        <v>1821.9371295750964</v>
      </c>
      <c r="D65" s="110">
        <v>1698.0259843889594</v>
      </c>
      <c r="E65" s="110">
        <v>1514.0572793422173</v>
      </c>
      <c r="F65" s="110">
        <v>1638.0828551406364</v>
      </c>
      <c r="G65" s="110">
        <v>1434.423545821265</v>
      </c>
      <c r="H65" s="110">
        <v>1305.2662115114706</v>
      </c>
      <c r="I65" s="110">
        <v>1213.2240953122359</v>
      </c>
      <c r="J65" s="110">
        <v>1183.435623059888</v>
      </c>
      <c r="K65" s="110">
        <v>1120</v>
      </c>
    </row>
    <row r="66" spans="2:11" x14ac:dyDescent="0.2">
      <c r="B66" s="109">
        <v>152.50394120881901</v>
      </c>
      <c r="C66" s="110">
        <v>1848.9370374638479</v>
      </c>
      <c r="D66" s="110">
        <v>1712.9605186500801</v>
      </c>
      <c r="E66" s="110">
        <v>1527.9590323422181</v>
      </c>
      <c r="F66" s="110">
        <v>1650.4774087418291</v>
      </c>
      <c r="G66" s="110">
        <v>1447.3668088475695</v>
      </c>
      <c r="H66" s="110">
        <v>1316.0522640333909</v>
      </c>
      <c r="I66" s="110">
        <v>1222.4467034950628</v>
      </c>
      <c r="J66" s="110">
        <v>1188.1182357589369</v>
      </c>
      <c r="K66" s="110">
        <v>1120</v>
      </c>
    </row>
    <row r="67" spans="2:11" x14ac:dyDescent="0.2">
      <c r="B67" s="109">
        <v>155.00400581880001</v>
      </c>
      <c r="C67" s="110">
        <v>1875.9369453525994</v>
      </c>
      <c r="D67" s="110">
        <v>1727.8950529112003</v>
      </c>
      <c r="E67" s="110">
        <v>1541.8607853422184</v>
      </c>
      <c r="F67" s="110">
        <v>1662.8719623430216</v>
      </c>
      <c r="G67" s="110">
        <v>1460.310071873874</v>
      </c>
      <c r="H67" s="110">
        <v>1326.8383165553114</v>
      </c>
      <c r="I67" s="110">
        <v>1231.6693116778899</v>
      </c>
      <c r="J67" s="110">
        <v>1192.8008484579852</v>
      </c>
      <c r="K67" s="110">
        <v>1120</v>
      </c>
    </row>
    <row r="68" spans="2:11" ht="15" customHeight="1" x14ac:dyDescent="0.2">
      <c r="B68" s="109">
        <v>157.50407042878001</v>
      </c>
      <c r="C68" s="110">
        <v>1902.9368532413509</v>
      </c>
      <c r="D68" s="110">
        <v>1742.8295871723205</v>
      </c>
      <c r="E68" s="110">
        <v>1555.7625383422192</v>
      </c>
      <c r="F68" s="110">
        <v>1675.2665159442142</v>
      </c>
      <c r="G68" s="110">
        <v>1473.2533349001778</v>
      </c>
      <c r="H68" s="110">
        <v>1337.6243690772314</v>
      </c>
      <c r="I68" s="110">
        <v>1240.8919198607166</v>
      </c>
      <c r="J68" s="110">
        <v>1197.4834611570336</v>
      </c>
      <c r="K68" s="110">
        <v>1120</v>
      </c>
    </row>
    <row r="69" spans="2:11" x14ac:dyDescent="0.2">
      <c r="B69" s="109">
        <v>160.00413503876101</v>
      </c>
      <c r="C69" s="110">
        <v>1929.9367611301022</v>
      </c>
      <c r="D69" s="110">
        <v>1757.7641214334412</v>
      </c>
      <c r="E69" s="110">
        <v>1569.6642913422193</v>
      </c>
      <c r="F69" s="110">
        <v>1687.6610695454065</v>
      </c>
      <c r="G69" s="110">
        <v>1486.1965979264824</v>
      </c>
      <c r="H69" s="110">
        <v>1348.4104215991517</v>
      </c>
      <c r="I69" s="110">
        <v>1250.1145280435433</v>
      </c>
      <c r="J69" s="110">
        <v>1202.1660738560822</v>
      </c>
      <c r="K69" s="110">
        <v>1120</v>
      </c>
    </row>
    <row r="70" spans="2:11" x14ac:dyDescent="0.2">
      <c r="B70" s="109">
        <v>162.504199648742</v>
      </c>
      <c r="C70" s="110">
        <v>1956.9366690188535</v>
      </c>
      <c r="D70" s="110">
        <v>1772.6986556945615</v>
      </c>
      <c r="E70" s="110">
        <v>1583.5660443422196</v>
      </c>
      <c r="F70" s="110">
        <v>1700.0556231465991</v>
      </c>
      <c r="G70" s="110">
        <v>1499.1398609527866</v>
      </c>
      <c r="H70" s="110">
        <v>1359.1964741210722</v>
      </c>
      <c r="I70" s="110">
        <v>1259.3371362263704</v>
      </c>
      <c r="J70" s="110">
        <v>1207.5621571147351</v>
      </c>
      <c r="K70" s="110">
        <v>1120</v>
      </c>
    </row>
    <row r="71" spans="2:11" x14ac:dyDescent="0.2">
      <c r="B71" s="109">
        <v>165.004264258722</v>
      </c>
      <c r="C71" s="110">
        <v>1983.9365769076053</v>
      </c>
      <c r="D71" s="110">
        <v>1787.6331899556817</v>
      </c>
      <c r="E71" s="110">
        <v>1597.4677973422199</v>
      </c>
      <c r="F71" s="110">
        <v>1712.4501767477918</v>
      </c>
      <c r="G71" s="110">
        <v>1512.0831239790907</v>
      </c>
      <c r="H71" s="110">
        <v>1369.9825266429923</v>
      </c>
      <c r="I71" s="110">
        <v>1268.5597444091975</v>
      </c>
      <c r="J71" s="110">
        <v>1215.6346618727137</v>
      </c>
      <c r="K71" s="110">
        <v>1120</v>
      </c>
    </row>
    <row r="72" spans="2:11" x14ac:dyDescent="0.2">
      <c r="B72" s="109">
        <v>167.504328868703</v>
      </c>
      <c r="C72" s="110">
        <v>2010.9364847963568</v>
      </c>
      <c r="D72" s="110">
        <v>1802.5677242168022</v>
      </c>
      <c r="E72" s="110">
        <v>1611.3695503422207</v>
      </c>
      <c r="F72" s="110">
        <v>1724.8447303489845</v>
      </c>
      <c r="G72" s="110">
        <v>1525.0263870053952</v>
      </c>
      <c r="H72" s="110">
        <v>1380.7685791649128</v>
      </c>
      <c r="I72" s="110">
        <v>1277.7823525920242</v>
      </c>
      <c r="J72" s="110">
        <v>1223.7071666306917</v>
      </c>
      <c r="K72" s="110">
        <v>1120</v>
      </c>
    </row>
    <row r="73" spans="2:11" x14ac:dyDescent="0.2">
      <c r="B73" s="109">
        <v>170.004393478683</v>
      </c>
      <c r="C73" s="110">
        <v>2037.9363926851083</v>
      </c>
      <c r="D73" s="110">
        <v>1817.5022584779224</v>
      </c>
      <c r="E73" s="110">
        <v>1625.271303342221</v>
      </c>
      <c r="F73" s="110">
        <v>1737.239283950177</v>
      </c>
      <c r="G73" s="110">
        <v>1537.9696500316995</v>
      </c>
      <c r="H73" s="110">
        <v>1391.5546316868331</v>
      </c>
      <c r="I73" s="110">
        <v>1287.0049607748513</v>
      </c>
      <c r="J73" s="110">
        <v>1231.7796713886701</v>
      </c>
      <c r="K73" s="110">
        <v>1120</v>
      </c>
    </row>
    <row r="74" spans="2:11" x14ac:dyDescent="0.2">
      <c r="B74" s="109">
        <v>172.50445808866399</v>
      </c>
      <c r="C74" s="110">
        <v>2064.9363005738601</v>
      </c>
      <c r="D74" s="110">
        <v>1832.4367927390431</v>
      </c>
      <c r="E74" s="110">
        <v>1636.5729005149562</v>
      </c>
      <c r="F74" s="110">
        <v>1704.3849436645273</v>
      </c>
      <c r="G74" s="110">
        <v>1550.9129130580041</v>
      </c>
      <c r="H74" s="110">
        <v>1402.3406842087534</v>
      </c>
      <c r="I74" s="110">
        <v>1296.2176636021459</v>
      </c>
      <c r="J74" s="110">
        <v>1239.8521761466484</v>
      </c>
      <c r="K74" s="110">
        <v>1120</v>
      </c>
    </row>
    <row r="75" spans="2:11" x14ac:dyDescent="0.2">
      <c r="B75" s="109">
        <v>175.00452269864499</v>
      </c>
      <c r="C75" s="110">
        <v>2091.9362084626114</v>
      </c>
      <c r="D75" s="110">
        <v>1847.3713270001633</v>
      </c>
      <c r="E75" s="110">
        <v>1656.4018229549599</v>
      </c>
      <c r="F75" s="110">
        <v>1716.77949726572</v>
      </c>
      <c r="G75" s="110">
        <v>1563.8561760843083</v>
      </c>
      <c r="H75" s="110">
        <v>1413.1267367306737</v>
      </c>
      <c r="I75" s="110">
        <v>1305.4628514780775</v>
      </c>
      <c r="J75" s="110">
        <v>1247.9246809046265</v>
      </c>
      <c r="K75" s="110">
        <v>1120</v>
      </c>
    </row>
    <row r="76" spans="2:11" x14ac:dyDescent="0.2">
      <c r="B76" s="109">
        <v>177.50458730862499</v>
      </c>
      <c r="C76" s="110">
        <v>2118.9361163513631</v>
      </c>
      <c r="D76" s="110">
        <v>1862.3058612612842</v>
      </c>
      <c r="E76" s="110">
        <v>1676.2307453949636</v>
      </c>
      <c r="F76" s="110">
        <v>1729.1740508669127</v>
      </c>
      <c r="G76" s="110">
        <v>1576.7994391106131</v>
      </c>
      <c r="H76" s="110">
        <v>1423.9127892525942</v>
      </c>
      <c r="I76" s="110">
        <v>1314.7080393540091</v>
      </c>
      <c r="J76" s="110">
        <v>1255.997185662605</v>
      </c>
      <c r="K76" s="110">
        <v>1120</v>
      </c>
    </row>
    <row r="77" spans="2:11" x14ac:dyDescent="0.2">
      <c r="B77" s="109">
        <v>180.00465191860599</v>
      </c>
      <c r="C77" s="110">
        <v>2145.9360242401144</v>
      </c>
      <c r="D77" s="110">
        <v>1869.1723090709963</v>
      </c>
      <c r="E77" s="110">
        <v>1696.0596678349673</v>
      </c>
      <c r="F77" s="110">
        <v>1741.5686044681051</v>
      </c>
      <c r="G77" s="110">
        <v>1589.7427021369169</v>
      </c>
      <c r="H77" s="110">
        <v>1433.0144456523462</v>
      </c>
      <c r="I77" s="110">
        <v>1323.9532272299409</v>
      </c>
      <c r="J77" s="110">
        <v>1264.0696904205831</v>
      </c>
      <c r="K77" s="110">
        <v>1120</v>
      </c>
    </row>
    <row r="78" spans="2:11" x14ac:dyDescent="0.2">
      <c r="B78" s="109">
        <v>182.50471652858599</v>
      </c>
      <c r="C78" s="110">
        <v>2172.9359321288657</v>
      </c>
      <c r="D78" s="110">
        <v>1865.6641591125579</v>
      </c>
      <c r="E78" s="110">
        <v>1715.888590274971</v>
      </c>
      <c r="F78" s="110">
        <v>1753.9631580692976</v>
      </c>
      <c r="G78" s="110">
        <v>1602.6859651632212</v>
      </c>
      <c r="H78" s="110">
        <v>1427.4970111910882</v>
      </c>
      <c r="I78" s="110">
        <v>1333.1984151058725</v>
      </c>
      <c r="J78" s="110">
        <v>1272.1421951785612</v>
      </c>
      <c r="K78" s="110">
        <v>1120</v>
      </c>
    </row>
    <row r="79" spans="2:11" x14ac:dyDescent="0.2">
      <c r="B79" s="109">
        <v>185.00478113856701</v>
      </c>
      <c r="C79" s="110">
        <v>2197.541527148463</v>
      </c>
      <c r="D79" s="110">
        <v>1886.2923671815004</v>
      </c>
      <c r="E79" s="110">
        <v>1735.7175127149753</v>
      </c>
      <c r="F79" s="110">
        <v>1766.3577116704903</v>
      </c>
      <c r="G79" s="110">
        <v>1615.629228189526</v>
      </c>
      <c r="H79" s="110">
        <v>1438.1812651579382</v>
      </c>
      <c r="I79" s="110">
        <v>1342.4436029818039</v>
      </c>
      <c r="J79" s="110">
        <v>1280.21469993654</v>
      </c>
      <c r="K79" s="110">
        <v>1120</v>
      </c>
    </row>
    <row r="80" spans="2:11" x14ac:dyDescent="0.2">
      <c r="B80" s="109">
        <v>187.50484574854801</v>
      </c>
      <c r="C80" s="110">
        <v>2220.3933833711903</v>
      </c>
      <c r="D80" s="110">
        <v>1907.0615270959247</v>
      </c>
      <c r="E80" s="110">
        <v>1755.546435154979</v>
      </c>
      <c r="F80" s="110">
        <v>1778.7522652716827</v>
      </c>
      <c r="G80" s="110">
        <v>1628.57249121583</v>
      </c>
      <c r="H80" s="110">
        <v>1448.9673176798585</v>
      </c>
      <c r="I80" s="110">
        <v>1351.688790857736</v>
      </c>
      <c r="J80" s="110">
        <v>1288.2872046945179</v>
      </c>
      <c r="K80" s="110">
        <v>1120</v>
      </c>
    </row>
    <row r="81" spans="2:15" x14ac:dyDescent="0.2">
      <c r="B81" s="109">
        <v>190.00491035852801</v>
      </c>
      <c r="C81" s="110">
        <v>2243.2452395939167</v>
      </c>
      <c r="D81" s="110">
        <v>1927.8306870103488</v>
      </c>
      <c r="E81" s="110">
        <v>1775.3753575949827</v>
      </c>
      <c r="F81" s="110">
        <v>1791.1468188728754</v>
      </c>
      <c r="G81" s="110">
        <v>1641.5157542421346</v>
      </c>
      <c r="H81" s="110">
        <v>1459.7533702017788</v>
      </c>
      <c r="I81" s="110">
        <v>1360.9339787336676</v>
      </c>
      <c r="J81" s="110">
        <v>1296.3597094524962</v>
      </c>
      <c r="K81" s="110">
        <v>1120</v>
      </c>
    </row>
    <row r="82" spans="2:15" x14ac:dyDescent="0.2">
      <c r="B82" s="109">
        <v>192.504974968509</v>
      </c>
      <c r="C82" s="110">
        <v>2266.097095816644</v>
      </c>
      <c r="D82" s="110">
        <v>1948.5998469247729</v>
      </c>
      <c r="E82" s="110">
        <v>1795.2042800349868</v>
      </c>
      <c r="F82" s="110">
        <v>1803.5413724740679</v>
      </c>
      <c r="G82" s="110">
        <v>1654.4590172684391</v>
      </c>
      <c r="H82" s="110">
        <v>1470.5394227236991</v>
      </c>
      <c r="I82" s="110">
        <v>1370.1791666095994</v>
      </c>
      <c r="J82" s="110">
        <v>1304.4322142104745</v>
      </c>
      <c r="K82" s="110">
        <v>1120</v>
      </c>
    </row>
    <row r="83" spans="2:15" x14ac:dyDescent="0.2">
      <c r="B83" s="109">
        <v>195.00503957849</v>
      </c>
      <c r="C83" s="110">
        <v>2288.9489520393709</v>
      </c>
      <c r="D83" s="110">
        <v>1969.3690068391973</v>
      </c>
      <c r="E83" s="110">
        <v>1815.0332024749905</v>
      </c>
      <c r="F83" s="110">
        <v>1815.9359260752608</v>
      </c>
      <c r="G83" s="110">
        <v>1667.4022802947436</v>
      </c>
      <c r="H83" s="110">
        <v>1481.3254752456194</v>
      </c>
      <c r="I83" s="110">
        <v>1379.424354485531</v>
      </c>
      <c r="J83" s="110">
        <v>1312.5047189684528</v>
      </c>
      <c r="K83" s="110">
        <v>1120</v>
      </c>
    </row>
    <row r="84" spans="2:15" x14ac:dyDescent="0.2">
      <c r="B84" s="109">
        <v>197.50510418847</v>
      </c>
      <c r="C84" s="110">
        <v>2311.8008082620977</v>
      </c>
      <c r="D84" s="110">
        <v>1990.1381667536214</v>
      </c>
      <c r="E84" s="110">
        <v>1834.8621249149942</v>
      </c>
      <c r="F84" s="110">
        <v>1828.3304796764533</v>
      </c>
      <c r="G84" s="110">
        <v>1670.917197610994</v>
      </c>
      <c r="H84" s="110">
        <v>1492.1115277675399</v>
      </c>
      <c r="I84" s="110">
        <v>1388.6695423614626</v>
      </c>
      <c r="J84" s="110">
        <v>1320.5772237264312</v>
      </c>
      <c r="K84" s="110">
        <v>1120</v>
      </c>
    </row>
    <row r="85" spans="2:15" x14ac:dyDescent="0.2">
      <c r="B85" s="109">
        <v>200.005168798451</v>
      </c>
      <c r="C85" s="110">
        <v>2334.652664484825</v>
      </c>
      <c r="D85" s="110">
        <v>2010.9073266680457</v>
      </c>
      <c r="E85" s="110">
        <v>1854.6910473549985</v>
      </c>
      <c r="F85" s="110">
        <v>1840.7250332776459</v>
      </c>
      <c r="G85" s="110">
        <v>1692.068048213665</v>
      </c>
      <c r="H85" s="110">
        <v>1502.8975802894599</v>
      </c>
      <c r="I85" s="110">
        <v>1397.9147302373947</v>
      </c>
      <c r="J85" s="110">
        <v>1328.6497284844095</v>
      </c>
      <c r="K85" s="110">
        <v>1120</v>
      </c>
    </row>
    <row r="87" spans="2:15" x14ac:dyDescent="0.2">
      <c r="B87" s="136" t="s">
        <v>72</v>
      </c>
      <c r="C87" s="136"/>
      <c r="D87" s="136"/>
      <c r="E87" s="136"/>
      <c r="F87" s="136"/>
      <c r="G87" s="136"/>
      <c r="H87" s="136"/>
      <c r="I87" s="136"/>
      <c r="J87" s="136"/>
      <c r="K87" s="136"/>
      <c r="L87" s="136"/>
      <c r="M87" s="136"/>
      <c r="N87" s="136"/>
      <c r="O87" s="136"/>
    </row>
    <row r="88" spans="2:15" x14ac:dyDescent="0.2">
      <c r="B88" s="136"/>
      <c r="C88" s="136"/>
      <c r="D88" s="136"/>
      <c r="E88" s="136"/>
      <c r="F88" s="136"/>
      <c r="G88" s="136"/>
      <c r="H88" s="136"/>
      <c r="I88" s="136"/>
      <c r="J88" s="136"/>
      <c r="K88" s="136"/>
      <c r="L88" s="136"/>
      <c r="M88" s="136"/>
      <c r="N88" s="136"/>
      <c r="O88" s="136"/>
    </row>
    <row r="89" spans="2:15" x14ac:dyDescent="0.2">
      <c r="B89" s="136"/>
      <c r="C89" s="136"/>
      <c r="D89" s="136"/>
      <c r="E89" s="136"/>
      <c r="F89" s="136"/>
      <c r="G89" s="136"/>
      <c r="H89" s="136"/>
      <c r="I89" s="136"/>
      <c r="J89" s="136"/>
      <c r="K89" s="136"/>
      <c r="L89" s="136"/>
      <c r="M89" s="136"/>
      <c r="N89" s="136"/>
      <c r="O89" s="136"/>
    </row>
    <row r="90" spans="2:15" x14ac:dyDescent="0.2">
      <c r="B90" s="136"/>
      <c r="C90" s="136"/>
      <c r="D90" s="136"/>
      <c r="E90" s="136"/>
      <c r="F90" s="136"/>
      <c r="G90" s="136"/>
      <c r="H90" s="136"/>
      <c r="I90" s="136"/>
      <c r="J90" s="136"/>
      <c r="K90" s="136"/>
      <c r="L90" s="136"/>
      <c r="M90" s="136"/>
      <c r="N90" s="136"/>
      <c r="O90" s="136"/>
    </row>
    <row r="91" spans="2:15" x14ac:dyDescent="0.2">
      <c r="B91" s="136"/>
      <c r="C91" s="136"/>
      <c r="D91" s="136"/>
      <c r="E91" s="136"/>
      <c r="F91" s="136"/>
      <c r="G91" s="136"/>
      <c r="H91" s="136"/>
      <c r="I91" s="136"/>
      <c r="J91" s="136"/>
      <c r="K91" s="136"/>
      <c r="L91" s="136"/>
      <c r="M91" s="136"/>
      <c r="N91" s="136"/>
      <c r="O91" s="136"/>
    </row>
    <row r="92" spans="2:15" ht="33.65" customHeight="1" x14ac:dyDescent="0.2">
      <c r="B92" s="136"/>
      <c r="C92" s="136"/>
      <c r="D92" s="136"/>
      <c r="E92" s="136"/>
      <c r="F92" s="136"/>
      <c r="G92" s="136"/>
      <c r="H92" s="136"/>
      <c r="I92" s="136"/>
      <c r="J92" s="136"/>
      <c r="K92" s="136"/>
      <c r="L92" s="136"/>
      <c r="M92" s="136"/>
      <c r="N92" s="136"/>
      <c r="O92" s="136"/>
    </row>
  </sheetData>
  <mergeCells count="4">
    <mergeCell ref="C3:F3"/>
    <mergeCell ref="G3:J3"/>
    <mergeCell ref="B87:O92"/>
    <mergeCell ref="B1:K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tabColor theme="0"/>
  </sheetPr>
  <dimension ref="B1:L17"/>
  <sheetViews>
    <sheetView showGridLines="0" workbookViewId="0"/>
  </sheetViews>
  <sheetFormatPr baseColWidth="10" defaultColWidth="11.453125" defaultRowHeight="10" x14ac:dyDescent="0.2"/>
  <cols>
    <col min="1" max="1" width="3.453125" style="5" customWidth="1"/>
    <col min="2" max="2" width="11.453125" style="5" customWidth="1"/>
    <col min="3" max="3" width="30.453125" style="5" customWidth="1"/>
    <col min="4" max="11" width="10.453125" style="5" customWidth="1"/>
    <col min="12" max="16384" width="11.453125" style="5"/>
  </cols>
  <sheetData>
    <row r="1" spans="2:12" ht="10.5" x14ac:dyDescent="0.2">
      <c r="B1" s="111" t="s">
        <v>73</v>
      </c>
      <c r="C1" s="112"/>
      <c r="D1" s="112"/>
      <c r="E1" s="112"/>
      <c r="F1" s="112"/>
      <c r="G1" s="112"/>
      <c r="H1" s="112"/>
      <c r="I1" s="112"/>
      <c r="J1" s="112"/>
      <c r="K1" s="112"/>
    </row>
    <row r="3" spans="2:12" ht="11.25" customHeight="1" x14ac:dyDescent="0.2">
      <c r="B3" s="166" t="s">
        <v>45</v>
      </c>
      <c r="C3" s="166"/>
      <c r="D3" s="167" t="s">
        <v>0</v>
      </c>
      <c r="E3" s="167"/>
      <c r="F3" s="167"/>
      <c r="G3" s="167"/>
      <c r="H3" s="167" t="s">
        <v>1</v>
      </c>
      <c r="I3" s="167"/>
      <c r="J3" s="167"/>
      <c r="K3" s="167"/>
    </row>
    <row r="4" spans="2:12" ht="11.25" customHeight="1" x14ac:dyDescent="0.2">
      <c r="B4" s="166"/>
      <c r="C4" s="166"/>
      <c r="D4" s="167" t="s">
        <v>11</v>
      </c>
      <c r="E4" s="167"/>
      <c r="F4" s="167"/>
      <c r="G4" s="167"/>
      <c r="H4" s="167"/>
      <c r="I4" s="167"/>
      <c r="J4" s="167"/>
      <c r="K4" s="167"/>
    </row>
    <row r="5" spans="2:12" ht="10.5" x14ac:dyDescent="0.2">
      <c r="B5" s="166"/>
      <c r="C5" s="166"/>
      <c r="D5" s="113">
        <v>0</v>
      </c>
      <c r="E5" s="113">
        <v>1</v>
      </c>
      <c r="F5" s="113">
        <v>2</v>
      </c>
      <c r="G5" s="113">
        <v>3</v>
      </c>
      <c r="H5" s="113">
        <v>0</v>
      </c>
      <c r="I5" s="113">
        <v>1</v>
      </c>
      <c r="J5" s="113">
        <v>2</v>
      </c>
      <c r="K5" s="113">
        <v>3</v>
      </c>
    </row>
    <row r="6" spans="2:12" ht="24" customHeight="1" x14ac:dyDescent="0.2">
      <c r="B6" s="165">
        <v>0</v>
      </c>
      <c r="C6" s="114" t="s">
        <v>50</v>
      </c>
      <c r="D6" s="115">
        <v>782</v>
      </c>
      <c r="E6" s="116">
        <v>898</v>
      </c>
      <c r="F6" s="117">
        <v>889</v>
      </c>
      <c r="G6" s="116">
        <v>975</v>
      </c>
      <c r="H6" s="117">
        <v>708</v>
      </c>
      <c r="I6" s="116">
        <v>715</v>
      </c>
      <c r="J6" s="116">
        <v>738</v>
      </c>
      <c r="K6" s="118">
        <v>815</v>
      </c>
    </row>
    <row r="7" spans="2:12" ht="33.75" customHeight="1" x14ac:dyDescent="0.2">
      <c r="B7" s="165"/>
      <c r="C7" s="119" t="s">
        <v>23</v>
      </c>
      <c r="D7" s="120">
        <f>(D6-D10)/D10*100</f>
        <v>-47.446236559139784</v>
      </c>
      <c r="E7" s="120">
        <f t="shared" ref="E7:K7" si="0">(E6-E10)/E10*100</f>
        <v>-37.983425414364639</v>
      </c>
      <c r="F7" s="120">
        <f t="shared" si="0"/>
        <v>-34.001484780994801</v>
      </c>
      <c r="G7" s="120">
        <f t="shared" si="0"/>
        <v>-29.856115107913666</v>
      </c>
      <c r="H7" s="120">
        <f t="shared" si="0"/>
        <v>-39.795918367346935</v>
      </c>
      <c r="I7" s="120">
        <f t="shared" si="0"/>
        <v>-35.469314079422382</v>
      </c>
      <c r="J7" s="120">
        <f t="shared" si="0"/>
        <v>-31.855955678670362</v>
      </c>
      <c r="K7" s="120">
        <f t="shared" si="0"/>
        <v>-27.619893428063939</v>
      </c>
    </row>
    <row r="8" spans="2:12" ht="24" customHeight="1" x14ac:dyDescent="0.2">
      <c r="B8" s="165" t="s">
        <v>12</v>
      </c>
      <c r="C8" s="114" t="s">
        <v>50</v>
      </c>
      <c r="D8" s="121">
        <v>1070</v>
      </c>
      <c r="E8" s="121">
        <v>1169</v>
      </c>
      <c r="F8" s="121">
        <v>1105</v>
      </c>
      <c r="G8" s="121">
        <v>1152</v>
      </c>
      <c r="H8" s="121">
        <v>964</v>
      </c>
      <c r="I8" s="121">
        <v>929</v>
      </c>
      <c r="J8" s="121">
        <v>922</v>
      </c>
      <c r="K8" s="121">
        <v>976</v>
      </c>
    </row>
    <row r="9" spans="2:12" ht="32.25" customHeight="1" x14ac:dyDescent="0.2">
      <c r="B9" s="165"/>
      <c r="C9" s="119" t="s">
        <v>23</v>
      </c>
      <c r="D9" s="122">
        <f t="shared" ref="D9:J9" si="1">(D8-D10)/D10*100</f>
        <v>-28.091397849462364</v>
      </c>
      <c r="E9" s="122">
        <f t="shared" si="1"/>
        <v>-19.267955801104971</v>
      </c>
      <c r="F9" s="122">
        <f t="shared" si="1"/>
        <v>-17.965850037119523</v>
      </c>
      <c r="G9" s="122">
        <f t="shared" si="1"/>
        <v>-17.122302158273381</v>
      </c>
      <c r="H9" s="122">
        <f t="shared" si="1"/>
        <v>-18.027210884353742</v>
      </c>
      <c r="I9" s="122">
        <f t="shared" si="1"/>
        <v>-16.15523465703971</v>
      </c>
      <c r="J9" s="122">
        <f t="shared" si="1"/>
        <v>-14.866112650046167</v>
      </c>
      <c r="K9" s="122">
        <f>(K8-K10)/K10*100</f>
        <v>-13.321492007104796</v>
      </c>
    </row>
    <row r="10" spans="2:12" ht="24.75" customHeight="1" x14ac:dyDescent="0.2">
      <c r="B10" s="123" t="s">
        <v>13</v>
      </c>
      <c r="C10" s="124" t="s">
        <v>50</v>
      </c>
      <c r="D10" s="125">
        <v>1488</v>
      </c>
      <c r="E10" s="125">
        <v>1448</v>
      </c>
      <c r="F10" s="125">
        <v>1347</v>
      </c>
      <c r="G10" s="110">
        <v>1390</v>
      </c>
      <c r="H10" s="126">
        <v>1176</v>
      </c>
      <c r="I10" s="126">
        <v>1108</v>
      </c>
      <c r="J10" s="126">
        <v>1083</v>
      </c>
      <c r="K10" s="126">
        <v>1126</v>
      </c>
    </row>
    <row r="12" spans="2:12" ht="10" customHeight="1" x14ac:dyDescent="0.2">
      <c r="B12" s="136" t="s">
        <v>60</v>
      </c>
      <c r="C12" s="136"/>
      <c r="D12" s="136"/>
      <c r="E12" s="136"/>
      <c r="F12" s="136"/>
      <c r="G12" s="136"/>
      <c r="H12" s="136"/>
      <c r="I12" s="88"/>
      <c r="J12" s="88"/>
      <c r="K12" s="88"/>
      <c r="L12" s="88"/>
    </row>
    <row r="13" spans="2:12" x14ac:dyDescent="0.2">
      <c r="B13" s="136"/>
      <c r="C13" s="136"/>
      <c r="D13" s="136"/>
      <c r="E13" s="136"/>
      <c r="F13" s="136"/>
      <c r="G13" s="136"/>
      <c r="H13" s="136"/>
      <c r="I13" s="88"/>
      <c r="J13" s="88"/>
      <c r="K13" s="88"/>
      <c r="L13" s="88"/>
    </row>
    <row r="14" spans="2:12" x14ac:dyDescent="0.2">
      <c r="B14" s="136"/>
      <c r="C14" s="136"/>
      <c r="D14" s="136"/>
      <c r="E14" s="136"/>
      <c r="F14" s="136"/>
      <c r="G14" s="136"/>
      <c r="H14" s="136"/>
      <c r="I14" s="88"/>
      <c r="J14" s="88"/>
      <c r="K14" s="88"/>
      <c r="L14" s="88"/>
    </row>
    <row r="15" spans="2:12" ht="22.5" customHeight="1" x14ac:dyDescent="0.2">
      <c r="B15" s="136"/>
      <c r="C15" s="136"/>
      <c r="D15" s="136"/>
      <c r="E15" s="136"/>
      <c r="F15" s="136"/>
      <c r="G15" s="136"/>
      <c r="H15" s="136"/>
      <c r="I15" s="88"/>
      <c r="J15" s="88"/>
      <c r="K15" s="88"/>
      <c r="L15" s="88"/>
    </row>
    <row r="16" spans="2:12" x14ac:dyDescent="0.2">
      <c r="B16" s="136"/>
      <c r="C16" s="136"/>
      <c r="D16" s="136"/>
      <c r="E16" s="136"/>
      <c r="F16" s="136"/>
      <c r="G16" s="136"/>
      <c r="H16" s="136"/>
    </row>
    <row r="17" spans="2:8" x14ac:dyDescent="0.2">
      <c r="B17" s="136"/>
      <c r="C17" s="136"/>
      <c r="D17" s="136"/>
      <c r="E17" s="136"/>
      <c r="F17" s="136"/>
      <c r="G17" s="136"/>
      <c r="H17" s="136"/>
    </row>
  </sheetData>
  <mergeCells count="7">
    <mergeCell ref="B12:H17"/>
    <mergeCell ref="B8:B9"/>
    <mergeCell ref="B3:C5"/>
    <mergeCell ref="D3:G3"/>
    <mergeCell ref="H3:K3"/>
    <mergeCell ref="D4:K4"/>
    <mergeCell ref="B6:B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theme="0"/>
  </sheetPr>
  <dimension ref="B1:L26"/>
  <sheetViews>
    <sheetView showGridLines="0" zoomScaleNormal="100" workbookViewId="0">
      <selection activeCell="J2" sqref="J2"/>
    </sheetView>
  </sheetViews>
  <sheetFormatPr baseColWidth="10" defaultColWidth="10.81640625" defaultRowHeight="10" x14ac:dyDescent="0.2"/>
  <cols>
    <col min="1" max="1" width="3.453125" style="5" customWidth="1"/>
    <col min="2" max="2" width="39.453125" style="5" customWidth="1"/>
    <col min="3" max="5" width="11.453125" style="5" customWidth="1"/>
    <col min="6" max="6" width="16.453125" style="5" customWidth="1"/>
    <col min="7" max="9" width="11.453125" style="5" customWidth="1"/>
    <col min="10" max="10" width="16.453125" style="5" customWidth="1"/>
    <col min="11" max="16384" width="10.81640625" style="5"/>
  </cols>
  <sheetData>
    <row r="1" spans="2:12" ht="10.5" x14ac:dyDescent="0.2">
      <c r="B1" s="50" t="s">
        <v>54</v>
      </c>
    </row>
    <row r="2" spans="2:12" x14ac:dyDescent="0.2">
      <c r="J2" s="169" t="s">
        <v>38</v>
      </c>
    </row>
    <row r="3" spans="2:12" x14ac:dyDescent="0.2">
      <c r="B3" s="162"/>
      <c r="C3" s="163" t="s">
        <v>32</v>
      </c>
      <c r="D3" s="163"/>
      <c r="E3" s="163"/>
      <c r="F3" s="163"/>
      <c r="G3" s="163" t="s">
        <v>33</v>
      </c>
      <c r="H3" s="163"/>
      <c r="I3" s="163"/>
      <c r="J3" s="163"/>
    </row>
    <row r="4" spans="2:12" ht="43.5" customHeight="1" x14ac:dyDescent="0.2">
      <c r="B4" s="168"/>
      <c r="C4" s="13" t="s">
        <v>34</v>
      </c>
      <c r="D4" s="13" t="s">
        <v>35</v>
      </c>
      <c r="E4" s="13" t="s">
        <v>39</v>
      </c>
      <c r="F4" s="13" t="s">
        <v>52</v>
      </c>
      <c r="G4" s="13" t="s">
        <v>34</v>
      </c>
      <c r="H4" s="13" t="s">
        <v>35</v>
      </c>
      <c r="I4" s="13" t="s">
        <v>39</v>
      </c>
      <c r="J4" s="13" t="s">
        <v>52</v>
      </c>
    </row>
    <row r="5" spans="2:12" x14ac:dyDescent="0.2">
      <c r="B5" s="51" t="s">
        <v>47</v>
      </c>
      <c r="C5" s="52">
        <v>510.20336666666668</v>
      </c>
      <c r="D5" s="53">
        <v>0</v>
      </c>
      <c r="E5" s="53">
        <v>0</v>
      </c>
      <c r="F5" s="54">
        <v>0</v>
      </c>
      <c r="G5" s="53">
        <v>731.38423333333333</v>
      </c>
      <c r="H5" s="53">
        <v>217.0342333333333</v>
      </c>
      <c r="I5" s="55">
        <v>0</v>
      </c>
      <c r="J5" s="56">
        <v>0</v>
      </c>
      <c r="K5" s="45"/>
    </row>
    <row r="6" spans="2:12" ht="15" customHeight="1" x14ac:dyDescent="0.2">
      <c r="B6" s="57" t="s">
        <v>48</v>
      </c>
      <c r="C6" s="52">
        <v>0</v>
      </c>
      <c r="D6" s="58">
        <v>527</v>
      </c>
      <c r="E6" s="58">
        <v>0</v>
      </c>
      <c r="F6" s="59">
        <v>0</v>
      </c>
      <c r="G6" s="58">
        <v>0</v>
      </c>
      <c r="H6" s="58">
        <v>514.35</v>
      </c>
      <c r="I6" s="60">
        <v>0</v>
      </c>
      <c r="J6" s="61">
        <v>0</v>
      </c>
      <c r="K6" s="45"/>
    </row>
    <row r="7" spans="2:12" ht="15" customHeight="1" x14ac:dyDescent="0.2">
      <c r="B7" s="57" t="s">
        <v>39</v>
      </c>
      <c r="C7" s="52">
        <v>0</v>
      </c>
      <c r="D7" s="58">
        <v>0</v>
      </c>
      <c r="E7" s="58">
        <v>917</v>
      </c>
      <c r="F7" s="59">
        <v>0</v>
      </c>
      <c r="G7" s="58">
        <v>0</v>
      </c>
      <c r="H7" s="58">
        <v>0</v>
      </c>
      <c r="I7" s="60">
        <v>917</v>
      </c>
      <c r="J7" s="61">
        <v>0</v>
      </c>
      <c r="K7" s="15"/>
      <c r="L7" s="62"/>
    </row>
    <row r="8" spans="2:12" ht="15" customHeight="1" x14ac:dyDescent="0.2">
      <c r="B8" s="63" t="s">
        <v>49</v>
      </c>
      <c r="C8" s="52">
        <v>0</v>
      </c>
      <c r="D8" s="58">
        <v>0</v>
      </c>
      <c r="E8" s="58">
        <v>0</v>
      </c>
      <c r="F8" s="64">
        <v>1008</v>
      </c>
      <c r="G8" s="58">
        <v>0</v>
      </c>
      <c r="H8" s="58">
        <v>0</v>
      </c>
      <c r="I8" s="60">
        <v>0</v>
      </c>
      <c r="J8" s="64">
        <v>1008</v>
      </c>
    </row>
    <row r="9" spans="2:12" x14ac:dyDescent="0.2">
      <c r="B9" s="65" t="s">
        <v>30</v>
      </c>
      <c r="C9" s="52">
        <v>272.24195000000003</v>
      </c>
      <c r="D9" s="58">
        <v>272.24195000000003</v>
      </c>
      <c r="E9" s="58">
        <v>272.24195000000003</v>
      </c>
      <c r="F9" s="59">
        <v>272.24194999999997</v>
      </c>
      <c r="G9" s="58">
        <v>330.14100000000008</v>
      </c>
      <c r="H9" s="58">
        <v>330.14100000000008</v>
      </c>
      <c r="I9" s="60">
        <v>330</v>
      </c>
      <c r="J9" s="61">
        <v>330</v>
      </c>
    </row>
    <row r="10" spans="2:12" ht="15" customHeight="1" x14ac:dyDescent="0.2">
      <c r="B10" s="66" t="s">
        <v>16</v>
      </c>
      <c r="C10" s="67">
        <v>782.44531666666671</v>
      </c>
      <c r="D10" s="68">
        <v>799.24195000000009</v>
      </c>
      <c r="E10" s="69">
        <v>1189.2419500000001</v>
      </c>
      <c r="F10" s="70">
        <v>1280.2419500000001</v>
      </c>
      <c r="G10" s="69">
        <v>1061.5252333333333</v>
      </c>
      <c r="H10" s="69">
        <v>1061.5252333333333</v>
      </c>
      <c r="I10" s="71">
        <v>1247</v>
      </c>
      <c r="J10" s="70">
        <v>1338</v>
      </c>
    </row>
    <row r="11" spans="2:12" ht="10.5" x14ac:dyDescent="0.25">
      <c r="B11" s="72" t="s">
        <v>31</v>
      </c>
      <c r="C11" s="73">
        <v>782.44531666666671</v>
      </c>
      <c r="D11" s="74">
        <v>799.24195000000009</v>
      </c>
      <c r="E11" s="74">
        <v>1189.2419500000001</v>
      </c>
      <c r="F11" s="75">
        <v>1280.2419500000001</v>
      </c>
      <c r="G11" s="74">
        <v>707.68348888888886</v>
      </c>
      <c r="H11" s="74">
        <v>708</v>
      </c>
      <c r="I11" s="76">
        <v>831</v>
      </c>
      <c r="J11" s="77">
        <v>892</v>
      </c>
    </row>
    <row r="12" spans="2:12" ht="13.5" customHeight="1" x14ac:dyDescent="0.2">
      <c r="B12" s="78" t="s">
        <v>53</v>
      </c>
      <c r="C12" s="46">
        <v>69.86118898809525</v>
      </c>
      <c r="D12" s="47">
        <v>71.360888392857149</v>
      </c>
      <c r="E12" s="47">
        <v>106.18231696428573</v>
      </c>
      <c r="F12" s="48">
        <v>114.30731696428573</v>
      </c>
      <c r="G12" s="47">
        <v>63.125</v>
      </c>
      <c r="H12" s="47">
        <v>63.125</v>
      </c>
      <c r="I12" s="47">
        <v>74.196428571428569</v>
      </c>
      <c r="J12" s="49">
        <v>79.642857142857139</v>
      </c>
    </row>
    <row r="13" spans="2:12" ht="9" customHeight="1" x14ac:dyDescent="0.2"/>
    <row r="14" spans="2:12" x14ac:dyDescent="0.2">
      <c r="B14" s="136" t="s">
        <v>68</v>
      </c>
      <c r="C14" s="136"/>
      <c r="D14" s="136"/>
      <c r="E14" s="136"/>
      <c r="F14" s="136"/>
      <c r="G14" s="136"/>
      <c r="H14" s="136"/>
      <c r="I14" s="136"/>
      <c r="J14" s="136"/>
    </row>
    <row r="15" spans="2:12" ht="15" customHeight="1" x14ac:dyDescent="0.2">
      <c r="B15" s="136"/>
      <c r="C15" s="136"/>
      <c r="D15" s="136"/>
      <c r="E15" s="136"/>
      <c r="F15" s="136"/>
      <c r="G15" s="136"/>
      <c r="H15" s="136"/>
      <c r="I15" s="136"/>
      <c r="J15" s="136"/>
    </row>
    <row r="16" spans="2:12" x14ac:dyDescent="0.2">
      <c r="B16" s="136"/>
      <c r="C16" s="136"/>
      <c r="D16" s="136"/>
      <c r="E16" s="136"/>
      <c r="F16" s="136"/>
      <c r="G16" s="136"/>
      <c r="H16" s="136"/>
      <c r="I16" s="136"/>
      <c r="J16" s="136"/>
    </row>
    <row r="17" spans="2:10" x14ac:dyDescent="0.2">
      <c r="B17" s="136"/>
      <c r="C17" s="136"/>
      <c r="D17" s="136"/>
      <c r="E17" s="136"/>
      <c r="F17" s="136"/>
      <c r="G17" s="136"/>
      <c r="H17" s="136"/>
      <c r="I17" s="136"/>
      <c r="J17" s="136"/>
    </row>
    <row r="18" spans="2:10" x14ac:dyDescent="0.2">
      <c r="B18" s="136"/>
      <c r="C18" s="136"/>
      <c r="D18" s="136"/>
      <c r="E18" s="136"/>
      <c r="F18" s="136"/>
      <c r="G18" s="136"/>
      <c r="H18" s="136"/>
      <c r="I18" s="136"/>
      <c r="J18" s="136"/>
    </row>
    <row r="19" spans="2:10" x14ac:dyDescent="0.2">
      <c r="B19" s="136"/>
      <c r="C19" s="136"/>
      <c r="D19" s="136"/>
      <c r="E19" s="136"/>
      <c r="F19" s="136"/>
      <c r="G19" s="136"/>
      <c r="H19" s="136"/>
      <c r="I19" s="136"/>
      <c r="J19" s="136"/>
    </row>
    <row r="20" spans="2:10" x14ac:dyDescent="0.2">
      <c r="B20" s="136"/>
      <c r="C20" s="136"/>
      <c r="D20" s="136"/>
      <c r="E20" s="136"/>
      <c r="F20" s="136"/>
      <c r="G20" s="136"/>
      <c r="H20" s="136"/>
      <c r="I20" s="136"/>
      <c r="J20" s="136"/>
    </row>
    <row r="21" spans="2:10" x14ac:dyDescent="0.2">
      <c r="B21" s="136"/>
      <c r="C21" s="136"/>
      <c r="D21" s="136"/>
      <c r="E21" s="136"/>
      <c r="F21" s="136"/>
      <c r="G21" s="136"/>
      <c r="H21" s="136"/>
      <c r="I21" s="136"/>
      <c r="J21" s="136"/>
    </row>
    <row r="22" spans="2:10" x14ac:dyDescent="0.2">
      <c r="B22" s="136"/>
      <c r="C22" s="136"/>
      <c r="D22" s="136"/>
      <c r="E22" s="136"/>
      <c r="F22" s="136"/>
      <c r="G22" s="136"/>
      <c r="H22" s="136"/>
      <c r="I22" s="136"/>
      <c r="J22" s="136"/>
    </row>
    <row r="23" spans="2:10" x14ac:dyDescent="0.2">
      <c r="B23" s="79"/>
      <c r="C23" s="79"/>
      <c r="D23" s="79"/>
      <c r="E23" s="79"/>
      <c r="F23" s="79"/>
      <c r="G23" s="79"/>
      <c r="H23" s="79"/>
      <c r="I23" s="79"/>
      <c r="J23" s="79"/>
    </row>
    <row r="24" spans="2:10" x14ac:dyDescent="0.2">
      <c r="B24" s="79"/>
      <c r="C24" s="79"/>
      <c r="D24" s="79"/>
      <c r="E24" s="79"/>
      <c r="F24" s="79"/>
      <c r="G24" s="79"/>
      <c r="H24" s="79"/>
      <c r="I24" s="79"/>
      <c r="J24" s="79"/>
    </row>
    <row r="26" spans="2:10" x14ac:dyDescent="0.2">
      <c r="G26" s="5" t="s">
        <v>69</v>
      </c>
    </row>
  </sheetData>
  <mergeCells count="4">
    <mergeCell ref="B14:J22"/>
    <mergeCell ref="B3:B4"/>
    <mergeCell ref="C3:F3"/>
    <mergeCell ref="G3:J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Graphique 1</vt:lpstr>
      <vt:lpstr>Graphique 2</vt:lpstr>
      <vt:lpstr>Tableau 1</vt:lpstr>
      <vt:lpstr>Tableau 2</vt:lpstr>
      <vt:lpstr>Tableau 3</vt:lpstr>
      <vt:lpstr>Tableau 4</vt:lpstr>
      <vt:lpstr>Graphique 3</vt:lpstr>
      <vt:lpstr>Tableau 5</vt:lpstr>
      <vt:lpstr>Tableau encadré 1</vt:lpstr>
      <vt:lpstr>'Graphique 3'!Nb_adultes</vt:lpstr>
      <vt:lpstr>'Graphique 2'!rbg</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HANANEL, Jérôme (DREES/OS/LCE)</dc:creator>
  <cp:lastModifiedBy>Émilie Morin</cp:lastModifiedBy>
  <dcterms:created xsi:type="dcterms:W3CDTF">2018-01-23T10:43:33Z</dcterms:created>
  <dcterms:modified xsi:type="dcterms:W3CDTF">2022-09-22T08:50:47Z</dcterms:modified>
</cp:coreProperties>
</file>