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hidePivotFieldList="1"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38674519-349A-467C-BAF2-11426CE99A6B}" xr6:coauthVersionLast="47" xr6:coauthVersionMax="47" xr10:uidLastSave="{00000000-0000-0000-0000-000000000000}"/>
  <bookViews>
    <workbookView xWindow="-110" yWindow="-110" windowWidth="19420" windowHeight="10300" activeTab="4" xr2:uid="{00000000-000D-0000-FFFF-FFFF00000000}"/>
  </bookViews>
  <sheets>
    <sheet name="Schéma 1" sheetId="11" r:id="rId1"/>
    <sheet name="Tableau 1" sheetId="3" r:id="rId2"/>
    <sheet name="Graphique 1 " sheetId="10" r:id="rId3"/>
    <sheet name="Graphique 2 " sheetId="12" r:id="rId4"/>
    <sheet name="Tableau complémentaire" sheetId="13" r:id="rId5"/>
  </sheets>
  <definedNames>
    <definedName name="_Inv2001">#REF!</definedName>
    <definedName name="eac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5" i="11" l="1"/>
  <c r="D175" i="11" s="1"/>
  <c r="E175" i="11" s="1"/>
  <c r="F175" i="11" s="1"/>
  <c r="C174" i="11"/>
  <c r="D174" i="11" s="1"/>
  <c r="E174" i="11" s="1"/>
  <c r="F174" i="11" s="1"/>
  <c r="C173" i="11"/>
  <c r="D173" i="11" s="1"/>
  <c r="E173" i="11" s="1"/>
  <c r="F173" i="11" s="1"/>
  <c r="C172" i="11"/>
  <c r="D172" i="11" s="1"/>
  <c r="E172" i="11" s="1"/>
  <c r="F172" i="11" s="1"/>
  <c r="C171" i="11"/>
  <c r="D171" i="11" s="1"/>
  <c r="E171" i="11" s="1"/>
  <c r="F171" i="11" s="1"/>
  <c r="C170" i="11"/>
  <c r="D170" i="11" s="1"/>
  <c r="E170" i="11" s="1"/>
  <c r="F170" i="11" s="1"/>
  <c r="C169" i="11"/>
  <c r="D169" i="11" s="1"/>
  <c r="E169" i="11" s="1"/>
  <c r="F169" i="11" s="1"/>
  <c r="C168" i="11"/>
  <c r="D168" i="11" s="1"/>
  <c r="E168" i="11" s="1"/>
  <c r="F168" i="11" s="1"/>
  <c r="C167" i="11"/>
  <c r="D167" i="11" s="1"/>
  <c r="E167" i="11" s="1"/>
  <c r="F167" i="11" s="1"/>
  <c r="C166" i="11"/>
  <c r="D166" i="11" s="1"/>
  <c r="E166" i="11" s="1"/>
  <c r="F166" i="11" s="1"/>
  <c r="C165" i="11"/>
  <c r="D165" i="11" s="1"/>
  <c r="E165" i="11" s="1"/>
  <c r="F165" i="11" s="1"/>
  <c r="C164" i="11"/>
  <c r="D164" i="11" s="1"/>
  <c r="E164" i="11" s="1"/>
  <c r="F164" i="11" s="1"/>
  <c r="C163" i="11"/>
  <c r="D163" i="11" s="1"/>
  <c r="E163" i="11" s="1"/>
  <c r="F163" i="11" s="1"/>
  <c r="C162" i="11"/>
  <c r="D162" i="11" s="1"/>
  <c r="E162" i="11" s="1"/>
  <c r="F162" i="11" s="1"/>
  <c r="C161" i="11"/>
  <c r="D161" i="11" s="1"/>
  <c r="E161" i="11" s="1"/>
  <c r="F161" i="11" s="1"/>
  <c r="C160" i="11"/>
  <c r="D160" i="11" s="1"/>
  <c r="E160" i="11" s="1"/>
  <c r="F160" i="11" s="1"/>
  <c r="C159" i="11"/>
  <c r="D159" i="11" s="1"/>
  <c r="E159" i="11" s="1"/>
  <c r="F159" i="11" s="1"/>
  <c r="C158" i="11"/>
  <c r="D158" i="11" s="1"/>
  <c r="E158" i="11" s="1"/>
  <c r="F158" i="11" s="1"/>
  <c r="C157" i="11"/>
  <c r="D157" i="11" s="1"/>
  <c r="E157" i="11" s="1"/>
  <c r="F157" i="11" s="1"/>
  <c r="C156" i="11"/>
  <c r="D156" i="11" s="1"/>
  <c r="E156" i="11" s="1"/>
  <c r="F156" i="11" s="1"/>
  <c r="C155" i="11"/>
  <c r="D155" i="11" s="1"/>
  <c r="E155" i="11" s="1"/>
  <c r="F155" i="11" s="1"/>
  <c r="D154" i="11"/>
  <c r="E154" i="11" s="1"/>
  <c r="F154" i="11" s="1"/>
  <c r="C154" i="11"/>
  <c r="C153" i="11"/>
  <c r="D153" i="11" s="1"/>
  <c r="E153" i="11" s="1"/>
  <c r="F153" i="11" s="1"/>
  <c r="C152" i="11"/>
  <c r="D152" i="11" s="1"/>
  <c r="E152" i="11" s="1"/>
  <c r="F152" i="11" s="1"/>
  <c r="C151" i="11"/>
  <c r="D151" i="11" s="1"/>
  <c r="E151" i="11" s="1"/>
  <c r="F151" i="11" s="1"/>
  <c r="C150" i="11"/>
  <c r="D150" i="11" s="1"/>
  <c r="E150" i="11" s="1"/>
  <c r="F150" i="11" s="1"/>
  <c r="D149" i="11"/>
  <c r="E149" i="11" s="1"/>
  <c r="F149" i="11" s="1"/>
  <c r="C149" i="11"/>
  <c r="C148" i="11"/>
  <c r="D148" i="11" s="1"/>
  <c r="E148" i="11" s="1"/>
  <c r="F148" i="11" s="1"/>
  <c r="C147" i="11"/>
  <c r="D147" i="11" s="1"/>
  <c r="E147" i="11" s="1"/>
  <c r="F147" i="11" s="1"/>
  <c r="C146" i="11"/>
  <c r="D146" i="11" s="1"/>
  <c r="E146" i="11" s="1"/>
  <c r="F146" i="11" s="1"/>
  <c r="C145" i="11"/>
  <c r="D145" i="11" s="1"/>
  <c r="E145" i="11" s="1"/>
  <c r="F145" i="11" s="1"/>
  <c r="C144" i="11"/>
  <c r="D144" i="11" s="1"/>
  <c r="E144" i="11" s="1"/>
  <c r="F144" i="11" s="1"/>
  <c r="E143" i="11"/>
  <c r="F143" i="11" s="1"/>
  <c r="C143" i="11"/>
  <c r="D143" i="11" s="1"/>
  <c r="C142" i="11"/>
  <c r="D142" i="11" s="1"/>
  <c r="E142" i="11" s="1"/>
  <c r="F142" i="11" s="1"/>
  <c r="C141" i="11"/>
  <c r="D141" i="11" s="1"/>
  <c r="E141" i="11" s="1"/>
  <c r="F141" i="11" s="1"/>
  <c r="C140" i="11"/>
  <c r="D140" i="11" s="1"/>
  <c r="E140" i="11" s="1"/>
  <c r="F140" i="11" s="1"/>
  <c r="C139" i="11"/>
  <c r="D139" i="11" s="1"/>
  <c r="E139" i="11" s="1"/>
  <c r="F139" i="11" s="1"/>
  <c r="C138" i="11"/>
  <c r="D138" i="11" s="1"/>
  <c r="E138" i="11" s="1"/>
  <c r="F138" i="11" s="1"/>
  <c r="C137" i="11"/>
  <c r="D137" i="11" s="1"/>
  <c r="E137" i="11" s="1"/>
  <c r="F137" i="11" s="1"/>
  <c r="C136" i="11"/>
  <c r="D136" i="11" s="1"/>
  <c r="E136" i="11" s="1"/>
  <c r="F136" i="11" s="1"/>
  <c r="D135" i="11"/>
  <c r="E135" i="11" s="1"/>
  <c r="F135" i="11" s="1"/>
  <c r="C135" i="11"/>
  <c r="C134" i="11"/>
  <c r="D134" i="11" s="1"/>
  <c r="E134" i="11" s="1"/>
  <c r="F134" i="11" s="1"/>
  <c r="C133" i="11"/>
  <c r="D133" i="11" s="1"/>
  <c r="E133" i="11" s="1"/>
  <c r="F133" i="11" s="1"/>
  <c r="C132" i="11"/>
  <c r="D132" i="11" s="1"/>
  <c r="E132" i="11" s="1"/>
  <c r="F132" i="11" s="1"/>
  <c r="C131" i="11"/>
  <c r="D131" i="11" s="1"/>
  <c r="E131" i="11" s="1"/>
  <c r="F131" i="11" s="1"/>
  <c r="C130" i="11"/>
  <c r="D130" i="11" s="1"/>
  <c r="E130" i="11" s="1"/>
  <c r="F130" i="11" s="1"/>
  <c r="C129" i="11"/>
  <c r="D129" i="11" s="1"/>
  <c r="E129" i="11" s="1"/>
  <c r="F129" i="11" s="1"/>
  <c r="C128" i="11"/>
  <c r="D128" i="11" s="1"/>
  <c r="E128" i="11" s="1"/>
  <c r="F128" i="11" s="1"/>
  <c r="C127" i="11"/>
  <c r="D127" i="11" s="1"/>
  <c r="E127" i="11" s="1"/>
  <c r="F127" i="11" s="1"/>
  <c r="C126" i="11"/>
  <c r="D126" i="11" s="1"/>
  <c r="E126" i="11" s="1"/>
  <c r="F126" i="11" s="1"/>
  <c r="C125" i="11"/>
  <c r="D125" i="11" s="1"/>
  <c r="E125" i="11" s="1"/>
  <c r="F125" i="11" s="1"/>
  <c r="C124" i="11"/>
  <c r="D124" i="11" s="1"/>
  <c r="E124" i="11" s="1"/>
  <c r="F124" i="11" s="1"/>
  <c r="C123" i="11"/>
  <c r="D123" i="11" s="1"/>
  <c r="E123" i="11" s="1"/>
  <c r="F123" i="11" s="1"/>
  <c r="C122" i="11"/>
  <c r="D122" i="11" s="1"/>
  <c r="E122" i="11" s="1"/>
  <c r="F122" i="11" s="1"/>
  <c r="D121" i="11"/>
  <c r="E121" i="11" s="1"/>
  <c r="F121" i="11" s="1"/>
  <c r="C121" i="11"/>
  <c r="C120" i="11"/>
  <c r="D120" i="11" s="1"/>
  <c r="E120" i="11" s="1"/>
  <c r="F120" i="11" s="1"/>
  <c r="C119" i="11"/>
  <c r="D119" i="11" s="1"/>
  <c r="E119" i="11" s="1"/>
  <c r="F119" i="11" s="1"/>
  <c r="C118" i="11"/>
  <c r="D118" i="11" s="1"/>
  <c r="E118" i="11" s="1"/>
  <c r="F118" i="11" s="1"/>
  <c r="C117" i="11"/>
  <c r="D117" i="11" s="1"/>
  <c r="E117" i="11" s="1"/>
  <c r="F117" i="11" s="1"/>
  <c r="C116" i="11"/>
  <c r="D116" i="11" s="1"/>
  <c r="E116" i="11" s="1"/>
  <c r="F116" i="11" s="1"/>
  <c r="C115" i="11"/>
  <c r="D115" i="11" s="1"/>
  <c r="E115" i="11" s="1"/>
  <c r="F115" i="11" s="1"/>
  <c r="D114" i="11"/>
  <c r="E114" i="11" s="1"/>
  <c r="F114" i="11" s="1"/>
  <c r="C114" i="11"/>
  <c r="C113" i="11"/>
  <c r="D113" i="11" s="1"/>
  <c r="E113" i="11" s="1"/>
  <c r="F113" i="11" s="1"/>
  <c r="C112" i="11"/>
  <c r="D112" i="11" s="1"/>
  <c r="E112" i="11" s="1"/>
  <c r="F112" i="11" s="1"/>
  <c r="C111" i="11"/>
  <c r="D111" i="11" s="1"/>
  <c r="E111" i="11" s="1"/>
  <c r="F111" i="11" s="1"/>
  <c r="C110" i="11"/>
  <c r="D110" i="11" s="1"/>
  <c r="E110" i="11" s="1"/>
  <c r="F110" i="11" s="1"/>
  <c r="C109" i="11"/>
  <c r="D109" i="11" s="1"/>
  <c r="E109" i="11" s="1"/>
  <c r="F109" i="11" s="1"/>
  <c r="C108" i="11"/>
  <c r="D108" i="11" s="1"/>
  <c r="E108" i="11" s="1"/>
  <c r="F108" i="11" s="1"/>
  <c r="D107" i="11"/>
  <c r="E107" i="11" s="1"/>
  <c r="F107" i="11" s="1"/>
  <c r="C107" i="11"/>
  <c r="C106" i="11"/>
  <c r="D106" i="11" s="1"/>
  <c r="E106" i="11" s="1"/>
  <c r="F106" i="11" s="1"/>
  <c r="C105" i="11"/>
  <c r="D105" i="11" s="1"/>
  <c r="E105" i="11" s="1"/>
  <c r="F105" i="11" s="1"/>
  <c r="D104" i="11"/>
  <c r="E104" i="11" s="1"/>
  <c r="F104" i="11" s="1"/>
  <c r="C104" i="11"/>
  <c r="C103" i="11"/>
  <c r="D103" i="11" s="1"/>
  <c r="E103" i="11" s="1"/>
  <c r="F103" i="11" s="1"/>
  <c r="C102" i="11"/>
  <c r="D102" i="11" s="1"/>
  <c r="E102" i="11" s="1"/>
  <c r="F102" i="11" s="1"/>
  <c r="C101" i="11"/>
  <c r="D101" i="11" s="1"/>
  <c r="E101" i="11" s="1"/>
  <c r="F101" i="11" s="1"/>
  <c r="C100" i="11"/>
  <c r="D100" i="11" s="1"/>
  <c r="E100" i="11" s="1"/>
  <c r="F100" i="11" s="1"/>
  <c r="C99" i="11"/>
  <c r="D99" i="11" s="1"/>
  <c r="E99" i="11" s="1"/>
  <c r="F99" i="11" s="1"/>
  <c r="C98" i="11"/>
  <c r="D98" i="11" s="1"/>
  <c r="E98" i="11" s="1"/>
  <c r="F98" i="11" s="1"/>
  <c r="C97" i="11"/>
  <c r="D97" i="11" s="1"/>
  <c r="E97" i="11" s="1"/>
  <c r="F97" i="11" s="1"/>
  <c r="C96" i="11"/>
  <c r="D96" i="11" s="1"/>
  <c r="E96" i="11" s="1"/>
  <c r="F96" i="11" s="1"/>
  <c r="D95" i="11"/>
  <c r="E95" i="11" s="1"/>
  <c r="F95" i="11" s="1"/>
  <c r="C95" i="11"/>
  <c r="C94" i="11"/>
  <c r="D94" i="11" s="1"/>
  <c r="E94" i="11" s="1"/>
  <c r="F94" i="11" s="1"/>
  <c r="C93" i="11"/>
  <c r="D93" i="11" s="1"/>
  <c r="E93" i="11" s="1"/>
  <c r="F93" i="11" s="1"/>
  <c r="C92" i="11"/>
  <c r="D92" i="11" s="1"/>
  <c r="E92" i="11" s="1"/>
  <c r="F92" i="11" s="1"/>
  <c r="C91" i="11"/>
  <c r="D91" i="11" s="1"/>
  <c r="E91" i="11" s="1"/>
  <c r="F91" i="11" s="1"/>
  <c r="C90" i="11"/>
  <c r="D90" i="11" s="1"/>
  <c r="E90" i="11" s="1"/>
  <c r="F90" i="11" s="1"/>
  <c r="C89" i="11"/>
  <c r="D89" i="11" s="1"/>
  <c r="E89" i="11" s="1"/>
  <c r="F89" i="11" s="1"/>
  <c r="C88" i="11"/>
  <c r="D88" i="11" s="1"/>
  <c r="E88" i="11" s="1"/>
  <c r="F88" i="11" s="1"/>
  <c r="C87" i="11"/>
  <c r="D87" i="11" s="1"/>
  <c r="E87" i="11" s="1"/>
  <c r="F87" i="11" s="1"/>
  <c r="C86" i="11"/>
  <c r="D86" i="11" s="1"/>
  <c r="E86" i="11" s="1"/>
  <c r="F86" i="11" s="1"/>
  <c r="C85" i="11"/>
  <c r="D85" i="11" s="1"/>
  <c r="E85" i="11" s="1"/>
  <c r="F85" i="11" s="1"/>
  <c r="D84" i="11"/>
  <c r="E84" i="11" s="1"/>
  <c r="F84" i="11" s="1"/>
  <c r="C84" i="11"/>
  <c r="E83" i="11"/>
  <c r="F83" i="11" s="1"/>
  <c r="C83" i="11"/>
  <c r="D83" i="11" s="1"/>
  <c r="C82" i="11"/>
  <c r="D82" i="11" s="1"/>
  <c r="E82" i="11" s="1"/>
  <c r="F82" i="11" s="1"/>
  <c r="C81" i="11"/>
  <c r="D81" i="11" s="1"/>
  <c r="E81" i="11" s="1"/>
  <c r="F81" i="11" s="1"/>
  <c r="C80" i="11"/>
  <c r="D80" i="11" s="1"/>
  <c r="E80" i="11" s="1"/>
  <c r="F80" i="11" s="1"/>
  <c r="C79" i="11"/>
  <c r="D79" i="11" s="1"/>
  <c r="E79" i="11" s="1"/>
  <c r="F79" i="11" s="1"/>
  <c r="C78" i="11"/>
  <c r="D78" i="11" s="1"/>
  <c r="E78" i="11" s="1"/>
  <c r="F78" i="11" s="1"/>
  <c r="C77" i="11"/>
  <c r="D77" i="11" s="1"/>
  <c r="E77" i="11" s="1"/>
  <c r="F77" i="11" s="1"/>
  <c r="C76" i="11"/>
  <c r="D76" i="11" s="1"/>
  <c r="E76" i="11" s="1"/>
  <c r="F76" i="11" s="1"/>
  <c r="C75" i="11"/>
  <c r="D75" i="11" s="1"/>
  <c r="E75" i="11" s="1"/>
  <c r="F75" i="11" s="1"/>
  <c r="D74" i="11"/>
  <c r="E74" i="11" s="1"/>
  <c r="F74" i="11" s="1"/>
  <c r="C74" i="11"/>
  <c r="C73" i="11"/>
  <c r="D73" i="11" s="1"/>
  <c r="E73" i="11" s="1"/>
  <c r="F73" i="11" s="1"/>
  <c r="C72" i="11"/>
  <c r="D72" i="11" s="1"/>
  <c r="E72" i="11" s="1"/>
  <c r="F72" i="11" s="1"/>
  <c r="C71" i="11"/>
  <c r="D71" i="11" s="1"/>
  <c r="E71" i="11" s="1"/>
  <c r="F71" i="11" s="1"/>
  <c r="C70" i="11"/>
  <c r="D70" i="11" s="1"/>
  <c r="E70" i="11" s="1"/>
  <c r="F70" i="11" s="1"/>
  <c r="C69" i="11"/>
  <c r="D69" i="11" s="1"/>
  <c r="E69" i="11" s="1"/>
  <c r="F69" i="11" s="1"/>
  <c r="C68" i="11"/>
  <c r="D68" i="11" s="1"/>
  <c r="E68" i="11" s="1"/>
  <c r="F68" i="11" s="1"/>
  <c r="C67" i="11"/>
  <c r="D67" i="11" s="1"/>
  <c r="E67" i="11" s="1"/>
  <c r="F67" i="11" s="1"/>
  <c r="C66" i="11"/>
  <c r="D66" i="11" s="1"/>
  <c r="E66" i="11" s="1"/>
  <c r="F66" i="11" s="1"/>
  <c r="C65" i="11"/>
  <c r="D65" i="11" s="1"/>
  <c r="E65" i="11" s="1"/>
  <c r="F65" i="11" s="1"/>
  <c r="C64" i="11"/>
  <c r="D64" i="11" s="1"/>
  <c r="E64" i="11" s="1"/>
  <c r="F64" i="11" s="1"/>
  <c r="C63" i="11"/>
  <c r="D63" i="11" s="1"/>
  <c r="E63" i="11" s="1"/>
  <c r="F63" i="11" s="1"/>
  <c r="C62" i="11"/>
  <c r="D62" i="11" s="1"/>
  <c r="E62" i="11" s="1"/>
  <c r="F62" i="11" s="1"/>
  <c r="C61" i="11"/>
  <c r="D61" i="11" s="1"/>
  <c r="E61" i="11" s="1"/>
  <c r="F61" i="11" s="1"/>
  <c r="D60" i="11"/>
  <c r="E60" i="11" s="1"/>
  <c r="F60" i="11" s="1"/>
  <c r="C60" i="11"/>
  <c r="D59" i="11"/>
  <c r="E59" i="11" s="1"/>
  <c r="F59" i="11" s="1"/>
  <c r="C59" i="11"/>
  <c r="E58" i="11"/>
  <c r="F58" i="11" s="1"/>
  <c r="C58" i="11"/>
  <c r="D58" i="11" s="1"/>
  <c r="C57" i="11"/>
  <c r="D57" i="11" s="1"/>
  <c r="E57" i="11" s="1"/>
  <c r="F57" i="11" s="1"/>
  <c r="C56" i="11"/>
  <c r="D56" i="11" s="1"/>
  <c r="E56" i="11" s="1"/>
  <c r="F56" i="11" s="1"/>
  <c r="C55" i="11"/>
  <c r="D55" i="11" s="1"/>
  <c r="E55" i="11" s="1"/>
  <c r="F55" i="11" s="1"/>
  <c r="C54" i="11"/>
  <c r="D54" i="11" s="1"/>
  <c r="E54" i="11" s="1"/>
  <c r="F54" i="11" s="1"/>
  <c r="C53" i="11"/>
  <c r="D53" i="11" s="1"/>
  <c r="E53" i="11" s="1"/>
  <c r="F53" i="11" s="1"/>
  <c r="C52" i="11"/>
  <c r="D52" i="11" s="1"/>
  <c r="E52" i="11" s="1"/>
  <c r="F52" i="11" s="1"/>
  <c r="C51" i="11"/>
  <c r="D51" i="11" s="1"/>
  <c r="E51" i="11" s="1"/>
  <c r="F51" i="11" s="1"/>
  <c r="C50" i="11"/>
  <c r="D50" i="11" s="1"/>
  <c r="E50" i="11" s="1"/>
  <c r="F50" i="11" s="1"/>
  <c r="D49" i="11"/>
  <c r="E49" i="11" s="1"/>
  <c r="F49" i="11" s="1"/>
  <c r="C49" i="11"/>
  <c r="C48" i="11"/>
  <c r="D48" i="11" s="1"/>
  <c r="E48" i="11" s="1"/>
  <c r="F48" i="11" s="1"/>
  <c r="C47" i="11"/>
  <c r="D47" i="11" s="1"/>
  <c r="E47" i="11" s="1"/>
  <c r="F47" i="11" s="1"/>
  <c r="C46" i="11"/>
  <c r="D46" i="11" s="1"/>
  <c r="E46" i="11" s="1"/>
  <c r="F46" i="11" s="1"/>
  <c r="C45" i="11"/>
  <c r="D45" i="11" s="1"/>
  <c r="E45" i="11" s="1"/>
  <c r="F45" i="11" s="1"/>
  <c r="C44" i="11"/>
  <c r="D44" i="11" s="1"/>
  <c r="E44" i="11" s="1"/>
  <c r="F44" i="11" s="1"/>
  <c r="C43" i="11"/>
  <c r="D43" i="11" s="1"/>
  <c r="E43" i="11" s="1"/>
  <c r="F43" i="11" s="1"/>
  <c r="C42" i="11"/>
  <c r="D42" i="11" s="1"/>
  <c r="E42" i="11" s="1"/>
  <c r="F42" i="11" s="1"/>
  <c r="C41" i="11"/>
  <c r="D41" i="11" s="1"/>
  <c r="E41" i="11" s="1"/>
  <c r="F41" i="11" s="1"/>
  <c r="C40" i="11"/>
  <c r="D40" i="11" s="1"/>
  <c r="E40" i="11" s="1"/>
  <c r="F40" i="11" s="1"/>
  <c r="D39" i="11"/>
  <c r="E39" i="11" s="1"/>
  <c r="F39" i="11" s="1"/>
  <c r="C39" i="11"/>
  <c r="C38" i="11"/>
  <c r="D38" i="11" s="1"/>
  <c r="E38" i="11" s="1"/>
  <c r="F38" i="11" s="1"/>
  <c r="C37" i="11"/>
  <c r="D37" i="11" s="1"/>
  <c r="E37" i="11" s="1"/>
  <c r="F37" i="11" s="1"/>
  <c r="D36" i="11"/>
  <c r="E36" i="11" s="1"/>
  <c r="F36" i="11" s="1"/>
  <c r="C36" i="11"/>
  <c r="C35" i="11"/>
  <c r="D35" i="11" s="1"/>
  <c r="E35" i="11" s="1"/>
  <c r="F35" i="11" s="1"/>
  <c r="C34" i="11"/>
  <c r="D34" i="11" s="1"/>
  <c r="E34" i="11" s="1"/>
  <c r="F34" i="11" s="1"/>
  <c r="E33" i="11"/>
  <c r="F33" i="11" s="1"/>
  <c r="C33" i="11"/>
  <c r="D33" i="11" s="1"/>
  <c r="C32" i="11"/>
  <c r="D32" i="11" s="1"/>
  <c r="E32" i="11" s="1"/>
  <c r="F32" i="11" s="1"/>
  <c r="C31" i="11"/>
  <c r="D31" i="11" s="1"/>
  <c r="E31" i="11" s="1"/>
  <c r="F31" i="11" s="1"/>
  <c r="C30" i="11"/>
  <c r="D30" i="11" s="1"/>
  <c r="E30" i="11" s="1"/>
  <c r="F30" i="11" s="1"/>
  <c r="C29" i="11"/>
  <c r="D29" i="11" s="1"/>
  <c r="E29" i="11" s="1"/>
  <c r="F29" i="11" s="1"/>
  <c r="C28" i="11"/>
  <c r="D28" i="11" s="1"/>
  <c r="E28" i="11" s="1"/>
  <c r="F28" i="11" s="1"/>
  <c r="C27" i="11"/>
  <c r="D27" i="11" s="1"/>
  <c r="E27" i="11" s="1"/>
  <c r="F27" i="11" s="1"/>
  <c r="C26" i="11"/>
  <c r="D26" i="11" s="1"/>
  <c r="E26" i="11" s="1"/>
  <c r="F26" i="11" s="1"/>
  <c r="C25" i="11"/>
  <c r="D25" i="11" s="1"/>
  <c r="E25" i="11" s="1"/>
  <c r="F25" i="11" s="1"/>
  <c r="C24" i="11"/>
  <c r="D24" i="11" s="1"/>
  <c r="E24" i="11" s="1"/>
  <c r="F24" i="11" s="1"/>
  <c r="C23" i="11"/>
  <c r="D23" i="11" s="1"/>
  <c r="E23" i="11" s="1"/>
  <c r="F23" i="11" s="1"/>
  <c r="C22" i="11"/>
  <c r="D22" i="11" s="1"/>
  <c r="E22" i="11" s="1"/>
  <c r="F22" i="11" s="1"/>
  <c r="C21" i="11"/>
  <c r="D21" i="11" s="1"/>
  <c r="E21" i="11" s="1"/>
  <c r="F21" i="11" s="1"/>
  <c r="C20" i="11"/>
  <c r="D20" i="11" s="1"/>
  <c r="E20" i="11" s="1"/>
  <c r="F20" i="11" s="1"/>
  <c r="C19" i="11"/>
  <c r="D19" i="11" s="1"/>
  <c r="E19" i="11" s="1"/>
  <c r="F19" i="11" s="1"/>
  <c r="C18" i="11"/>
  <c r="D18" i="11" s="1"/>
  <c r="E18" i="11" s="1"/>
  <c r="F18" i="11" s="1"/>
  <c r="C17" i="11"/>
  <c r="D17" i="11" s="1"/>
  <c r="E17" i="11" s="1"/>
  <c r="F17" i="11" s="1"/>
  <c r="C16" i="11"/>
  <c r="D16" i="11" s="1"/>
  <c r="E16" i="11" s="1"/>
  <c r="F16" i="11" s="1"/>
  <c r="C15" i="11"/>
  <c r="D15" i="11" s="1"/>
  <c r="E15" i="11" s="1"/>
  <c r="F15" i="11" s="1"/>
  <c r="D14" i="11"/>
  <c r="E14" i="11" s="1"/>
  <c r="F14" i="11" s="1"/>
  <c r="C14" i="11"/>
  <c r="C13" i="11"/>
  <c r="D13" i="11" s="1"/>
  <c r="E13" i="11" s="1"/>
  <c r="F13" i="11" s="1"/>
  <c r="C12" i="11"/>
  <c r="D12" i="11" s="1"/>
  <c r="E12" i="11" s="1"/>
  <c r="F12" i="11" s="1"/>
  <c r="D11" i="11"/>
  <c r="E11" i="11" s="1"/>
  <c r="F11" i="11" s="1"/>
  <c r="C11" i="11"/>
  <c r="C10" i="11"/>
  <c r="D10" i="11" s="1"/>
  <c r="E10" i="11" s="1"/>
  <c r="F10" i="11" s="1"/>
  <c r="C9" i="11"/>
  <c r="D9" i="11" s="1"/>
  <c r="E9" i="11" s="1"/>
  <c r="F9" i="11" s="1"/>
  <c r="C8" i="11"/>
  <c r="D8" i="11" s="1"/>
  <c r="E8" i="11" s="1"/>
  <c r="F8" i="11" s="1"/>
  <c r="C7" i="11"/>
  <c r="D7" i="11" s="1"/>
  <c r="E7" i="11" s="1"/>
  <c r="F7" i="11" s="1"/>
  <c r="C6" i="11"/>
  <c r="D6" i="11" s="1"/>
  <c r="E6" i="11" s="1"/>
  <c r="F6" i="11" s="1"/>
  <c r="E5" i="11"/>
  <c r="F5" i="11" s="1"/>
  <c r="D5" i="11"/>
  <c r="C5" i="11"/>
  <c r="E3" i="11"/>
</calcChain>
</file>

<file path=xl/sharedStrings.xml><?xml version="1.0" encoding="utf-8"?>
<sst xmlns="http://schemas.openxmlformats.org/spreadsheetml/2006/main" count="249" uniqueCount="245">
  <si>
    <t>Sexe</t>
  </si>
  <si>
    <t>25 à 29 ans</t>
  </si>
  <si>
    <t>30 à 39 ans</t>
  </si>
  <si>
    <t>40 à 49 ans</t>
  </si>
  <si>
    <t>50 à 59 ans</t>
  </si>
  <si>
    <t>Âge</t>
  </si>
  <si>
    <t>En milliers</t>
  </si>
  <si>
    <t>60 ans ou plus</t>
  </si>
  <si>
    <t>Montant forfaitaire :</t>
  </si>
  <si>
    <t>RA</t>
  </si>
  <si>
    <t>Montant allocation</t>
  </si>
  <si>
    <t>Homme</t>
  </si>
  <si>
    <t>Femme</t>
  </si>
  <si>
    <t>En %</t>
  </si>
  <si>
    <t>Effectifs (en nombre)</t>
  </si>
  <si>
    <t xml:space="preserve">Ensemble de la population
âgée de 25 à 64 ans </t>
  </si>
  <si>
    <t>Part d’allocataires en France métropolitaine parmi la population âgée de 25 à 64 ans (échelle de droite)</t>
  </si>
  <si>
    <t>-</t>
  </si>
  <si>
    <t>France métropolitaine (échelle de gauche)</t>
  </si>
  <si>
    <t>Caractéristiques</t>
  </si>
  <si>
    <t>ASI</t>
  </si>
  <si>
    <t>Pension invalidité</t>
  </si>
  <si>
    <t>Part</t>
  </si>
  <si>
    <t>Pour 1 000</t>
  </si>
  <si>
    <t>France entière (échelle de gauche)</t>
  </si>
  <si>
    <t xml:space="preserve">Ressources initiales </t>
  </si>
  <si>
    <t>N° Dep</t>
  </si>
  <si>
    <t>Département</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</si>
  <si>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</si>
  <si>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</si>
  <si>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</si>
  <si>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</si>
  <si>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</si>
  <si>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</si>
  <si>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</si>
  <si>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</si>
  <si>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</si>
  <si>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</si>
  <si>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</si>
  <si>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</si>
  <si>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</si>
  <si>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</si>
  <si>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</si>
  <si>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</si>
  <si>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</si>
  <si>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</si>
  <si>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</si>
  <si>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</si>
  <si>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</si>
  <si>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</si>
  <si>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</si>
  <si>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</si>
  <si>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</si>
  <si>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</si>
  <si>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</si>
  <si>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</si>
  <si>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</si>
  <si>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</si>
  <si>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</si>
  <si>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</si>
  <si>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</si>
  <si>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</si>
  <si>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</si>
  <si>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</si>
  <si>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</si>
  <si>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</si>
  <si>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</si>
  <si>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</si>
  <si>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</si>
  <si>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</si>
  <si>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</si>
  <si>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</si>
  <si>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</si>
  <si>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</si>
  <si>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</si>
  <si>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</si>
  <si>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</si>
  <si>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</si>
  <si>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</si>
  <si>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</si>
  <si>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</si>
  <si>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</si>
  <si>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</si>
  <si>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</si>
  <si>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</si>
  <si>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</si>
  <si>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</si>
  <si>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</si>
  <si>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</si>
  <si>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</si>
  <si>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</si>
  <si>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</si>
  <si>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</si>
  <si>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</si>
  <si>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</si>
  <si>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</si>
  <si>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</si>
  <si>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</si>
  <si>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</si>
  <si>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</si>
  <si>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</si>
  <si>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</si>
  <si>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</si>
  <si>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</si>
  <si>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</si>
  <si>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</si>
  <si>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</si>
  <si>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</si>
  <si>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</si>
  <si>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</si>
  <si>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</si>
  <si>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</si>
  <si>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</si>
  <si>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</si>
  <si>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</si>
  <si>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</si>
  <si>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</si>
  <si>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</si>
  <si>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</si>
  <si>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</si>
  <si>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</si>
  <si>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</si>
  <si>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</si>
  <si>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</si>
  <si>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</si>
  <si>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</si>
  <si>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</si>
  <si>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</si>
  <si>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</si>
  <si>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</si>
  <si>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</si>
  <si>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</si>
  <si>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</si>
  <si>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</si>
  <si>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</si>
  <si>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</si>
  <si>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</si>
  <si>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</si>
  <si>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</si>
  <si>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</si>
  <si>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</si>
  <si>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</si>
  <si>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</si>
  <si>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</si>
  <si>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</si>
  <si>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</si>
  <si>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</si>
  <si>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</si>
  <si>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</si>
  <si>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</si>
  <si>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</si>
  <si>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</si>
  <si>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</si>
  <si>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</si>
  <si>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</si>
  <si>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</si>
  <si>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</si>
  <si>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</si>
  <si>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</si>
  <si>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</si>
  <si>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</si>
  <si>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</si>
  <si>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</si>
  <si>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</si>
  <si>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</si>
  <si>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</si>
  <si>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</si>
  <si>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</si>
  <si>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</si>
  <si>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</si>
  <si>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</si>
  <si>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</si>
  <si>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</si>
  <si>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</si>
  <si>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</si>
  <si>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</si>
  <si>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</si>
  <si>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</si>
  <si>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</si>
  <si>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</si>
  <si>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</si>
  <si>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</si>
  <si>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</si>
  <si>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</si>
  <si>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</si>
  <si>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</si>
  <si>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</si>
  <si>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</si>
  <si>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</si>
  <si>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</si>
  <si>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</si>
  <si>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</si>
  <si>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</si>
  <si>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</si>
  <si>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</si>
  <si>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</si>
  <si>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</si>
  <si>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</si>
  <si>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</si>
  <si>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</si>
  <si>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</si>
  <si>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</si>
  <si>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</si>
  <si>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</si>
  <si>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</si>
  <si>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</si>
  <si>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</si>
  <si>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</si>
  <si>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</si>
  <si>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</si>
  <si>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</si>
  <si>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</si>
  <si>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</si>
  <si>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</si>
  <si>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</si>
  <si>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</si>
  <si>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</si>
  <si>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</si>
  <si>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</si>
  <si>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</si>
  <si>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</si>
  <si>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</si>
  <si>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</si>
  <si>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Graphique 2. Évolution du ratio entre les effectifs des allocataires de l’ASI et ceux des bénéficiaires d’une pension d’invalidité, depuis 2010</t>
  </si>
  <si>
    <t>Population France métropolitaine âgée de 25 à 64 ans</t>
  </si>
  <si>
    <t xml:space="preserve">20 à 24 ans </t>
  </si>
  <si>
    <t>Tableau 1. Caractéristiques des allocataires de l’ASI, fin 2020</t>
  </si>
  <si>
    <r>
      <t>Allocataires de l’ASI</t>
    </r>
    <r>
      <rPr>
        <b/>
        <vertAlign val="superscript"/>
        <sz val="8"/>
        <rFont val="Arial"/>
        <family val="2"/>
      </rPr>
      <t>2</t>
    </r>
  </si>
  <si>
    <r>
      <t>Ensemble des bénéficiaires d’une pension d’invalidité</t>
    </r>
    <r>
      <rPr>
        <b/>
        <vertAlign val="superscript"/>
        <sz val="8"/>
        <rFont val="Arial"/>
        <family val="2"/>
      </rPr>
      <t>3</t>
    </r>
  </si>
  <si>
    <r>
      <t>Catégorie d’invalidité</t>
    </r>
    <r>
      <rPr>
        <b/>
        <vertAlign val="superscript"/>
        <sz val="8"/>
        <rFont val="Arial"/>
        <family val="2"/>
      </rPr>
      <t>1</t>
    </r>
  </si>
  <si>
    <t>Tableau complémentaire. Part d’allocataires de l’ASI, fin 2020, parmi la population âgée de 25 à 64 ans</t>
  </si>
  <si>
    <r>
      <rPr>
        <b/>
        <sz val="8"/>
        <rFont val="Arial"/>
        <family val="2"/>
      </rPr>
      <t>Note &gt;</t>
    </r>
    <r>
      <rPr>
        <sz val="8"/>
        <rFont val="Arial"/>
        <family val="2"/>
      </rPr>
      <t xml:space="preserve"> En France, on compte en moyenne 2,0 allocataires de l’ASI pour 1 000 habitants âgés de 25 à 64 ans.</t>
    </r>
  </si>
  <si>
    <r>
      <rPr>
        <b/>
        <sz val="8"/>
        <rFont val="Arial"/>
        <family val="2"/>
      </rPr>
      <t>Champ &gt;</t>
    </r>
    <r>
      <rPr>
        <sz val="8"/>
        <rFont val="Arial"/>
        <family val="2"/>
      </rPr>
      <t xml:space="preserve"> France (hors Mayotte).</t>
    </r>
  </si>
  <si>
    <t>Revenu garanti</t>
  </si>
  <si>
    <t>Nombre de bénéficiaires d’une pension d’invalidité</t>
  </si>
  <si>
    <t>Côtes-d’Armor</t>
  </si>
  <si>
    <t>Graphique 1. Évolution du nombre, et de la part parmi la population âgée de 25 à 64 ans, d’allocataires de l’ASI, depuis 1960</t>
  </si>
  <si>
    <r>
      <rPr>
        <b/>
        <sz val="8"/>
        <rFont val="Arial"/>
        <family val="2"/>
      </rPr>
      <t xml:space="preserve">Note &gt; </t>
    </r>
    <r>
      <rPr>
        <sz val="8"/>
        <rFont val="Arial"/>
        <family val="2"/>
      </rPr>
      <t xml:space="preserve">Il y a une rupture de série en 2009. Depuis 2009, le nombre d’allocataires de l’ASI correspond aux effectifs au 31 décembre de l’année. Avant 2009, pour la CNAM, depuis une date indéterminée, il s’agit des effectifs d’allocataires au moins une fois dans l’année et non au 31 décembre. Pour les autres régimes, il s’agit des allocataires au 31 décembre. Pour 2009, nous présentons les effectifs obtenus selon les deux méthodes de calcul. 
</t>
    </r>
    <r>
      <rPr>
        <b/>
        <sz val="8"/>
        <rFont val="Arial"/>
        <family val="2"/>
      </rPr>
      <t>Champ &gt;</t>
    </r>
    <r>
      <rPr>
        <sz val="8"/>
        <rFont val="Arial"/>
        <family val="2"/>
      </rPr>
      <t xml:space="preserve"> Effectifs en France, au 31 décembre de chaque année.
</t>
    </r>
    <r>
      <rPr>
        <b/>
        <sz val="8"/>
        <rFont val="Arial"/>
        <family val="2"/>
      </rPr>
      <t xml:space="preserve">Sources &gt; </t>
    </r>
    <r>
      <rPr>
        <sz val="8"/>
        <rFont val="Arial"/>
        <family val="2"/>
      </rPr>
      <t>CNAM ; CDC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</si>
  <si>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r>
      <rPr>
        <b/>
        <sz val="8"/>
        <rFont val="Arial"/>
        <family val="2"/>
      </rPr>
      <t>Note &gt;</t>
    </r>
    <r>
      <rPr>
        <sz val="8"/>
        <rFont val="Arial"/>
        <family val="2"/>
      </rPr>
      <t xml:space="preserve"> Tous les allocataires de l’ASI ne bénéficient pas d’une pension d’invalidité. La proportion d’allocataires de l’ASI bénéficiant d’une pension d’invalidité est de 97 % fin 2016 (source : DREES, EIR). Dans les éditions précédentes de cet ouvrage, les effectifs de l’ASI portaient, pour la CNAM, sur les allocataires au moins une fois dans l’année </t>
    </r>
    <r>
      <rPr>
        <i/>
        <sz val="8"/>
        <rFont val="Arial"/>
        <family val="2"/>
      </rPr>
      <t>n</t>
    </r>
    <r>
      <rPr>
        <sz val="8"/>
        <rFont val="Arial"/>
        <family val="2"/>
      </rPr>
      <t xml:space="preserve">. Il s’agit ici désormais des allocataires au 31 décembre de l’année </t>
    </r>
    <r>
      <rPr>
        <i/>
        <sz val="8"/>
        <rFont val="Arial"/>
        <family val="2"/>
      </rPr>
      <t>n</t>
    </r>
    <r>
      <rPr>
        <sz val="8"/>
        <rFont val="Arial"/>
        <family val="2"/>
      </rPr>
      <t xml:space="preserve">. 
</t>
    </r>
    <r>
      <rPr>
        <b/>
        <sz val="8"/>
        <rFont val="Arial"/>
        <family val="2"/>
      </rPr>
      <t>Champ &gt;</t>
    </r>
    <r>
      <rPr>
        <sz val="8"/>
        <rFont val="Arial"/>
        <family val="2"/>
      </rPr>
      <t xml:space="preserve"> France, au 31 décembre de chaque année.
</t>
    </r>
    <r>
      <rPr>
        <b/>
        <sz val="8"/>
        <rFont val="Arial"/>
        <family val="2"/>
      </rPr>
      <t xml:space="preserve">Sources &gt; </t>
    </r>
    <r>
      <rPr>
        <sz val="8"/>
        <rFont val="Arial"/>
        <family val="2"/>
      </rPr>
      <t xml:space="preserve">CNAM ; CDC ; DREES, EACR. </t>
    </r>
  </si>
  <si>
    <r>
      <t>Schéma 1. Revenu mensuel garanti, hors intéressement, pour une personne seule selon ses ressources, au 1</t>
    </r>
    <r>
      <rPr>
        <b/>
        <vertAlign val="superscript"/>
        <sz val="8"/>
        <color theme="1"/>
        <rFont val="Arial"/>
        <family val="2"/>
      </rPr>
      <t xml:space="preserve">er </t>
    </r>
    <r>
      <rPr>
        <b/>
        <sz val="8"/>
        <color theme="1"/>
        <rFont val="Arial"/>
        <family val="2"/>
      </rPr>
      <t>juillet 2022</t>
    </r>
  </si>
  <si>
    <r>
      <rPr>
        <b/>
        <sz val="8"/>
        <color theme="1"/>
        <rFont val="Arial"/>
        <family val="2"/>
      </rPr>
      <t>Note &gt;</t>
    </r>
    <r>
      <rPr>
        <sz val="8"/>
        <color theme="1"/>
        <rFont val="Arial"/>
        <family val="2"/>
      </rPr>
      <t xml:space="preserve"> Le montant minimal d’une pension d’invalidité étant de 309,09 euros par mois au 1</t>
    </r>
    <r>
      <rPr>
        <vertAlign val="superscript"/>
        <sz val="8"/>
        <color theme="1"/>
        <rFont val="Arial"/>
        <family val="2"/>
      </rPr>
      <t xml:space="preserve">er </t>
    </r>
    <r>
      <rPr>
        <sz val="8"/>
        <color theme="1"/>
        <rFont val="Arial"/>
        <family val="2"/>
      </rPr>
      <t>juillet 2022, le montant de l’ASI ne peut être supérieur à 537,88 euros pour une personne bénéficiant d’une pension d’invalidité.</t>
    </r>
  </si>
  <si>
    <r>
      <rPr>
        <b/>
        <sz val="8"/>
        <color theme="1"/>
        <rFont val="Arial"/>
        <family val="2"/>
      </rPr>
      <t xml:space="preserve">Lecture &gt; </t>
    </r>
    <r>
      <rPr>
        <sz val="8"/>
        <color theme="1"/>
        <rFont val="Arial"/>
        <family val="2"/>
      </rPr>
      <t xml:space="preserve"> Une personne seule avec des ressources initiales perçoit une allocation égale à la différence entre le plafond des ressources (846,97 euros) et le montant de ses ressources initiales. Son revenu garanti total mensuel s´élève à 846,97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</si>
  <si>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rPr>
        <b/>
        <sz val="8"/>
        <rFont val="Arial"/>
        <family val="2"/>
      </rPr>
      <t>Sources &gt;</t>
    </r>
    <r>
      <rPr>
        <sz val="8"/>
        <rFont val="Arial"/>
        <family val="2"/>
      </rPr>
      <t xml:space="preserve"> CNAM ; CDC ; estimations DREES ; Insee, population estimée au 1</t>
    </r>
    <r>
      <rPr>
        <vertAlign val="superscript"/>
        <sz val="8"/>
        <rFont val="Arial"/>
        <family val="2"/>
      </rPr>
      <t>er</t>
    </r>
    <r>
      <rPr>
        <sz val="8"/>
        <rFont val="Arial"/>
        <family val="2"/>
      </rPr>
      <t xml:space="preserve"> janvier 2021 (résultats provisoires arrêtés fin 2021).</t>
    </r>
  </si>
  <si>
    <r>
      <t xml:space="preserve">1. Selon la catégorie de la dernière pension perçue en 2020.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Dans les éditions précédentes de cet ouvrage, les effectifs de l’ASI portaient, pour la CNAM, sur les allocataires au moins une fois dans l’année </t>
    </r>
    <r>
      <rPr>
        <i/>
        <sz val="8"/>
        <rFont val="Arial"/>
        <family val="2"/>
      </rPr>
      <t>n</t>
    </r>
    <r>
      <rPr>
        <sz val="8"/>
        <rFont val="Arial"/>
        <family val="2"/>
      </rPr>
      <t>. Désormais, il s’agit ici des allocataires au 31 décembre de l’année</t>
    </r>
    <r>
      <rPr>
        <i/>
        <sz val="8"/>
        <rFont val="Arial"/>
        <family val="2"/>
      </rPr>
      <t xml:space="preserve"> n</t>
    </r>
    <r>
      <rPr>
        <sz val="8"/>
        <rFont val="Arial"/>
        <family val="2"/>
      </rPr>
      <t xml:space="preserve">.
3.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t>
    </r>
    <r>
      <rPr>
        <b/>
        <sz val="8"/>
        <rFont val="Arial"/>
        <family val="2"/>
      </rPr>
      <t>Champ &gt;</t>
    </r>
    <r>
      <rPr>
        <sz val="8"/>
        <rFont val="Arial"/>
        <family val="2"/>
      </rPr>
      <t xml:space="preserve"> France. Tous régimes pour les effectifs et pour les répartitions des bénéficiaires d’une pension d’invalidité par sexe et par âge ; tous régimes hors ceux des fonctionnaires (10 % des bénéficiaires d’une pension d’invalidité) pour la répartition selon la catégorie d’invalidité car il n’existe pas de catégorie pour ces régimes ; régime général (CNAM), y compris travailleurs indépendants, pour les répartitions des allocataires de l’ASI (90 % des allocataires de l’ASI relèvent de la CNAM). Ensemble de la population : personnes vivant en logement ordinaire en France (hors Mayotte).
</t>
    </r>
    <r>
      <rPr>
        <b/>
        <sz val="8"/>
        <rFont val="Arial"/>
        <family val="2"/>
      </rPr>
      <t>Sources &gt;</t>
    </r>
    <r>
      <rPr>
        <sz val="8"/>
        <rFont val="Arial"/>
        <family val="2"/>
      </rPr>
      <t xml:space="preserve"> CNAM ; CDC ; DREES, enquête auprès des caisses de retraite (EACR), pour les bénéficiaires d’une pension d’invalidité ; Insee, enquête Emploi 2020, pour les caractéristiques de l’ensemble de la population. </t>
    </r>
  </si>
  <si>
    <t>Taux (pour 1 000)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</si>
</sst>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00\ [$€-1]_-;\-* #,##0.00\ [$€-1]_-;_-* &quot;-&quot;??\ [$€-1]_-"/>
    <numFmt numFmtId="166" formatCode="0.00000"/>
    <numFmt numFmtId="167" formatCode="0.0000000"/>
    <numFmt numFmtId="168" formatCode="_-* #,##0_-;\-* #,##0_-;_-* &quot;-&quot;??_-;_-@_-"/>
    <numFmt numFmtId="169" formatCode="_-* #,##0.000\ _€_-;\-* #,##0.000\ _€_-;_-* &quot;-&quot;?\ _€_-;_-@_-"/>
    <numFmt numFmtId="170" formatCode="0.0000"/>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b/>
      <sz val="8"/>
      <name val="Arial"/>
      <family val="2"/>
    </font>
    <font>
      <vertAlign val="superscript"/>
      <sz val="8"/>
      <name val="Arial"/>
      <family val="2"/>
    </font>
    <font>
      <sz val="10"/>
      <name val="Arial"/>
      <family val="2"/>
    </font>
    <font>
      <b/>
      <vertAlign val="superscript"/>
      <sz val="8"/>
      <name val="Arial"/>
      <family val="2"/>
    </font>
    <font>
      <sz val="9"/>
      <name val="Arial"/>
      <family val="2"/>
    </font>
    <font>
      <sz val="10"/>
      <name val="MS Sans Serif"/>
    </font>
    <font>
      <sz val="9"/>
      <name val="Arial"/>
      <family val="2"/>
    </font>
    <font>
      <i/>
      <sz val="8"/>
      <name val="Arial"/>
      <family val="2"/>
    </font>
    <font>
      <b/>
      <sz val="8"/>
      <color rgb="FFFF0000"/>
      <name val="Arial"/>
      <family val="2"/>
    </font>
    <font>
      <sz val="8"/>
      <color theme="1"/>
      <name val="Arial"/>
      <family val="2"/>
    </font>
    <font>
      <b/>
      <sz val="8"/>
      <color theme="1"/>
      <name val="Arial"/>
      <family val="2"/>
    </font>
    <font>
      <b/>
      <vertAlign val="superscript"/>
      <sz val="8"/>
      <color theme="1"/>
      <name val="Arial"/>
      <family val="2"/>
    </font>
    <font>
      <vertAlign val="superscript"/>
      <sz val="8"/>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4">
    <xf numFmtId="0" fontId="0" fillId="0" borderId="0"/>
    <xf numFmtId="165" fontId="3" fillId="0" borderId="0" applyFont="0" applyFill="0" applyBorder="0" applyAlignment="0" applyProtection="0"/>
    <xf numFmtId="165" fontId="6" fillId="0" borderId="0" applyFont="0" applyFill="0" applyBorder="0" applyAlignment="0" applyProtection="0"/>
    <xf numFmtId="0" fontId="5" fillId="0" borderId="0"/>
    <xf numFmtId="0" fontId="3" fillId="0" borderId="0"/>
    <xf numFmtId="43" fontId="9" fillId="0" borderId="0" applyFont="0" applyFill="0" applyBorder="0" applyAlignment="0" applyProtection="0"/>
    <xf numFmtId="0" fontId="3" fillId="0" borderId="0"/>
    <xf numFmtId="0" fontId="11" fillId="0" borderId="0"/>
    <xf numFmtId="0" fontId="12" fillId="0" borderId="0"/>
    <xf numFmtId="0" fontId="2" fillId="0" borderId="0"/>
    <xf numFmtId="165" fontId="3" fillId="0" borderId="0" applyFont="0" applyFill="0" applyBorder="0" applyAlignment="0" applyProtection="0"/>
    <xf numFmtId="0" fontId="1" fillId="0" borderId="0"/>
    <xf numFmtId="9" fontId="1" fillId="0" borderId="0" applyFont="0" applyFill="0" applyBorder="0" applyAlignment="0" applyProtection="0"/>
    <xf numFmtId="0" fontId="13" fillId="0" borderId="0"/>
  </cellStyleXfs>
  <cellXfs count="86">
    <xf numFmtId="0" fontId="0" fillId="0" borderId="0" xfId="0"/>
    <xf numFmtId="0" fontId="4" fillId="0" borderId="0" xfId="0" applyFont="1"/>
    <xf numFmtId="0" fontId="4" fillId="0" borderId="0" xfId="0" applyFont="1" applyBorder="1" applyAlignment="1">
      <alignment wrapText="1"/>
    </xf>
    <xf numFmtId="0" fontId="4" fillId="0" borderId="0" xfId="4" applyFont="1"/>
    <xf numFmtId="168" fontId="4" fillId="0" borderId="0" xfId="5" applyNumberFormat="1" applyFont="1"/>
    <xf numFmtId="0" fontId="4" fillId="0" borderId="0" xfId="0" applyFont="1" applyFill="1" applyAlignment="1">
      <alignment vertical="center"/>
    </xf>
    <xf numFmtId="0" fontId="7" fillId="0" borderId="0" xfId="0" applyFont="1" applyFill="1" applyAlignment="1">
      <alignment vertical="center"/>
    </xf>
    <xf numFmtId="0" fontId="4" fillId="0" borderId="0" xfId="0" applyFont="1" applyFill="1" applyAlignment="1">
      <alignment horizontal="right" vertical="center"/>
    </xf>
    <xf numFmtId="3" fontId="7"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1"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0" borderId="1" xfId="0" applyFont="1" applyFill="1" applyBorder="1" applyAlignment="1">
      <alignment vertical="center"/>
    </xf>
    <xf numFmtId="1" fontId="7" fillId="0" borderId="1" xfId="0" applyNumberFormat="1" applyFont="1" applyFill="1" applyBorder="1" applyAlignment="1">
      <alignment vertical="center"/>
    </xf>
    <xf numFmtId="1"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4" fillId="2" borderId="0" xfId="0" applyFont="1" applyFill="1" applyAlignment="1">
      <alignment vertical="center"/>
    </xf>
    <xf numFmtId="0" fontId="4" fillId="0" borderId="4" xfId="0" applyFont="1" applyFill="1" applyBorder="1" applyAlignment="1">
      <alignment horizontal="center" vertical="center"/>
    </xf>
    <xf numFmtId="1" fontId="4" fillId="0" borderId="4" xfId="0" applyNumberFormat="1" applyFont="1" applyFill="1" applyBorder="1" applyAlignment="1">
      <alignment horizontal="center" vertical="center"/>
    </xf>
    <xf numFmtId="168" fontId="4" fillId="0" borderId="4" xfId="5" applyNumberFormat="1" applyFont="1" applyFill="1" applyBorder="1" applyAlignment="1">
      <alignment horizontal="center" vertical="center"/>
    </xf>
    <xf numFmtId="164" fontId="4" fillId="0" borderId="4" xfId="0" applyNumberFormat="1" applyFont="1" applyFill="1" applyBorder="1" applyAlignment="1">
      <alignment horizontal="center" vertical="center"/>
    </xf>
    <xf numFmtId="1" fontId="4" fillId="0" borderId="0" xfId="0" applyNumberFormat="1" applyFont="1" applyFill="1" applyAlignment="1">
      <alignment vertical="center"/>
    </xf>
    <xf numFmtId="166" fontId="4" fillId="0" borderId="0" xfId="0" applyNumberFormat="1" applyFont="1" applyFill="1" applyAlignment="1">
      <alignment vertical="center"/>
    </xf>
    <xf numFmtId="164" fontId="4" fillId="0" borderId="0" xfId="0" applyNumberFormat="1" applyFont="1" applyFill="1" applyAlignment="1">
      <alignment vertical="center"/>
    </xf>
    <xf numFmtId="1" fontId="4" fillId="2" borderId="4"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164" fontId="4" fillId="2" borderId="0" xfId="0" applyNumberFormat="1" applyFont="1" applyFill="1" applyAlignment="1">
      <alignment vertical="center"/>
    </xf>
    <xf numFmtId="1" fontId="4" fillId="2" borderId="0" xfId="0" applyNumberFormat="1" applyFont="1" applyFill="1" applyAlignment="1">
      <alignment vertical="center"/>
    </xf>
    <xf numFmtId="170" fontId="4" fillId="2" borderId="0" xfId="0" applyNumberFormat="1" applyFont="1" applyFill="1" applyAlignment="1">
      <alignment vertical="center"/>
    </xf>
    <xf numFmtId="0" fontId="7" fillId="2" borderId="0" xfId="0" applyFont="1" applyFill="1" applyAlignment="1">
      <alignment vertical="center"/>
    </xf>
    <xf numFmtId="0" fontId="4" fillId="2" borderId="0" xfId="0" applyFont="1" applyFill="1"/>
    <xf numFmtId="0" fontId="4" fillId="2" borderId="4" xfId="0" applyFont="1" applyFill="1" applyBorder="1"/>
    <xf numFmtId="0" fontId="4" fillId="2" borderId="4" xfId="0" applyFont="1" applyFill="1" applyBorder="1" applyAlignment="1">
      <alignment horizontal="center"/>
    </xf>
    <xf numFmtId="164" fontId="4" fillId="2" borderId="0" xfId="0" applyNumberFormat="1" applyFont="1" applyFill="1"/>
    <xf numFmtId="169" fontId="4" fillId="2" borderId="0" xfId="0" applyNumberFormat="1" applyFont="1" applyFill="1"/>
    <xf numFmtId="0" fontId="4" fillId="2" borderId="0" xfId="4" applyFont="1" applyFill="1"/>
    <xf numFmtId="164" fontId="4" fillId="2" borderId="0" xfId="4" applyNumberFormat="1" applyFont="1" applyFill="1"/>
    <xf numFmtId="0" fontId="7" fillId="0" borderId="4" xfId="4" applyNumberFormat="1" applyFont="1" applyFill="1" applyBorder="1" applyAlignment="1">
      <alignment horizontal="center" vertical="center"/>
    </xf>
    <xf numFmtId="0" fontId="7" fillId="0" borderId="4" xfId="4" applyFont="1" applyFill="1" applyBorder="1" applyAlignment="1">
      <alignment horizontal="center" vertical="center"/>
    </xf>
    <xf numFmtId="0" fontId="4" fillId="0" borderId="4" xfId="6" quotePrefix="1" applyFont="1" applyFill="1" applyBorder="1" applyAlignment="1">
      <alignment horizontal="center" vertical="center"/>
    </xf>
    <xf numFmtId="0" fontId="4" fillId="0" borderId="4" xfId="6" applyFont="1" applyFill="1" applyBorder="1" applyAlignment="1">
      <alignment horizontal="left" vertical="center"/>
    </xf>
    <xf numFmtId="164" fontId="4" fillId="0" borderId="4" xfId="4" applyNumberFormat="1" applyFont="1" applyFill="1" applyBorder="1" applyAlignment="1">
      <alignment horizontal="center" vertical="center"/>
    </xf>
    <xf numFmtId="0" fontId="4" fillId="0" borderId="4" xfId="4" quotePrefix="1" applyFont="1" applyFill="1" applyBorder="1" applyAlignment="1">
      <alignment horizontal="center" vertical="center"/>
    </xf>
    <xf numFmtId="0" fontId="4" fillId="0" borderId="4" xfId="4" applyFont="1" applyFill="1" applyBorder="1" applyAlignment="1">
      <alignment horizontal="left" vertical="center"/>
    </xf>
    <xf numFmtId="0" fontId="4" fillId="0" borderId="4" xfId="6" applyFont="1" applyFill="1" applyBorder="1" applyAlignment="1">
      <alignment horizontal="center" vertical="center"/>
    </xf>
    <xf numFmtId="0" fontId="4" fillId="0" borderId="0" xfId="4" applyFont="1" applyFill="1" applyAlignment="1">
      <alignment vertical="center"/>
    </xf>
    <xf numFmtId="0" fontId="7" fillId="0" borderId="0" xfId="0" applyFont="1" applyFill="1" applyAlignment="1">
      <alignment horizontal="justify" vertical="center"/>
    </xf>
    <xf numFmtId="167" fontId="4" fillId="0" borderId="0" xfId="0" applyNumberFormat="1" applyFont="1" applyFill="1" applyAlignment="1">
      <alignment vertical="center"/>
    </xf>
    <xf numFmtId="164" fontId="4" fillId="0" borderId="0" xfId="0" applyNumberFormat="1" applyFont="1"/>
    <xf numFmtId="1" fontId="4" fillId="0" borderId="0" xfId="0" applyNumberFormat="1" applyFont="1"/>
    <xf numFmtId="0" fontId="15" fillId="0" borderId="1"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4" fillId="0" borderId="0" xfId="0" applyFont="1" applyFill="1" applyAlignment="1">
      <alignment horizontal="left" vertical="center"/>
    </xf>
    <xf numFmtId="164" fontId="16" fillId="2" borderId="4" xfId="0" applyNumberFormat="1" applyFont="1" applyFill="1" applyBorder="1"/>
    <xf numFmtId="0" fontId="4" fillId="0" borderId="0" xfId="0" applyFont="1" applyBorder="1"/>
    <xf numFmtId="0" fontId="16" fillId="0" borderId="4" xfId="0" applyFont="1" applyBorder="1" applyAlignment="1">
      <alignment horizontal="center" vertical="center"/>
    </xf>
    <xf numFmtId="0" fontId="17" fillId="0" borderId="4" xfId="0" applyFont="1" applyBorder="1" applyAlignment="1">
      <alignment horizontal="center" vertical="center"/>
    </xf>
    <xf numFmtId="167" fontId="4" fillId="2" borderId="0" xfId="0" applyNumberFormat="1" applyFont="1" applyFill="1"/>
    <xf numFmtId="0" fontId="16" fillId="0" borderId="0" xfId="0" applyFont="1" applyAlignment="1">
      <alignment horizontal="justify"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6" fillId="0" borderId="4" xfId="0" applyFont="1" applyBorder="1" applyAlignment="1">
      <alignment horizontal="left" vertical="center"/>
    </xf>
    <xf numFmtId="0" fontId="16" fillId="0" borderId="0" xfId="0" applyFont="1" applyAlignment="1">
      <alignment horizontal="justify" vertical="center" wrapText="1"/>
    </xf>
    <xf numFmtId="0" fontId="7" fillId="0" borderId="0" xfId="0" applyFont="1" applyFill="1" applyAlignment="1">
      <alignment horizontal="left" vertical="center"/>
    </xf>
    <xf numFmtId="0" fontId="4" fillId="0" borderId="0" xfId="0" applyFont="1" applyFill="1" applyAlignment="1">
      <alignment horizontal="left" vertical="top" wrapText="1"/>
    </xf>
    <xf numFmtId="0" fontId="4" fillId="0" borderId="0" xfId="0" applyFont="1" applyFill="1" applyAlignment="1">
      <alignment horizontal="left" vertical="top"/>
    </xf>
    <xf numFmtId="0" fontId="7" fillId="0" borderId="0" xfId="0" applyFont="1" applyFill="1" applyAlignment="1">
      <alignment horizontal="left" vertical="center" wrapText="1"/>
    </xf>
    <xf numFmtId="0" fontId="4" fillId="0" borderId="0" xfId="0" applyFont="1" applyFill="1" applyAlignment="1">
      <alignment horizontal="left" vertical="center"/>
    </xf>
    <xf numFmtId="0" fontId="7" fillId="2" borderId="0" xfId="0" applyFont="1" applyFill="1" applyAlignment="1">
      <alignment horizontal="justify" vertical="top" wrapText="1"/>
    </xf>
    <xf numFmtId="0" fontId="4" fillId="2" borderId="0" xfId="0" applyFont="1" applyFill="1" applyAlignment="1">
      <alignment horizontal="left" vertical="center" wrapText="1"/>
    </xf>
    <xf numFmtId="0" fontId="7" fillId="0" borderId="0" xfId="4" applyFont="1" applyFill="1" applyBorder="1" applyAlignment="1">
      <alignment horizontal="left" vertical="center" wrapText="1"/>
    </xf>
    <xf numFmtId="0" fontId="4" fillId="2" borderId="0" xfId="0" applyFont="1" applyFill="1" applyAlignment="1">
      <alignment horizontal="right"/>
    </xf>
  </cellXfs>
  <cellStyles count="14">
    <cellStyle name="Euro" xfId="1" xr:uid="{00000000-0005-0000-0000-000000000000}"/>
    <cellStyle name="Euro 2" xfId="2" xr:uid="{00000000-0005-0000-0000-000001000000}"/>
    <cellStyle name="Euro 2 2" xfId="10" xr:uid="{00000000-0005-0000-0000-000002000000}"/>
    <cellStyle name="Milliers" xfId="5" builtinId="3"/>
    <cellStyle name="Normal" xfId="0" builtinId="0"/>
    <cellStyle name="Normal 2" xfId="3" xr:uid="{00000000-0005-0000-0000-000005000000}"/>
    <cellStyle name="Normal 2 2" xfId="4" xr:uid="{00000000-0005-0000-0000-000006000000}"/>
    <cellStyle name="Normal 3" xfId="7" xr:uid="{00000000-0005-0000-0000-000007000000}"/>
    <cellStyle name="Normal 4" xfId="8" xr:uid="{00000000-0005-0000-0000-000008000000}"/>
    <cellStyle name="Normal 5" xfId="9" xr:uid="{00000000-0005-0000-0000-000009000000}"/>
    <cellStyle name="Normal 6" xfId="11" xr:uid="{00000000-0005-0000-0000-00000A000000}"/>
    <cellStyle name="Normal 7" xfId="13" xr:uid="{00000000-0005-0000-0000-00000B000000}"/>
    <cellStyle name="Normal_API CNAF 31.12.96 METR (5)" xfId="6" xr:uid="{00000000-0005-0000-0000-00000C000000}"/>
    <cellStyle name="Pourcentage 2" xfId="12" xr:uid="{00000000-0005-0000-0000-00000D000000}"/>
  </cellStyles>
  <dxfs count="0"/>
  <tableStyles count="0" defaultTableStyle="TableStyleMedium9" defaultPivotStyle="PivotStyleLight16"/>
  <colors>
    <mruColors>
      <color rgb="FF98B954"/>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0"/>
  </sheetPr>
  <dimension ref="A1:I177"/>
  <sheetViews>
    <sheetView showGridLines="0" topLeftCell="A172" zoomScaleNormal="100" workbookViewId="0">
      <selection activeCell="B177" sqref="B177:F177"/>
    </sheetView>
  </sheetViews>
  <sheetFormatPr baseColWidth="10" defaultColWidth="10.81640625" defaultRowHeight="10" x14ac:dyDescent="0.2"/>
  <cols>
    <col min="1" max="1" width="3.453125" style="1" customWidth="1"/>
    <col min="2" max="2" width="9.1796875" style="1" customWidth="1"/>
    <col min="3" max="3" width="17.7265625" style="1" bestFit="1" customWidth="1"/>
    <col min="4" max="4" width="21.453125" style="1" customWidth="1"/>
    <col min="5" max="5" width="12.453125" style="1" bestFit="1" customWidth="1"/>
    <col min="6" max="16384" width="10.81640625" style="1"/>
  </cols>
  <sheetData>
    <row r="1" spans="1:9" ht="35.25" customHeight="1" x14ac:dyDescent="0.2">
      <c r="A1" s="68"/>
      <c r="B1" s="73" t="s">
        <v>239</v>
      </c>
      <c r="C1" s="74"/>
      <c r="D1" s="74"/>
      <c r="E1" s="74"/>
      <c r="F1" s="74"/>
      <c r="G1" s="68"/>
    </row>
    <row r="2" spans="1:9" x14ac:dyDescent="0.2">
      <c r="A2" s="68"/>
      <c r="B2" s="75" t="s">
        <v>8</v>
      </c>
      <c r="C2" s="75"/>
      <c r="D2" s="69"/>
      <c r="E2" s="69"/>
      <c r="F2" s="69"/>
      <c r="G2" s="68"/>
    </row>
    <row r="3" spans="1:9" ht="10.5" x14ac:dyDescent="0.2">
      <c r="A3" s="68"/>
      <c r="B3" s="70">
        <v>846.97</v>
      </c>
      <c r="C3" s="70">
        <v>0</v>
      </c>
      <c r="D3" s="70"/>
      <c r="E3" s="70">
        <f>+B3-C3</f>
        <v>846.97</v>
      </c>
      <c r="F3" s="70"/>
      <c r="G3" s="68"/>
      <c r="H3" s="62"/>
      <c r="I3" s="62"/>
    </row>
    <row r="4" spans="1:9" ht="10.5" x14ac:dyDescent="0.2">
      <c r="A4" s="68"/>
      <c r="B4" s="70" t="s">
        <v>9</v>
      </c>
      <c r="C4" s="70" t="s">
        <v>25</v>
      </c>
      <c r="D4" s="70" t="s">
        <v>10</v>
      </c>
      <c r="E4" s="70" t="s">
        <v>233</v>
      </c>
      <c r="F4" s="70"/>
      <c r="G4" s="68"/>
      <c r="H4" s="61"/>
    </row>
    <row r="5" spans="1:9" ht="15" customHeight="1" x14ac:dyDescent="0.2">
      <c r="A5" s="68"/>
      <c r="B5" s="69">
        <v>0</v>
      </c>
      <c r="C5" s="69">
        <f t="shared" ref="C5:C68" si="0">+B5</f>
        <v>0</v>
      </c>
      <c r="D5" s="69">
        <f>B3</f>
        <v>846.97</v>
      </c>
      <c r="E5" s="69">
        <f>D5+B5</f>
        <v>846.97</v>
      </c>
      <c r="F5" s="69">
        <f>E5-D5</f>
        <v>0</v>
      </c>
      <c r="G5" s="68"/>
    </row>
    <row r="6" spans="1:9" ht="15" customHeight="1" x14ac:dyDescent="0.2">
      <c r="A6" s="68"/>
      <c r="B6" s="69">
        <v>5</v>
      </c>
      <c r="C6" s="69">
        <f t="shared" si="0"/>
        <v>5</v>
      </c>
      <c r="D6" s="69">
        <f>$B$3-C6</f>
        <v>841.97</v>
      </c>
      <c r="E6" s="69">
        <f t="shared" ref="E6:E69" si="1">D6+B6</f>
        <v>846.97</v>
      </c>
      <c r="F6" s="69">
        <f t="shared" ref="F6:F69" si="2">E6-D6</f>
        <v>5</v>
      </c>
      <c r="G6" s="68"/>
    </row>
    <row r="7" spans="1:9" ht="15" customHeight="1" x14ac:dyDescent="0.2">
      <c r="A7" s="68"/>
      <c r="B7" s="69">
        <v>10</v>
      </c>
      <c r="C7" s="69">
        <f t="shared" si="0"/>
        <v>10</v>
      </c>
      <c r="D7" s="69">
        <f t="shared" ref="D7:D70" si="3">$B$3-C7</f>
        <v>836.97</v>
      </c>
      <c r="E7" s="69">
        <f t="shared" si="1"/>
        <v>846.97</v>
      </c>
      <c r="F7" s="69">
        <f t="shared" si="2"/>
        <v>10</v>
      </c>
      <c r="G7" s="68"/>
    </row>
    <row r="8" spans="1:9" ht="15" customHeight="1" x14ac:dyDescent="0.2">
      <c r="A8" s="68"/>
      <c r="B8" s="69">
        <v>15</v>
      </c>
      <c r="C8" s="69">
        <f t="shared" si="0"/>
        <v>15</v>
      </c>
      <c r="D8" s="69">
        <f t="shared" si="3"/>
        <v>831.97</v>
      </c>
      <c r="E8" s="69">
        <f t="shared" si="1"/>
        <v>846.97</v>
      </c>
      <c r="F8" s="69">
        <f t="shared" si="2"/>
        <v>15</v>
      </c>
      <c r="G8" s="68"/>
    </row>
    <row r="9" spans="1:9" ht="15" customHeight="1" x14ac:dyDescent="0.2">
      <c r="A9" s="68"/>
      <c r="B9" s="69">
        <v>20</v>
      </c>
      <c r="C9" s="69">
        <f t="shared" si="0"/>
        <v>20</v>
      </c>
      <c r="D9" s="69">
        <f t="shared" si="3"/>
        <v>826.97</v>
      </c>
      <c r="E9" s="69">
        <f t="shared" si="1"/>
        <v>846.97</v>
      </c>
      <c r="F9" s="69">
        <f t="shared" si="2"/>
        <v>20</v>
      </c>
      <c r="G9" s="68"/>
    </row>
    <row r="10" spans="1:9" ht="15" customHeight="1" x14ac:dyDescent="0.2">
      <c r="A10" s="68"/>
      <c r="B10" s="69">
        <v>25</v>
      </c>
      <c r="C10" s="69">
        <f t="shared" si="0"/>
        <v>25</v>
      </c>
      <c r="D10" s="69">
        <f t="shared" si="3"/>
        <v>821.97</v>
      </c>
      <c r="E10" s="69">
        <f t="shared" si="1"/>
        <v>846.97</v>
      </c>
      <c r="F10" s="69">
        <f t="shared" si="2"/>
        <v>25</v>
      </c>
      <c r="G10" s="68"/>
    </row>
    <row r="11" spans="1:9" ht="15" customHeight="1" x14ac:dyDescent="0.2">
      <c r="A11" s="68"/>
      <c r="B11" s="69">
        <v>30</v>
      </c>
      <c r="C11" s="69">
        <f t="shared" si="0"/>
        <v>30</v>
      </c>
      <c r="D11" s="69">
        <f t="shared" si="3"/>
        <v>816.97</v>
      </c>
      <c r="E11" s="69">
        <f t="shared" si="1"/>
        <v>846.97</v>
      </c>
      <c r="F11" s="69">
        <f t="shared" si="2"/>
        <v>30</v>
      </c>
      <c r="G11" s="68"/>
    </row>
    <row r="12" spans="1:9" ht="15" customHeight="1" x14ac:dyDescent="0.2">
      <c r="A12" s="68"/>
      <c r="B12" s="69">
        <v>35</v>
      </c>
      <c r="C12" s="69">
        <f t="shared" si="0"/>
        <v>35</v>
      </c>
      <c r="D12" s="69">
        <f t="shared" si="3"/>
        <v>811.97</v>
      </c>
      <c r="E12" s="69">
        <f t="shared" si="1"/>
        <v>846.97</v>
      </c>
      <c r="F12" s="69">
        <f t="shared" si="2"/>
        <v>35</v>
      </c>
      <c r="G12" s="68"/>
    </row>
    <row r="13" spans="1:9" ht="15" customHeight="1" x14ac:dyDescent="0.2">
      <c r="A13" s="68"/>
      <c r="B13" s="69">
        <v>40</v>
      </c>
      <c r="C13" s="69">
        <f t="shared" si="0"/>
        <v>40</v>
      </c>
      <c r="D13" s="69">
        <f t="shared" si="3"/>
        <v>806.97</v>
      </c>
      <c r="E13" s="69">
        <f t="shared" si="1"/>
        <v>846.97</v>
      </c>
      <c r="F13" s="69">
        <f t="shared" si="2"/>
        <v>40</v>
      </c>
      <c r="G13" s="68"/>
    </row>
    <row r="14" spans="1:9" ht="15" customHeight="1" x14ac:dyDescent="0.2">
      <c r="A14" s="68"/>
      <c r="B14" s="69">
        <v>45</v>
      </c>
      <c r="C14" s="69">
        <f t="shared" si="0"/>
        <v>45</v>
      </c>
      <c r="D14" s="69">
        <f t="shared" si="3"/>
        <v>801.97</v>
      </c>
      <c r="E14" s="69">
        <f t="shared" si="1"/>
        <v>846.97</v>
      </c>
      <c r="F14" s="69">
        <f t="shared" si="2"/>
        <v>45</v>
      </c>
      <c r="G14" s="68"/>
    </row>
    <row r="15" spans="1:9" ht="15" customHeight="1" x14ac:dyDescent="0.2">
      <c r="A15" s="68"/>
      <c r="B15" s="69">
        <v>50</v>
      </c>
      <c r="C15" s="69">
        <f t="shared" si="0"/>
        <v>50</v>
      </c>
      <c r="D15" s="69">
        <f t="shared" si="3"/>
        <v>796.97</v>
      </c>
      <c r="E15" s="69">
        <f t="shared" si="1"/>
        <v>846.97</v>
      </c>
      <c r="F15" s="69">
        <f t="shared" si="2"/>
        <v>50</v>
      </c>
      <c r="G15" s="68"/>
    </row>
    <row r="16" spans="1:9" ht="15" customHeight="1" x14ac:dyDescent="0.2">
      <c r="A16" s="68"/>
      <c r="B16" s="69">
        <v>55</v>
      </c>
      <c r="C16" s="69">
        <f t="shared" si="0"/>
        <v>55</v>
      </c>
      <c r="D16" s="69">
        <f t="shared" si="3"/>
        <v>791.97</v>
      </c>
      <c r="E16" s="69">
        <f t="shared" si="1"/>
        <v>846.97</v>
      </c>
      <c r="F16" s="69">
        <f t="shared" si="2"/>
        <v>55</v>
      </c>
      <c r="G16" s="68"/>
    </row>
    <row r="17" spans="1:7" ht="15" customHeight="1" x14ac:dyDescent="0.2">
      <c r="A17" s="68"/>
      <c r="B17" s="69">
        <v>60</v>
      </c>
      <c r="C17" s="69">
        <f t="shared" si="0"/>
        <v>60</v>
      </c>
      <c r="D17" s="69">
        <f t="shared" si="3"/>
        <v>786.97</v>
      </c>
      <c r="E17" s="69">
        <f t="shared" si="1"/>
        <v>846.97</v>
      </c>
      <c r="F17" s="69">
        <f t="shared" si="2"/>
        <v>60</v>
      </c>
      <c r="G17" s="68"/>
    </row>
    <row r="18" spans="1:7" ht="15" customHeight="1" x14ac:dyDescent="0.2">
      <c r="A18" s="68"/>
      <c r="B18" s="69">
        <v>65</v>
      </c>
      <c r="C18" s="69">
        <f t="shared" si="0"/>
        <v>65</v>
      </c>
      <c r="D18" s="69">
        <f t="shared" si="3"/>
        <v>781.97</v>
      </c>
      <c r="E18" s="69">
        <f t="shared" si="1"/>
        <v>846.97</v>
      </c>
      <c r="F18" s="69">
        <f t="shared" si="2"/>
        <v>65</v>
      </c>
      <c r="G18" s="68"/>
    </row>
    <row r="19" spans="1:7" ht="15" customHeight="1" x14ac:dyDescent="0.2">
      <c r="A19" s="68"/>
      <c r="B19" s="69">
        <v>70</v>
      </c>
      <c r="C19" s="69">
        <f t="shared" si="0"/>
        <v>70</v>
      </c>
      <c r="D19" s="69">
        <f t="shared" si="3"/>
        <v>776.97</v>
      </c>
      <c r="E19" s="69">
        <f t="shared" si="1"/>
        <v>846.97</v>
      </c>
      <c r="F19" s="69">
        <f t="shared" si="2"/>
        <v>70</v>
      </c>
      <c r="G19" s="68"/>
    </row>
    <row r="20" spans="1:7" ht="15" customHeight="1" x14ac:dyDescent="0.2">
      <c r="A20" s="68"/>
      <c r="B20" s="69">
        <v>75</v>
      </c>
      <c r="C20" s="69">
        <f t="shared" si="0"/>
        <v>75</v>
      </c>
      <c r="D20" s="69">
        <f t="shared" si="3"/>
        <v>771.97</v>
      </c>
      <c r="E20" s="69">
        <f t="shared" si="1"/>
        <v>846.97</v>
      </c>
      <c r="F20" s="69">
        <f t="shared" si="2"/>
        <v>75</v>
      </c>
      <c r="G20" s="68"/>
    </row>
    <row r="21" spans="1:7" ht="15" customHeight="1" x14ac:dyDescent="0.2">
      <c r="A21" s="68"/>
      <c r="B21" s="69">
        <v>80</v>
      </c>
      <c r="C21" s="69">
        <f t="shared" si="0"/>
        <v>80</v>
      </c>
      <c r="D21" s="69">
        <f t="shared" si="3"/>
        <v>766.97</v>
      </c>
      <c r="E21" s="69">
        <f t="shared" si="1"/>
        <v>846.97</v>
      </c>
      <c r="F21" s="69">
        <f t="shared" si="2"/>
        <v>80</v>
      </c>
      <c r="G21" s="68"/>
    </row>
    <row r="22" spans="1:7" ht="15" customHeight="1" x14ac:dyDescent="0.2">
      <c r="A22" s="68"/>
      <c r="B22" s="69">
        <v>85</v>
      </c>
      <c r="C22" s="69">
        <f t="shared" si="0"/>
        <v>85</v>
      </c>
      <c r="D22" s="69">
        <f>$B$3-C22</f>
        <v>761.97</v>
      </c>
      <c r="E22" s="69">
        <f t="shared" si="1"/>
        <v>846.97</v>
      </c>
      <c r="F22" s="69">
        <f t="shared" si="2"/>
        <v>85</v>
      </c>
      <c r="G22" s="68"/>
    </row>
    <row r="23" spans="1:7" ht="15" customHeight="1" x14ac:dyDescent="0.2">
      <c r="A23" s="68"/>
      <c r="B23" s="69">
        <v>90</v>
      </c>
      <c r="C23" s="69">
        <f t="shared" si="0"/>
        <v>90</v>
      </c>
      <c r="D23" s="69">
        <f t="shared" si="3"/>
        <v>756.97</v>
      </c>
      <c r="E23" s="69">
        <f t="shared" si="1"/>
        <v>846.97</v>
      </c>
      <c r="F23" s="69">
        <f t="shared" si="2"/>
        <v>90</v>
      </c>
      <c r="G23" s="68"/>
    </row>
    <row r="24" spans="1:7" ht="15" customHeight="1" x14ac:dyDescent="0.2">
      <c r="A24" s="68"/>
      <c r="B24" s="69">
        <v>95</v>
      </c>
      <c r="C24" s="69">
        <f t="shared" si="0"/>
        <v>95</v>
      </c>
      <c r="D24" s="69">
        <f t="shared" si="3"/>
        <v>751.97</v>
      </c>
      <c r="E24" s="69">
        <f t="shared" si="1"/>
        <v>846.97</v>
      </c>
      <c r="F24" s="69">
        <f t="shared" si="2"/>
        <v>95</v>
      </c>
      <c r="G24" s="68"/>
    </row>
    <row r="25" spans="1:7" ht="15" customHeight="1" x14ac:dyDescent="0.2">
      <c r="A25" s="68"/>
      <c r="B25" s="69">
        <v>100</v>
      </c>
      <c r="C25" s="69">
        <f t="shared" si="0"/>
        <v>100</v>
      </c>
      <c r="D25" s="69">
        <f t="shared" si="3"/>
        <v>746.97</v>
      </c>
      <c r="E25" s="69">
        <f t="shared" si="1"/>
        <v>846.97</v>
      </c>
      <c r="F25" s="69">
        <f t="shared" si="2"/>
        <v>100</v>
      </c>
      <c r="G25" s="68"/>
    </row>
    <row r="26" spans="1:7" ht="15" customHeight="1" x14ac:dyDescent="0.2">
      <c r="A26" s="68"/>
      <c r="B26" s="69">
        <v>105</v>
      </c>
      <c r="C26" s="69">
        <f t="shared" si="0"/>
        <v>105</v>
      </c>
      <c r="D26" s="69">
        <f t="shared" si="3"/>
        <v>741.97</v>
      </c>
      <c r="E26" s="69">
        <f t="shared" si="1"/>
        <v>846.97</v>
      </c>
      <c r="F26" s="69">
        <f t="shared" si="2"/>
        <v>105</v>
      </c>
      <c r="G26" s="68"/>
    </row>
    <row r="27" spans="1:7" ht="15" customHeight="1" x14ac:dyDescent="0.2">
      <c r="A27" s="68"/>
      <c r="B27" s="69">
        <v>110</v>
      </c>
      <c r="C27" s="69">
        <f t="shared" si="0"/>
        <v>110</v>
      </c>
      <c r="D27" s="69">
        <f t="shared" si="3"/>
        <v>736.97</v>
      </c>
      <c r="E27" s="69">
        <f t="shared" si="1"/>
        <v>846.97</v>
      </c>
      <c r="F27" s="69">
        <f t="shared" si="2"/>
        <v>110</v>
      </c>
      <c r="G27" s="68"/>
    </row>
    <row r="28" spans="1:7" ht="15" customHeight="1" x14ac:dyDescent="0.2">
      <c r="A28" s="68"/>
      <c r="B28" s="69">
        <v>115</v>
      </c>
      <c r="C28" s="69">
        <f t="shared" si="0"/>
        <v>115</v>
      </c>
      <c r="D28" s="69">
        <f t="shared" si="3"/>
        <v>731.97</v>
      </c>
      <c r="E28" s="69">
        <f t="shared" si="1"/>
        <v>846.97</v>
      </c>
      <c r="F28" s="69">
        <f t="shared" si="2"/>
        <v>115</v>
      </c>
      <c r="G28" s="68"/>
    </row>
    <row r="29" spans="1:7" ht="15" customHeight="1" x14ac:dyDescent="0.2">
      <c r="A29" s="68"/>
      <c r="B29" s="69">
        <v>120</v>
      </c>
      <c r="C29" s="69">
        <f t="shared" si="0"/>
        <v>120</v>
      </c>
      <c r="D29" s="69">
        <f t="shared" si="3"/>
        <v>726.97</v>
      </c>
      <c r="E29" s="69">
        <f t="shared" si="1"/>
        <v>846.97</v>
      </c>
      <c r="F29" s="69">
        <f t="shared" si="2"/>
        <v>120</v>
      </c>
      <c r="G29" s="68"/>
    </row>
    <row r="30" spans="1:7" ht="15" customHeight="1" x14ac:dyDescent="0.2">
      <c r="A30" s="68"/>
      <c r="B30" s="69">
        <v>125</v>
      </c>
      <c r="C30" s="69">
        <f t="shared" si="0"/>
        <v>125</v>
      </c>
      <c r="D30" s="69">
        <f t="shared" si="3"/>
        <v>721.97</v>
      </c>
      <c r="E30" s="69">
        <f t="shared" si="1"/>
        <v>846.97</v>
      </c>
      <c r="F30" s="69">
        <f t="shared" si="2"/>
        <v>125</v>
      </c>
      <c r="G30" s="68"/>
    </row>
    <row r="31" spans="1:7" ht="15" customHeight="1" x14ac:dyDescent="0.2">
      <c r="A31" s="68"/>
      <c r="B31" s="69">
        <v>130</v>
      </c>
      <c r="C31" s="69">
        <f t="shared" si="0"/>
        <v>130</v>
      </c>
      <c r="D31" s="69">
        <f t="shared" si="3"/>
        <v>716.97</v>
      </c>
      <c r="E31" s="69">
        <f t="shared" si="1"/>
        <v>846.97</v>
      </c>
      <c r="F31" s="69">
        <f t="shared" si="2"/>
        <v>130</v>
      </c>
      <c r="G31" s="68"/>
    </row>
    <row r="32" spans="1:7" ht="15" customHeight="1" x14ac:dyDescent="0.2">
      <c r="A32" s="68"/>
      <c r="B32" s="69">
        <v>135</v>
      </c>
      <c r="C32" s="69">
        <f t="shared" si="0"/>
        <v>135</v>
      </c>
      <c r="D32" s="69">
        <f t="shared" si="3"/>
        <v>711.97</v>
      </c>
      <c r="E32" s="69">
        <f t="shared" si="1"/>
        <v>846.97</v>
      </c>
      <c r="F32" s="69">
        <f t="shared" si="2"/>
        <v>135</v>
      </c>
      <c r="G32" s="68"/>
    </row>
    <row r="33" spans="1:7" ht="15" customHeight="1" x14ac:dyDescent="0.2">
      <c r="A33" s="68"/>
      <c r="B33" s="69">
        <v>140</v>
      </c>
      <c r="C33" s="69">
        <f t="shared" si="0"/>
        <v>140</v>
      </c>
      <c r="D33" s="69">
        <f t="shared" si="3"/>
        <v>706.97</v>
      </c>
      <c r="E33" s="69">
        <f t="shared" si="1"/>
        <v>846.97</v>
      </c>
      <c r="F33" s="69">
        <f t="shared" si="2"/>
        <v>140</v>
      </c>
      <c r="G33" s="68"/>
    </row>
    <row r="34" spans="1:7" ht="15" customHeight="1" x14ac:dyDescent="0.2">
      <c r="A34" s="68"/>
      <c r="B34" s="69">
        <v>145</v>
      </c>
      <c r="C34" s="69">
        <f t="shared" si="0"/>
        <v>145</v>
      </c>
      <c r="D34" s="69">
        <f t="shared" si="3"/>
        <v>701.97</v>
      </c>
      <c r="E34" s="69">
        <f t="shared" si="1"/>
        <v>846.97</v>
      </c>
      <c r="F34" s="69">
        <f t="shared" si="2"/>
        <v>145</v>
      </c>
      <c r="G34" s="68"/>
    </row>
    <row r="35" spans="1:7" ht="15" customHeight="1" x14ac:dyDescent="0.2">
      <c r="A35" s="68"/>
      <c r="B35" s="69">
        <v>150</v>
      </c>
      <c r="C35" s="69">
        <f t="shared" si="0"/>
        <v>150</v>
      </c>
      <c r="D35" s="69">
        <f t="shared" si="3"/>
        <v>696.97</v>
      </c>
      <c r="E35" s="69">
        <f t="shared" si="1"/>
        <v>846.97</v>
      </c>
      <c r="F35" s="69">
        <f t="shared" si="2"/>
        <v>150</v>
      </c>
      <c r="G35" s="68"/>
    </row>
    <row r="36" spans="1:7" ht="15" customHeight="1" x14ac:dyDescent="0.2">
      <c r="A36" s="68"/>
      <c r="B36" s="69">
        <v>155</v>
      </c>
      <c r="C36" s="69">
        <f t="shared" si="0"/>
        <v>155</v>
      </c>
      <c r="D36" s="69">
        <f t="shared" si="3"/>
        <v>691.97</v>
      </c>
      <c r="E36" s="69">
        <f t="shared" si="1"/>
        <v>846.97</v>
      </c>
      <c r="F36" s="69">
        <f t="shared" si="2"/>
        <v>155</v>
      </c>
      <c r="G36" s="68"/>
    </row>
    <row r="37" spans="1:7" ht="15" customHeight="1" x14ac:dyDescent="0.2">
      <c r="A37" s="68"/>
      <c r="B37" s="69">
        <v>160</v>
      </c>
      <c r="C37" s="69">
        <f t="shared" si="0"/>
        <v>160</v>
      </c>
      <c r="D37" s="69">
        <f t="shared" si="3"/>
        <v>686.97</v>
      </c>
      <c r="E37" s="69">
        <f t="shared" si="1"/>
        <v>846.97</v>
      </c>
      <c r="F37" s="69">
        <f t="shared" si="2"/>
        <v>160</v>
      </c>
      <c r="G37" s="68"/>
    </row>
    <row r="38" spans="1:7" ht="15" customHeight="1" x14ac:dyDescent="0.2">
      <c r="A38" s="68"/>
      <c r="B38" s="69">
        <v>165</v>
      </c>
      <c r="C38" s="69">
        <f t="shared" si="0"/>
        <v>165</v>
      </c>
      <c r="D38" s="69">
        <f t="shared" si="3"/>
        <v>681.97</v>
      </c>
      <c r="E38" s="69">
        <f t="shared" si="1"/>
        <v>846.97</v>
      </c>
      <c r="F38" s="69">
        <f t="shared" si="2"/>
        <v>165</v>
      </c>
      <c r="G38" s="68"/>
    </row>
    <row r="39" spans="1:7" ht="15" customHeight="1" x14ac:dyDescent="0.2">
      <c r="A39" s="68"/>
      <c r="B39" s="69">
        <v>170</v>
      </c>
      <c r="C39" s="69">
        <f t="shared" si="0"/>
        <v>170</v>
      </c>
      <c r="D39" s="69">
        <f t="shared" si="3"/>
        <v>676.97</v>
      </c>
      <c r="E39" s="69">
        <f t="shared" si="1"/>
        <v>846.97</v>
      </c>
      <c r="F39" s="69">
        <f t="shared" si="2"/>
        <v>170</v>
      </c>
      <c r="G39" s="68"/>
    </row>
    <row r="40" spans="1:7" ht="15" customHeight="1" x14ac:dyDescent="0.2">
      <c r="A40" s="68"/>
      <c r="B40" s="69">
        <v>175</v>
      </c>
      <c r="C40" s="69">
        <f t="shared" si="0"/>
        <v>175</v>
      </c>
      <c r="D40" s="69">
        <f t="shared" si="3"/>
        <v>671.97</v>
      </c>
      <c r="E40" s="69">
        <f t="shared" si="1"/>
        <v>846.97</v>
      </c>
      <c r="F40" s="69">
        <f t="shared" si="2"/>
        <v>175</v>
      </c>
      <c r="G40" s="68"/>
    </row>
    <row r="41" spans="1:7" ht="15" customHeight="1" x14ac:dyDescent="0.2">
      <c r="A41" s="68"/>
      <c r="B41" s="69">
        <v>180</v>
      </c>
      <c r="C41" s="69">
        <f t="shared" si="0"/>
        <v>180</v>
      </c>
      <c r="D41" s="69">
        <f t="shared" si="3"/>
        <v>666.97</v>
      </c>
      <c r="E41" s="69">
        <f t="shared" si="1"/>
        <v>846.97</v>
      </c>
      <c r="F41" s="69">
        <f t="shared" si="2"/>
        <v>180</v>
      </c>
      <c r="G41" s="68"/>
    </row>
    <row r="42" spans="1:7" ht="15" customHeight="1" x14ac:dyDescent="0.2">
      <c r="A42" s="68"/>
      <c r="B42" s="69">
        <v>185</v>
      </c>
      <c r="C42" s="69">
        <f t="shared" si="0"/>
        <v>185</v>
      </c>
      <c r="D42" s="69">
        <f t="shared" si="3"/>
        <v>661.97</v>
      </c>
      <c r="E42" s="69">
        <f t="shared" si="1"/>
        <v>846.97</v>
      </c>
      <c r="F42" s="69">
        <f t="shared" si="2"/>
        <v>185</v>
      </c>
      <c r="G42" s="68"/>
    </row>
    <row r="43" spans="1:7" ht="15" customHeight="1" x14ac:dyDescent="0.2">
      <c r="A43" s="68"/>
      <c r="B43" s="69">
        <v>190</v>
      </c>
      <c r="C43" s="69">
        <f t="shared" si="0"/>
        <v>190</v>
      </c>
      <c r="D43" s="69">
        <f t="shared" si="3"/>
        <v>656.97</v>
      </c>
      <c r="E43" s="69">
        <f t="shared" si="1"/>
        <v>846.97</v>
      </c>
      <c r="F43" s="69">
        <f t="shared" si="2"/>
        <v>190</v>
      </c>
      <c r="G43" s="68"/>
    </row>
    <row r="44" spans="1:7" ht="15" customHeight="1" x14ac:dyDescent="0.2">
      <c r="A44" s="68"/>
      <c r="B44" s="69">
        <v>195</v>
      </c>
      <c r="C44" s="69">
        <f t="shared" si="0"/>
        <v>195</v>
      </c>
      <c r="D44" s="69">
        <f t="shared" si="3"/>
        <v>651.97</v>
      </c>
      <c r="E44" s="69">
        <f t="shared" si="1"/>
        <v>846.97</v>
      </c>
      <c r="F44" s="69">
        <f t="shared" si="2"/>
        <v>195</v>
      </c>
      <c r="G44" s="68"/>
    </row>
    <row r="45" spans="1:7" ht="15" customHeight="1" x14ac:dyDescent="0.2">
      <c r="A45" s="68"/>
      <c r="B45" s="69">
        <v>200</v>
      </c>
      <c r="C45" s="69">
        <f t="shared" si="0"/>
        <v>200</v>
      </c>
      <c r="D45" s="69">
        <f t="shared" si="3"/>
        <v>646.97</v>
      </c>
      <c r="E45" s="69">
        <f t="shared" si="1"/>
        <v>846.97</v>
      </c>
      <c r="F45" s="69">
        <f t="shared" si="2"/>
        <v>200</v>
      </c>
      <c r="G45" s="68"/>
    </row>
    <row r="46" spans="1:7" ht="15" customHeight="1" x14ac:dyDescent="0.2">
      <c r="A46" s="68"/>
      <c r="B46" s="69">
        <v>205</v>
      </c>
      <c r="C46" s="69">
        <f t="shared" si="0"/>
        <v>205</v>
      </c>
      <c r="D46" s="69">
        <f t="shared" si="3"/>
        <v>641.97</v>
      </c>
      <c r="E46" s="69">
        <f t="shared" si="1"/>
        <v>846.97</v>
      </c>
      <c r="F46" s="69">
        <f t="shared" si="2"/>
        <v>205</v>
      </c>
      <c r="G46" s="68"/>
    </row>
    <row r="47" spans="1:7" ht="15" customHeight="1" x14ac:dyDescent="0.2">
      <c r="A47" s="68"/>
      <c r="B47" s="69">
        <v>210</v>
      </c>
      <c r="C47" s="69">
        <f t="shared" si="0"/>
        <v>210</v>
      </c>
      <c r="D47" s="69">
        <f t="shared" si="3"/>
        <v>636.97</v>
      </c>
      <c r="E47" s="69">
        <f t="shared" si="1"/>
        <v>846.97</v>
      </c>
      <c r="F47" s="69">
        <f t="shared" si="2"/>
        <v>210</v>
      </c>
      <c r="G47" s="68"/>
    </row>
    <row r="48" spans="1:7" ht="15" customHeight="1" x14ac:dyDescent="0.2">
      <c r="A48" s="68"/>
      <c r="B48" s="69">
        <v>215</v>
      </c>
      <c r="C48" s="69">
        <f t="shared" si="0"/>
        <v>215</v>
      </c>
      <c r="D48" s="69">
        <f t="shared" si="3"/>
        <v>631.97</v>
      </c>
      <c r="E48" s="69">
        <f t="shared" si="1"/>
        <v>846.97</v>
      </c>
      <c r="F48" s="69">
        <f t="shared" si="2"/>
        <v>215</v>
      </c>
      <c r="G48" s="68"/>
    </row>
    <row r="49" spans="1:7" ht="15" customHeight="1" x14ac:dyDescent="0.2">
      <c r="A49" s="68"/>
      <c r="B49" s="69">
        <v>220</v>
      </c>
      <c r="C49" s="69">
        <f t="shared" si="0"/>
        <v>220</v>
      </c>
      <c r="D49" s="69">
        <f t="shared" si="3"/>
        <v>626.97</v>
      </c>
      <c r="E49" s="69">
        <f t="shared" si="1"/>
        <v>846.97</v>
      </c>
      <c r="F49" s="69">
        <f t="shared" si="2"/>
        <v>220</v>
      </c>
      <c r="G49" s="68"/>
    </row>
    <row r="50" spans="1:7" ht="15" customHeight="1" x14ac:dyDescent="0.2">
      <c r="A50" s="68"/>
      <c r="B50" s="69">
        <v>225</v>
      </c>
      <c r="C50" s="69">
        <f t="shared" si="0"/>
        <v>225</v>
      </c>
      <c r="D50" s="69">
        <f t="shared" si="3"/>
        <v>621.97</v>
      </c>
      <c r="E50" s="69">
        <f t="shared" si="1"/>
        <v>846.97</v>
      </c>
      <c r="F50" s="69">
        <f t="shared" si="2"/>
        <v>225</v>
      </c>
      <c r="G50" s="68"/>
    </row>
    <row r="51" spans="1:7" ht="15" customHeight="1" x14ac:dyDescent="0.2">
      <c r="A51" s="68"/>
      <c r="B51" s="69">
        <v>230</v>
      </c>
      <c r="C51" s="69">
        <f t="shared" si="0"/>
        <v>230</v>
      </c>
      <c r="D51" s="69">
        <f t="shared" si="3"/>
        <v>616.97</v>
      </c>
      <c r="E51" s="69">
        <f t="shared" si="1"/>
        <v>846.97</v>
      </c>
      <c r="F51" s="69">
        <f t="shared" si="2"/>
        <v>230</v>
      </c>
      <c r="G51" s="68"/>
    </row>
    <row r="52" spans="1:7" ht="15" customHeight="1" x14ac:dyDescent="0.2">
      <c r="A52" s="68"/>
      <c r="B52" s="69">
        <v>235</v>
      </c>
      <c r="C52" s="69">
        <f t="shared" si="0"/>
        <v>235</v>
      </c>
      <c r="D52" s="69">
        <f t="shared" si="3"/>
        <v>611.97</v>
      </c>
      <c r="E52" s="69">
        <f t="shared" si="1"/>
        <v>846.97</v>
      </c>
      <c r="F52" s="69">
        <f t="shared" si="2"/>
        <v>235</v>
      </c>
      <c r="G52" s="68"/>
    </row>
    <row r="53" spans="1:7" ht="15" customHeight="1" x14ac:dyDescent="0.2">
      <c r="A53" s="68"/>
      <c r="B53" s="69">
        <v>240</v>
      </c>
      <c r="C53" s="69">
        <f t="shared" si="0"/>
        <v>240</v>
      </c>
      <c r="D53" s="69">
        <f t="shared" si="3"/>
        <v>606.97</v>
      </c>
      <c r="E53" s="69">
        <f t="shared" si="1"/>
        <v>846.97</v>
      </c>
      <c r="F53" s="69">
        <f t="shared" si="2"/>
        <v>240</v>
      </c>
      <c r="G53" s="68"/>
    </row>
    <row r="54" spans="1:7" ht="15" customHeight="1" x14ac:dyDescent="0.2">
      <c r="A54" s="68"/>
      <c r="B54" s="69">
        <v>245</v>
      </c>
      <c r="C54" s="69">
        <f t="shared" si="0"/>
        <v>245</v>
      </c>
      <c r="D54" s="69">
        <f t="shared" si="3"/>
        <v>601.97</v>
      </c>
      <c r="E54" s="69">
        <f t="shared" si="1"/>
        <v>846.97</v>
      </c>
      <c r="F54" s="69">
        <f t="shared" si="2"/>
        <v>245</v>
      </c>
      <c r="G54" s="68"/>
    </row>
    <row r="55" spans="1:7" ht="15" customHeight="1" x14ac:dyDescent="0.2">
      <c r="A55" s="68"/>
      <c r="B55" s="69">
        <v>250</v>
      </c>
      <c r="C55" s="69">
        <f t="shared" si="0"/>
        <v>250</v>
      </c>
      <c r="D55" s="69">
        <f t="shared" si="3"/>
        <v>596.97</v>
      </c>
      <c r="E55" s="69">
        <f t="shared" si="1"/>
        <v>846.97</v>
      </c>
      <c r="F55" s="69">
        <f t="shared" si="2"/>
        <v>250</v>
      </c>
      <c r="G55" s="68"/>
    </row>
    <row r="56" spans="1:7" ht="15" customHeight="1" x14ac:dyDescent="0.2">
      <c r="A56" s="68"/>
      <c r="B56" s="69">
        <v>255</v>
      </c>
      <c r="C56" s="69">
        <f t="shared" si="0"/>
        <v>255</v>
      </c>
      <c r="D56" s="69">
        <f t="shared" si="3"/>
        <v>591.97</v>
      </c>
      <c r="E56" s="69">
        <f t="shared" si="1"/>
        <v>846.97</v>
      </c>
      <c r="F56" s="69">
        <f t="shared" si="2"/>
        <v>255</v>
      </c>
      <c r="G56" s="68"/>
    </row>
    <row r="57" spans="1:7" ht="15" customHeight="1" x14ac:dyDescent="0.2">
      <c r="A57" s="68"/>
      <c r="B57" s="69">
        <v>260</v>
      </c>
      <c r="C57" s="69">
        <f t="shared" si="0"/>
        <v>260</v>
      </c>
      <c r="D57" s="69">
        <f t="shared" si="3"/>
        <v>586.97</v>
      </c>
      <c r="E57" s="69">
        <f t="shared" si="1"/>
        <v>846.97</v>
      </c>
      <c r="F57" s="69">
        <f t="shared" si="2"/>
        <v>260</v>
      </c>
      <c r="G57" s="68"/>
    </row>
    <row r="58" spans="1:7" ht="15" customHeight="1" x14ac:dyDescent="0.2">
      <c r="A58" s="68"/>
      <c r="B58" s="69">
        <v>265</v>
      </c>
      <c r="C58" s="69">
        <f t="shared" si="0"/>
        <v>265</v>
      </c>
      <c r="D58" s="69">
        <f t="shared" si="3"/>
        <v>581.97</v>
      </c>
      <c r="E58" s="69">
        <f t="shared" si="1"/>
        <v>846.97</v>
      </c>
      <c r="F58" s="69">
        <f t="shared" si="2"/>
        <v>265</v>
      </c>
      <c r="G58" s="68"/>
    </row>
    <row r="59" spans="1:7" ht="15" customHeight="1" x14ac:dyDescent="0.2">
      <c r="A59" s="68"/>
      <c r="B59" s="69">
        <v>270</v>
      </c>
      <c r="C59" s="69">
        <f t="shared" si="0"/>
        <v>270</v>
      </c>
      <c r="D59" s="69">
        <f t="shared" si="3"/>
        <v>576.97</v>
      </c>
      <c r="E59" s="69">
        <f t="shared" si="1"/>
        <v>846.97</v>
      </c>
      <c r="F59" s="69">
        <f t="shared" si="2"/>
        <v>270</v>
      </c>
      <c r="G59" s="68"/>
    </row>
    <row r="60" spans="1:7" ht="15" customHeight="1" x14ac:dyDescent="0.2">
      <c r="A60" s="68"/>
      <c r="B60" s="69">
        <v>275</v>
      </c>
      <c r="C60" s="69">
        <f t="shared" si="0"/>
        <v>275</v>
      </c>
      <c r="D60" s="69">
        <f t="shared" si="3"/>
        <v>571.97</v>
      </c>
      <c r="E60" s="69">
        <f t="shared" si="1"/>
        <v>846.97</v>
      </c>
      <c r="F60" s="69">
        <f t="shared" si="2"/>
        <v>275</v>
      </c>
      <c r="G60" s="68"/>
    </row>
    <row r="61" spans="1:7" ht="15" customHeight="1" x14ac:dyDescent="0.2">
      <c r="A61" s="68"/>
      <c r="B61" s="69">
        <v>280</v>
      </c>
      <c r="C61" s="69">
        <f t="shared" si="0"/>
        <v>280</v>
      </c>
      <c r="D61" s="69">
        <f t="shared" si="3"/>
        <v>566.97</v>
      </c>
      <c r="E61" s="69">
        <f t="shared" si="1"/>
        <v>846.97</v>
      </c>
      <c r="F61" s="69">
        <f t="shared" si="2"/>
        <v>280</v>
      </c>
      <c r="G61" s="68"/>
    </row>
    <row r="62" spans="1:7" ht="15" customHeight="1" x14ac:dyDescent="0.2">
      <c r="A62" s="68"/>
      <c r="B62" s="69">
        <v>285</v>
      </c>
      <c r="C62" s="69">
        <f t="shared" si="0"/>
        <v>285</v>
      </c>
      <c r="D62" s="69">
        <f t="shared" si="3"/>
        <v>561.97</v>
      </c>
      <c r="E62" s="69">
        <f t="shared" si="1"/>
        <v>846.97</v>
      </c>
      <c r="F62" s="69">
        <f t="shared" si="2"/>
        <v>285</v>
      </c>
      <c r="G62" s="68"/>
    </row>
    <row r="63" spans="1:7" ht="15" customHeight="1" x14ac:dyDescent="0.2">
      <c r="A63" s="68"/>
      <c r="B63" s="69">
        <v>290</v>
      </c>
      <c r="C63" s="69">
        <f t="shared" si="0"/>
        <v>290</v>
      </c>
      <c r="D63" s="69">
        <f t="shared" si="3"/>
        <v>556.97</v>
      </c>
      <c r="E63" s="69">
        <f t="shared" si="1"/>
        <v>846.97</v>
      </c>
      <c r="F63" s="69">
        <f t="shared" si="2"/>
        <v>290</v>
      </c>
      <c r="G63" s="68"/>
    </row>
    <row r="64" spans="1:7" ht="15" customHeight="1" x14ac:dyDescent="0.2">
      <c r="A64" s="68"/>
      <c r="B64" s="69">
        <v>295</v>
      </c>
      <c r="C64" s="69">
        <f t="shared" si="0"/>
        <v>295</v>
      </c>
      <c r="D64" s="69">
        <f t="shared" si="3"/>
        <v>551.97</v>
      </c>
      <c r="E64" s="69">
        <f t="shared" si="1"/>
        <v>846.97</v>
      </c>
      <c r="F64" s="69">
        <f t="shared" si="2"/>
        <v>295</v>
      </c>
      <c r="G64" s="68"/>
    </row>
    <row r="65" spans="1:7" ht="15" customHeight="1" x14ac:dyDescent="0.2">
      <c r="A65" s="68"/>
      <c r="B65" s="69">
        <v>300</v>
      </c>
      <c r="C65" s="69">
        <f t="shared" si="0"/>
        <v>300</v>
      </c>
      <c r="D65" s="69">
        <f t="shared" si="3"/>
        <v>546.97</v>
      </c>
      <c r="E65" s="69">
        <f t="shared" si="1"/>
        <v>846.97</v>
      </c>
      <c r="F65" s="69">
        <f t="shared" si="2"/>
        <v>300</v>
      </c>
      <c r="G65" s="68"/>
    </row>
    <row r="66" spans="1:7" ht="15" customHeight="1" x14ac:dyDescent="0.2">
      <c r="A66" s="68"/>
      <c r="B66" s="69">
        <v>305</v>
      </c>
      <c r="C66" s="69">
        <f t="shared" si="0"/>
        <v>305</v>
      </c>
      <c r="D66" s="69">
        <f t="shared" si="3"/>
        <v>541.97</v>
      </c>
      <c r="E66" s="69">
        <f t="shared" si="1"/>
        <v>846.97</v>
      </c>
      <c r="F66" s="69">
        <f t="shared" si="2"/>
        <v>305</v>
      </c>
      <c r="G66" s="68"/>
    </row>
    <row r="67" spans="1:7" ht="15" customHeight="1" x14ac:dyDescent="0.2">
      <c r="A67" s="68"/>
      <c r="B67" s="69">
        <v>310</v>
      </c>
      <c r="C67" s="69">
        <f t="shared" si="0"/>
        <v>310</v>
      </c>
      <c r="D67" s="69">
        <f t="shared" si="3"/>
        <v>536.97</v>
      </c>
      <c r="E67" s="69">
        <f t="shared" si="1"/>
        <v>846.97</v>
      </c>
      <c r="F67" s="69">
        <f t="shared" si="2"/>
        <v>310</v>
      </c>
      <c r="G67" s="68"/>
    </row>
    <row r="68" spans="1:7" ht="15" customHeight="1" x14ac:dyDescent="0.2">
      <c r="A68" s="68"/>
      <c r="B68" s="69">
        <v>315</v>
      </c>
      <c r="C68" s="69">
        <f t="shared" si="0"/>
        <v>315</v>
      </c>
      <c r="D68" s="69">
        <f t="shared" si="3"/>
        <v>531.97</v>
      </c>
      <c r="E68" s="69">
        <f t="shared" si="1"/>
        <v>846.97</v>
      </c>
      <c r="F68" s="69">
        <f t="shared" si="2"/>
        <v>315</v>
      </c>
      <c r="G68" s="68"/>
    </row>
    <row r="69" spans="1:7" ht="15" customHeight="1" x14ac:dyDescent="0.2">
      <c r="A69" s="68"/>
      <c r="B69" s="69">
        <v>320</v>
      </c>
      <c r="C69" s="69">
        <f t="shared" ref="C69:C132" si="4">+B69</f>
        <v>320</v>
      </c>
      <c r="D69" s="69">
        <f t="shared" si="3"/>
        <v>526.97</v>
      </c>
      <c r="E69" s="69">
        <f t="shared" si="1"/>
        <v>846.97</v>
      </c>
      <c r="F69" s="69">
        <f t="shared" si="2"/>
        <v>320</v>
      </c>
      <c r="G69" s="68"/>
    </row>
    <row r="70" spans="1:7" ht="15" customHeight="1" x14ac:dyDescent="0.2">
      <c r="A70" s="68"/>
      <c r="B70" s="69">
        <v>325</v>
      </c>
      <c r="C70" s="69">
        <f t="shared" si="4"/>
        <v>325</v>
      </c>
      <c r="D70" s="69">
        <f t="shared" si="3"/>
        <v>521.97</v>
      </c>
      <c r="E70" s="69">
        <f t="shared" ref="E70:E134" si="5">D70+B70</f>
        <v>846.97</v>
      </c>
      <c r="F70" s="69">
        <f t="shared" ref="F70:F133" si="6">E70-D70</f>
        <v>325</v>
      </c>
      <c r="G70" s="68"/>
    </row>
    <row r="71" spans="1:7" ht="15" customHeight="1" x14ac:dyDescent="0.2">
      <c r="A71" s="68"/>
      <c r="B71" s="69">
        <v>330</v>
      </c>
      <c r="C71" s="69">
        <f t="shared" si="4"/>
        <v>330</v>
      </c>
      <c r="D71" s="69">
        <f t="shared" ref="D71:D134" si="7">$B$3-C71</f>
        <v>516.97</v>
      </c>
      <c r="E71" s="69">
        <f t="shared" si="5"/>
        <v>846.97</v>
      </c>
      <c r="F71" s="69">
        <f t="shared" si="6"/>
        <v>330</v>
      </c>
      <c r="G71" s="68"/>
    </row>
    <row r="72" spans="1:7" ht="15" customHeight="1" x14ac:dyDescent="0.2">
      <c r="A72" s="68"/>
      <c r="B72" s="69">
        <v>335</v>
      </c>
      <c r="C72" s="69">
        <f t="shared" si="4"/>
        <v>335</v>
      </c>
      <c r="D72" s="69">
        <f t="shared" si="7"/>
        <v>511.97</v>
      </c>
      <c r="E72" s="69">
        <f t="shared" si="5"/>
        <v>846.97</v>
      </c>
      <c r="F72" s="69">
        <f t="shared" si="6"/>
        <v>335</v>
      </c>
      <c r="G72" s="68"/>
    </row>
    <row r="73" spans="1:7" ht="15" customHeight="1" x14ac:dyDescent="0.2">
      <c r="A73" s="68"/>
      <c r="B73" s="69">
        <v>340</v>
      </c>
      <c r="C73" s="69">
        <f t="shared" si="4"/>
        <v>340</v>
      </c>
      <c r="D73" s="69">
        <f t="shared" si="7"/>
        <v>506.97</v>
      </c>
      <c r="E73" s="69">
        <f t="shared" si="5"/>
        <v>846.97</v>
      </c>
      <c r="F73" s="69">
        <f t="shared" si="6"/>
        <v>340</v>
      </c>
      <c r="G73" s="68"/>
    </row>
    <row r="74" spans="1:7" ht="15" customHeight="1" x14ac:dyDescent="0.2">
      <c r="A74" s="68"/>
      <c r="B74" s="69">
        <v>345</v>
      </c>
      <c r="C74" s="69">
        <f t="shared" si="4"/>
        <v>345</v>
      </c>
      <c r="D74" s="69">
        <f t="shared" si="7"/>
        <v>501.97</v>
      </c>
      <c r="E74" s="69">
        <f t="shared" si="5"/>
        <v>846.97</v>
      </c>
      <c r="F74" s="69">
        <f t="shared" si="6"/>
        <v>345</v>
      </c>
      <c r="G74" s="68"/>
    </row>
    <row r="75" spans="1:7" ht="15" customHeight="1" x14ac:dyDescent="0.2">
      <c r="A75" s="68"/>
      <c r="B75" s="69">
        <v>350</v>
      </c>
      <c r="C75" s="69">
        <f t="shared" si="4"/>
        <v>350</v>
      </c>
      <c r="D75" s="69">
        <f t="shared" si="7"/>
        <v>496.97</v>
      </c>
      <c r="E75" s="69">
        <f t="shared" si="5"/>
        <v>846.97</v>
      </c>
      <c r="F75" s="69">
        <f t="shared" si="6"/>
        <v>350</v>
      </c>
      <c r="G75" s="68"/>
    </row>
    <row r="76" spans="1:7" ht="15" customHeight="1" x14ac:dyDescent="0.2">
      <c r="A76" s="68"/>
      <c r="B76" s="69">
        <v>355</v>
      </c>
      <c r="C76" s="69">
        <f t="shared" si="4"/>
        <v>355</v>
      </c>
      <c r="D76" s="69">
        <f t="shared" si="7"/>
        <v>491.97</v>
      </c>
      <c r="E76" s="69">
        <f t="shared" si="5"/>
        <v>846.97</v>
      </c>
      <c r="F76" s="69">
        <f t="shared" si="6"/>
        <v>355</v>
      </c>
      <c r="G76" s="68"/>
    </row>
    <row r="77" spans="1:7" ht="15" customHeight="1" x14ac:dyDescent="0.2">
      <c r="A77" s="68"/>
      <c r="B77" s="69">
        <v>360</v>
      </c>
      <c r="C77" s="69">
        <f t="shared" si="4"/>
        <v>360</v>
      </c>
      <c r="D77" s="69">
        <f t="shared" si="7"/>
        <v>486.97</v>
      </c>
      <c r="E77" s="69">
        <f t="shared" si="5"/>
        <v>846.97</v>
      </c>
      <c r="F77" s="69">
        <f t="shared" si="6"/>
        <v>360</v>
      </c>
      <c r="G77" s="68"/>
    </row>
    <row r="78" spans="1:7" ht="15" customHeight="1" x14ac:dyDescent="0.2">
      <c r="A78" s="68"/>
      <c r="B78" s="69">
        <v>365</v>
      </c>
      <c r="C78" s="69">
        <f t="shared" si="4"/>
        <v>365</v>
      </c>
      <c r="D78" s="69">
        <f t="shared" si="7"/>
        <v>481.97</v>
      </c>
      <c r="E78" s="69">
        <f t="shared" si="5"/>
        <v>846.97</v>
      </c>
      <c r="F78" s="69">
        <f t="shared" si="6"/>
        <v>365</v>
      </c>
      <c r="G78" s="68"/>
    </row>
    <row r="79" spans="1:7" ht="15" customHeight="1" x14ac:dyDescent="0.2">
      <c r="A79" s="68"/>
      <c r="B79" s="69">
        <v>370</v>
      </c>
      <c r="C79" s="69">
        <f t="shared" si="4"/>
        <v>370</v>
      </c>
      <c r="D79" s="69">
        <f t="shared" si="7"/>
        <v>476.97</v>
      </c>
      <c r="E79" s="69">
        <f t="shared" si="5"/>
        <v>846.97</v>
      </c>
      <c r="F79" s="69">
        <f t="shared" si="6"/>
        <v>370</v>
      </c>
      <c r="G79" s="68"/>
    </row>
    <row r="80" spans="1:7" ht="15" customHeight="1" x14ac:dyDescent="0.2">
      <c r="A80" s="68"/>
      <c r="B80" s="69">
        <v>375</v>
      </c>
      <c r="C80" s="69">
        <f t="shared" si="4"/>
        <v>375</v>
      </c>
      <c r="D80" s="69">
        <f t="shared" si="7"/>
        <v>471.97</v>
      </c>
      <c r="E80" s="69">
        <f t="shared" si="5"/>
        <v>846.97</v>
      </c>
      <c r="F80" s="69">
        <f t="shared" si="6"/>
        <v>375</v>
      </c>
      <c r="G80" s="68"/>
    </row>
    <row r="81" spans="1:7" ht="15" customHeight="1" x14ac:dyDescent="0.2">
      <c r="A81" s="68"/>
      <c r="B81" s="69">
        <v>380</v>
      </c>
      <c r="C81" s="69">
        <f t="shared" si="4"/>
        <v>380</v>
      </c>
      <c r="D81" s="69">
        <f t="shared" si="7"/>
        <v>466.97</v>
      </c>
      <c r="E81" s="69">
        <f t="shared" si="5"/>
        <v>846.97</v>
      </c>
      <c r="F81" s="69">
        <f t="shared" si="6"/>
        <v>380</v>
      </c>
      <c r="G81" s="68"/>
    </row>
    <row r="82" spans="1:7" ht="15" customHeight="1" x14ac:dyDescent="0.2">
      <c r="A82" s="68"/>
      <c r="B82" s="69">
        <v>385</v>
      </c>
      <c r="C82" s="69">
        <f t="shared" si="4"/>
        <v>385</v>
      </c>
      <c r="D82" s="69">
        <f t="shared" si="7"/>
        <v>461.97</v>
      </c>
      <c r="E82" s="69">
        <f t="shared" si="5"/>
        <v>846.97</v>
      </c>
      <c r="F82" s="69">
        <f t="shared" si="6"/>
        <v>385</v>
      </c>
      <c r="G82" s="68"/>
    </row>
    <row r="83" spans="1:7" ht="15" customHeight="1" x14ac:dyDescent="0.2">
      <c r="A83" s="68"/>
      <c r="B83" s="69">
        <v>390</v>
      </c>
      <c r="C83" s="69">
        <f t="shared" si="4"/>
        <v>390</v>
      </c>
      <c r="D83" s="69">
        <f t="shared" si="7"/>
        <v>456.97</v>
      </c>
      <c r="E83" s="69">
        <f t="shared" si="5"/>
        <v>846.97</v>
      </c>
      <c r="F83" s="69">
        <f t="shared" si="6"/>
        <v>390</v>
      </c>
      <c r="G83" s="68"/>
    </row>
    <row r="84" spans="1:7" ht="15" customHeight="1" x14ac:dyDescent="0.2">
      <c r="A84" s="68"/>
      <c r="B84" s="69">
        <v>395</v>
      </c>
      <c r="C84" s="69">
        <f t="shared" si="4"/>
        <v>395</v>
      </c>
      <c r="D84" s="69">
        <f t="shared" si="7"/>
        <v>451.97</v>
      </c>
      <c r="E84" s="69">
        <f t="shared" si="5"/>
        <v>846.97</v>
      </c>
      <c r="F84" s="69">
        <f t="shared" si="6"/>
        <v>395</v>
      </c>
      <c r="G84" s="68"/>
    </row>
    <row r="85" spans="1:7" ht="15" customHeight="1" x14ac:dyDescent="0.2">
      <c r="A85" s="68"/>
      <c r="B85" s="69">
        <v>400</v>
      </c>
      <c r="C85" s="69">
        <f t="shared" si="4"/>
        <v>400</v>
      </c>
      <c r="D85" s="69">
        <f t="shared" si="7"/>
        <v>446.97</v>
      </c>
      <c r="E85" s="69">
        <f t="shared" si="5"/>
        <v>846.97</v>
      </c>
      <c r="F85" s="69">
        <f t="shared" si="6"/>
        <v>400</v>
      </c>
      <c r="G85" s="68"/>
    </row>
    <row r="86" spans="1:7" ht="15" customHeight="1" x14ac:dyDescent="0.2">
      <c r="A86" s="68"/>
      <c r="B86" s="69">
        <v>405</v>
      </c>
      <c r="C86" s="69">
        <f t="shared" si="4"/>
        <v>405</v>
      </c>
      <c r="D86" s="69">
        <f t="shared" si="7"/>
        <v>441.97</v>
      </c>
      <c r="E86" s="69">
        <f t="shared" si="5"/>
        <v>846.97</v>
      </c>
      <c r="F86" s="69">
        <f t="shared" si="6"/>
        <v>405</v>
      </c>
      <c r="G86" s="68"/>
    </row>
    <row r="87" spans="1:7" ht="15" customHeight="1" x14ac:dyDescent="0.2">
      <c r="A87" s="68"/>
      <c r="B87" s="69">
        <v>410</v>
      </c>
      <c r="C87" s="69">
        <f t="shared" si="4"/>
        <v>410</v>
      </c>
      <c r="D87" s="69">
        <f t="shared" si="7"/>
        <v>436.97</v>
      </c>
      <c r="E87" s="69">
        <f t="shared" si="5"/>
        <v>846.97</v>
      </c>
      <c r="F87" s="69">
        <f t="shared" si="6"/>
        <v>410</v>
      </c>
      <c r="G87" s="68"/>
    </row>
    <row r="88" spans="1:7" ht="15" customHeight="1" x14ac:dyDescent="0.2">
      <c r="A88" s="68"/>
      <c r="B88" s="69">
        <v>415</v>
      </c>
      <c r="C88" s="69">
        <f t="shared" si="4"/>
        <v>415</v>
      </c>
      <c r="D88" s="69">
        <f t="shared" si="7"/>
        <v>431.97</v>
      </c>
      <c r="E88" s="69">
        <f t="shared" si="5"/>
        <v>846.97</v>
      </c>
      <c r="F88" s="69">
        <f t="shared" si="6"/>
        <v>415</v>
      </c>
      <c r="G88" s="68"/>
    </row>
    <row r="89" spans="1:7" ht="15" customHeight="1" x14ac:dyDescent="0.2">
      <c r="A89" s="68"/>
      <c r="B89" s="69">
        <v>420</v>
      </c>
      <c r="C89" s="69">
        <f t="shared" si="4"/>
        <v>420</v>
      </c>
      <c r="D89" s="69">
        <f t="shared" si="7"/>
        <v>426.97</v>
      </c>
      <c r="E89" s="69">
        <f t="shared" si="5"/>
        <v>846.97</v>
      </c>
      <c r="F89" s="69">
        <f t="shared" si="6"/>
        <v>420</v>
      </c>
      <c r="G89" s="68"/>
    </row>
    <row r="90" spans="1:7" ht="15" customHeight="1" x14ac:dyDescent="0.2">
      <c r="A90" s="68"/>
      <c r="B90" s="69">
        <v>425</v>
      </c>
      <c r="C90" s="69">
        <f t="shared" si="4"/>
        <v>425</v>
      </c>
      <c r="D90" s="69">
        <f t="shared" si="7"/>
        <v>421.97</v>
      </c>
      <c r="E90" s="69">
        <f t="shared" si="5"/>
        <v>846.97</v>
      </c>
      <c r="F90" s="69">
        <f t="shared" si="6"/>
        <v>425</v>
      </c>
      <c r="G90" s="68"/>
    </row>
    <row r="91" spans="1:7" ht="15" customHeight="1" x14ac:dyDescent="0.2">
      <c r="A91" s="68"/>
      <c r="B91" s="69">
        <v>430</v>
      </c>
      <c r="C91" s="69">
        <f t="shared" si="4"/>
        <v>430</v>
      </c>
      <c r="D91" s="69">
        <f t="shared" si="7"/>
        <v>416.97</v>
      </c>
      <c r="E91" s="69">
        <f t="shared" si="5"/>
        <v>846.97</v>
      </c>
      <c r="F91" s="69">
        <f t="shared" si="6"/>
        <v>430</v>
      </c>
      <c r="G91" s="68"/>
    </row>
    <row r="92" spans="1:7" ht="15" customHeight="1" x14ac:dyDescent="0.2">
      <c r="A92" s="68"/>
      <c r="B92" s="69">
        <v>435</v>
      </c>
      <c r="C92" s="69">
        <f t="shared" si="4"/>
        <v>435</v>
      </c>
      <c r="D92" s="69">
        <f t="shared" si="7"/>
        <v>411.97</v>
      </c>
      <c r="E92" s="69">
        <f t="shared" si="5"/>
        <v>846.97</v>
      </c>
      <c r="F92" s="69">
        <f t="shared" si="6"/>
        <v>435</v>
      </c>
      <c r="G92" s="68"/>
    </row>
    <row r="93" spans="1:7" ht="15" customHeight="1" x14ac:dyDescent="0.2">
      <c r="A93" s="68"/>
      <c r="B93" s="69">
        <v>440</v>
      </c>
      <c r="C93" s="69">
        <f t="shared" si="4"/>
        <v>440</v>
      </c>
      <c r="D93" s="69">
        <f t="shared" si="7"/>
        <v>406.97</v>
      </c>
      <c r="E93" s="69">
        <f t="shared" si="5"/>
        <v>846.97</v>
      </c>
      <c r="F93" s="69">
        <f t="shared" si="6"/>
        <v>440</v>
      </c>
      <c r="G93" s="68"/>
    </row>
    <row r="94" spans="1:7" ht="15" customHeight="1" x14ac:dyDescent="0.2">
      <c r="A94" s="68"/>
      <c r="B94" s="69">
        <v>445</v>
      </c>
      <c r="C94" s="69">
        <f t="shared" si="4"/>
        <v>445</v>
      </c>
      <c r="D94" s="69">
        <f t="shared" si="7"/>
        <v>401.97</v>
      </c>
      <c r="E94" s="69">
        <f t="shared" si="5"/>
        <v>846.97</v>
      </c>
      <c r="F94" s="69">
        <f t="shared" si="6"/>
        <v>445</v>
      </c>
      <c r="G94" s="68"/>
    </row>
    <row r="95" spans="1:7" ht="15" customHeight="1" x14ac:dyDescent="0.2">
      <c r="A95" s="68"/>
      <c r="B95" s="69">
        <v>450</v>
      </c>
      <c r="C95" s="69">
        <f t="shared" si="4"/>
        <v>450</v>
      </c>
      <c r="D95" s="69">
        <f t="shared" si="7"/>
        <v>396.97</v>
      </c>
      <c r="E95" s="69">
        <f t="shared" si="5"/>
        <v>846.97</v>
      </c>
      <c r="F95" s="69">
        <f t="shared" si="6"/>
        <v>450</v>
      </c>
      <c r="G95" s="68"/>
    </row>
    <row r="96" spans="1:7" ht="15" customHeight="1" x14ac:dyDescent="0.2">
      <c r="A96" s="68"/>
      <c r="B96" s="69">
        <v>455</v>
      </c>
      <c r="C96" s="69">
        <f t="shared" si="4"/>
        <v>455</v>
      </c>
      <c r="D96" s="69">
        <f t="shared" si="7"/>
        <v>391.97</v>
      </c>
      <c r="E96" s="69">
        <f t="shared" si="5"/>
        <v>846.97</v>
      </c>
      <c r="F96" s="69">
        <f t="shared" si="6"/>
        <v>455</v>
      </c>
      <c r="G96" s="68"/>
    </row>
    <row r="97" spans="1:7" ht="15" customHeight="1" x14ac:dyDescent="0.2">
      <c r="A97" s="68"/>
      <c r="B97" s="69">
        <v>460</v>
      </c>
      <c r="C97" s="69">
        <f t="shared" si="4"/>
        <v>460</v>
      </c>
      <c r="D97" s="69">
        <f t="shared" si="7"/>
        <v>386.97</v>
      </c>
      <c r="E97" s="69">
        <f t="shared" si="5"/>
        <v>846.97</v>
      </c>
      <c r="F97" s="69">
        <f t="shared" si="6"/>
        <v>460</v>
      </c>
      <c r="G97" s="68"/>
    </row>
    <row r="98" spans="1:7" ht="15" customHeight="1" x14ac:dyDescent="0.2">
      <c r="A98" s="68"/>
      <c r="B98" s="69">
        <v>465</v>
      </c>
      <c r="C98" s="69">
        <f t="shared" si="4"/>
        <v>465</v>
      </c>
      <c r="D98" s="69">
        <f t="shared" si="7"/>
        <v>381.97</v>
      </c>
      <c r="E98" s="69">
        <f t="shared" si="5"/>
        <v>846.97</v>
      </c>
      <c r="F98" s="69">
        <f t="shared" si="6"/>
        <v>465</v>
      </c>
      <c r="G98" s="68"/>
    </row>
    <row r="99" spans="1:7" ht="15" customHeight="1" x14ac:dyDescent="0.2">
      <c r="A99" s="68"/>
      <c r="B99" s="69">
        <v>470</v>
      </c>
      <c r="C99" s="69">
        <f t="shared" si="4"/>
        <v>470</v>
      </c>
      <c r="D99" s="69">
        <f t="shared" si="7"/>
        <v>376.97</v>
      </c>
      <c r="E99" s="69">
        <f t="shared" si="5"/>
        <v>846.97</v>
      </c>
      <c r="F99" s="69">
        <f t="shared" si="6"/>
        <v>470</v>
      </c>
      <c r="G99" s="68"/>
    </row>
    <row r="100" spans="1:7" ht="15" customHeight="1" x14ac:dyDescent="0.2">
      <c r="A100" s="68"/>
      <c r="B100" s="69">
        <v>475</v>
      </c>
      <c r="C100" s="69">
        <f t="shared" si="4"/>
        <v>475</v>
      </c>
      <c r="D100" s="69">
        <f t="shared" si="7"/>
        <v>371.97</v>
      </c>
      <c r="E100" s="69">
        <f t="shared" si="5"/>
        <v>846.97</v>
      </c>
      <c r="F100" s="69">
        <f t="shared" si="6"/>
        <v>475</v>
      </c>
      <c r="G100" s="68"/>
    </row>
    <row r="101" spans="1:7" ht="15" customHeight="1" x14ac:dyDescent="0.2">
      <c r="A101" s="68"/>
      <c r="B101" s="69">
        <v>480</v>
      </c>
      <c r="C101" s="69">
        <f t="shared" si="4"/>
        <v>480</v>
      </c>
      <c r="D101" s="69">
        <f t="shared" si="7"/>
        <v>366.97</v>
      </c>
      <c r="E101" s="69">
        <f t="shared" si="5"/>
        <v>846.97</v>
      </c>
      <c r="F101" s="69">
        <f t="shared" si="6"/>
        <v>480</v>
      </c>
      <c r="G101" s="68"/>
    </row>
    <row r="102" spans="1:7" ht="15" customHeight="1" x14ac:dyDescent="0.2">
      <c r="A102" s="68"/>
      <c r="B102" s="69">
        <v>485</v>
      </c>
      <c r="C102" s="69">
        <f t="shared" si="4"/>
        <v>485</v>
      </c>
      <c r="D102" s="69">
        <f t="shared" si="7"/>
        <v>361.97</v>
      </c>
      <c r="E102" s="69">
        <f t="shared" si="5"/>
        <v>846.97</v>
      </c>
      <c r="F102" s="69">
        <f t="shared" si="6"/>
        <v>485</v>
      </c>
      <c r="G102" s="68"/>
    </row>
    <row r="103" spans="1:7" ht="15" customHeight="1" x14ac:dyDescent="0.2">
      <c r="A103" s="68"/>
      <c r="B103" s="69">
        <v>490</v>
      </c>
      <c r="C103" s="69">
        <f t="shared" si="4"/>
        <v>490</v>
      </c>
      <c r="D103" s="69">
        <f t="shared" si="7"/>
        <v>356.97</v>
      </c>
      <c r="E103" s="69">
        <f t="shared" si="5"/>
        <v>846.97</v>
      </c>
      <c r="F103" s="69">
        <f t="shared" si="6"/>
        <v>490</v>
      </c>
      <c r="G103" s="68"/>
    </row>
    <row r="104" spans="1:7" ht="15" customHeight="1" x14ac:dyDescent="0.2">
      <c r="A104" s="68"/>
      <c r="B104" s="69">
        <v>495</v>
      </c>
      <c r="C104" s="69">
        <f t="shared" si="4"/>
        <v>495</v>
      </c>
      <c r="D104" s="69">
        <f t="shared" si="7"/>
        <v>351.97</v>
      </c>
      <c r="E104" s="69">
        <f t="shared" si="5"/>
        <v>846.97</v>
      </c>
      <c r="F104" s="69">
        <f t="shared" si="6"/>
        <v>495</v>
      </c>
      <c r="G104" s="68"/>
    </row>
    <row r="105" spans="1:7" ht="15" customHeight="1" x14ac:dyDescent="0.2">
      <c r="A105" s="68"/>
      <c r="B105" s="69">
        <v>500</v>
      </c>
      <c r="C105" s="69">
        <f t="shared" si="4"/>
        <v>500</v>
      </c>
      <c r="D105" s="69">
        <f t="shared" si="7"/>
        <v>346.97</v>
      </c>
      <c r="E105" s="69">
        <f t="shared" si="5"/>
        <v>846.97</v>
      </c>
      <c r="F105" s="69">
        <f t="shared" si="6"/>
        <v>500</v>
      </c>
      <c r="G105" s="68"/>
    </row>
    <row r="106" spans="1:7" ht="15" customHeight="1" x14ac:dyDescent="0.2">
      <c r="A106" s="68"/>
      <c r="B106" s="69">
        <v>505</v>
      </c>
      <c r="C106" s="69">
        <f t="shared" si="4"/>
        <v>505</v>
      </c>
      <c r="D106" s="69">
        <f t="shared" si="7"/>
        <v>341.97</v>
      </c>
      <c r="E106" s="69">
        <f t="shared" si="5"/>
        <v>846.97</v>
      </c>
      <c r="F106" s="69">
        <f t="shared" si="6"/>
        <v>505</v>
      </c>
      <c r="G106" s="68"/>
    </row>
    <row r="107" spans="1:7" ht="15" customHeight="1" x14ac:dyDescent="0.2">
      <c r="A107" s="68"/>
      <c r="B107" s="69">
        <v>510</v>
      </c>
      <c r="C107" s="69">
        <f t="shared" si="4"/>
        <v>510</v>
      </c>
      <c r="D107" s="69">
        <f t="shared" si="7"/>
        <v>336.97</v>
      </c>
      <c r="E107" s="69">
        <f t="shared" si="5"/>
        <v>846.97</v>
      </c>
      <c r="F107" s="69">
        <f t="shared" si="6"/>
        <v>510</v>
      </c>
      <c r="G107" s="68"/>
    </row>
    <row r="108" spans="1:7" ht="15" customHeight="1" x14ac:dyDescent="0.2">
      <c r="A108" s="68"/>
      <c r="B108" s="69">
        <v>515</v>
      </c>
      <c r="C108" s="69">
        <f t="shared" si="4"/>
        <v>515</v>
      </c>
      <c r="D108" s="69">
        <f t="shared" si="7"/>
        <v>331.97</v>
      </c>
      <c r="E108" s="69">
        <f t="shared" si="5"/>
        <v>846.97</v>
      </c>
      <c r="F108" s="69">
        <f t="shared" si="6"/>
        <v>515</v>
      </c>
      <c r="G108" s="68"/>
    </row>
    <row r="109" spans="1:7" ht="15" customHeight="1" x14ac:dyDescent="0.2">
      <c r="A109" s="68"/>
      <c r="B109" s="69">
        <v>520</v>
      </c>
      <c r="C109" s="69">
        <f t="shared" si="4"/>
        <v>520</v>
      </c>
      <c r="D109" s="69">
        <f t="shared" si="7"/>
        <v>326.97000000000003</v>
      </c>
      <c r="E109" s="69">
        <f t="shared" si="5"/>
        <v>846.97</v>
      </c>
      <c r="F109" s="69">
        <f t="shared" si="6"/>
        <v>520</v>
      </c>
      <c r="G109" s="68"/>
    </row>
    <row r="110" spans="1:7" ht="15" customHeight="1" x14ac:dyDescent="0.2">
      <c r="A110" s="68"/>
      <c r="B110" s="69">
        <v>525</v>
      </c>
      <c r="C110" s="69">
        <f t="shared" si="4"/>
        <v>525</v>
      </c>
      <c r="D110" s="69">
        <f t="shared" si="7"/>
        <v>321.97000000000003</v>
      </c>
      <c r="E110" s="69">
        <f t="shared" si="5"/>
        <v>846.97</v>
      </c>
      <c r="F110" s="69">
        <f t="shared" si="6"/>
        <v>525</v>
      </c>
      <c r="G110" s="68"/>
    </row>
    <row r="111" spans="1:7" ht="15" customHeight="1" x14ac:dyDescent="0.2">
      <c r="A111" s="68"/>
      <c r="B111" s="69">
        <v>530</v>
      </c>
      <c r="C111" s="69">
        <f t="shared" si="4"/>
        <v>530</v>
      </c>
      <c r="D111" s="69">
        <f t="shared" si="7"/>
        <v>316.97000000000003</v>
      </c>
      <c r="E111" s="69">
        <f t="shared" si="5"/>
        <v>846.97</v>
      </c>
      <c r="F111" s="69">
        <f t="shared" si="6"/>
        <v>530</v>
      </c>
      <c r="G111" s="68"/>
    </row>
    <row r="112" spans="1:7" ht="15" customHeight="1" x14ac:dyDescent="0.2">
      <c r="A112" s="68"/>
      <c r="B112" s="69">
        <v>535</v>
      </c>
      <c r="C112" s="69">
        <f t="shared" si="4"/>
        <v>535</v>
      </c>
      <c r="D112" s="69">
        <f t="shared" si="7"/>
        <v>311.97000000000003</v>
      </c>
      <c r="E112" s="69">
        <f t="shared" si="5"/>
        <v>846.97</v>
      </c>
      <c r="F112" s="69">
        <f t="shared" si="6"/>
        <v>535</v>
      </c>
      <c r="G112" s="68"/>
    </row>
    <row r="113" spans="1:7" ht="15" customHeight="1" x14ac:dyDescent="0.2">
      <c r="A113" s="68"/>
      <c r="B113" s="69">
        <v>540</v>
      </c>
      <c r="C113" s="69">
        <f t="shared" si="4"/>
        <v>540</v>
      </c>
      <c r="D113" s="69">
        <f t="shared" si="7"/>
        <v>306.97000000000003</v>
      </c>
      <c r="E113" s="69">
        <f t="shared" si="5"/>
        <v>846.97</v>
      </c>
      <c r="F113" s="69">
        <f t="shared" si="6"/>
        <v>540</v>
      </c>
      <c r="G113" s="68"/>
    </row>
    <row r="114" spans="1:7" ht="15" customHeight="1" x14ac:dyDescent="0.2">
      <c r="A114" s="68"/>
      <c r="B114" s="69">
        <v>545</v>
      </c>
      <c r="C114" s="69">
        <f t="shared" si="4"/>
        <v>545</v>
      </c>
      <c r="D114" s="69">
        <f t="shared" si="7"/>
        <v>301.97000000000003</v>
      </c>
      <c r="E114" s="69">
        <f t="shared" si="5"/>
        <v>846.97</v>
      </c>
      <c r="F114" s="69">
        <f t="shared" si="6"/>
        <v>545</v>
      </c>
      <c r="G114" s="68"/>
    </row>
    <row r="115" spans="1:7" ht="15" customHeight="1" x14ac:dyDescent="0.2">
      <c r="A115" s="68"/>
      <c r="B115" s="69">
        <v>550</v>
      </c>
      <c r="C115" s="69">
        <f t="shared" si="4"/>
        <v>550</v>
      </c>
      <c r="D115" s="69">
        <f t="shared" si="7"/>
        <v>296.97000000000003</v>
      </c>
      <c r="E115" s="69">
        <f t="shared" si="5"/>
        <v>846.97</v>
      </c>
      <c r="F115" s="69">
        <f t="shared" si="6"/>
        <v>550</v>
      </c>
      <c r="G115" s="68"/>
    </row>
    <row r="116" spans="1:7" ht="15" customHeight="1" x14ac:dyDescent="0.2">
      <c r="A116" s="68"/>
      <c r="B116" s="69">
        <v>555</v>
      </c>
      <c r="C116" s="69">
        <f t="shared" si="4"/>
        <v>555</v>
      </c>
      <c r="D116" s="69">
        <f t="shared" si="7"/>
        <v>291.97000000000003</v>
      </c>
      <c r="E116" s="69">
        <f t="shared" si="5"/>
        <v>846.97</v>
      </c>
      <c r="F116" s="69">
        <f t="shared" si="6"/>
        <v>555</v>
      </c>
      <c r="G116" s="68"/>
    </row>
    <row r="117" spans="1:7" ht="15" customHeight="1" x14ac:dyDescent="0.2">
      <c r="A117" s="68"/>
      <c r="B117" s="69">
        <v>560</v>
      </c>
      <c r="C117" s="69">
        <f t="shared" si="4"/>
        <v>560</v>
      </c>
      <c r="D117" s="69">
        <f t="shared" si="7"/>
        <v>286.97000000000003</v>
      </c>
      <c r="E117" s="69">
        <f t="shared" si="5"/>
        <v>846.97</v>
      </c>
      <c r="F117" s="69">
        <f t="shared" si="6"/>
        <v>560</v>
      </c>
      <c r="G117" s="68"/>
    </row>
    <row r="118" spans="1:7" ht="15" customHeight="1" x14ac:dyDescent="0.2">
      <c r="A118" s="68"/>
      <c r="B118" s="69">
        <v>565</v>
      </c>
      <c r="C118" s="69">
        <f t="shared" si="4"/>
        <v>565</v>
      </c>
      <c r="D118" s="69">
        <f t="shared" si="7"/>
        <v>281.97000000000003</v>
      </c>
      <c r="E118" s="69">
        <f t="shared" si="5"/>
        <v>846.97</v>
      </c>
      <c r="F118" s="69">
        <f t="shared" si="6"/>
        <v>565</v>
      </c>
      <c r="G118" s="68"/>
    </row>
    <row r="119" spans="1:7" ht="15" customHeight="1" x14ac:dyDescent="0.2">
      <c r="A119" s="68"/>
      <c r="B119" s="69">
        <v>570</v>
      </c>
      <c r="C119" s="69">
        <f t="shared" si="4"/>
        <v>570</v>
      </c>
      <c r="D119" s="69">
        <f t="shared" si="7"/>
        <v>276.97000000000003</v>
      </c>
      <c r="E119" s="69">
        <f t="shared" si="5"/>
        <v>846.97</v>
      </c>
      <c r="F119" s="69">
        <f t="shared" si="6"/>
        <v>570</v>
      </c>
      <c r="G119" s="68"/>
    </row>
    <row r="120" spans="1:7" ht="15" customHeight="1" x14ac:dyDescent="0.2">
      <c r="A120" s="68"/>
      <c r="B120" s="69">
        <v>575</v>
      </c>
      <c r="C120" s="69">
        <f t="shared" si="4"/>
        <v>575</v>
      </c>
      <c r="D120" s="69">
        <f t="shared" si="7"/>
        <v>271.97000000000003</v>
      </c>
      <c r="E120" s="69">
        <f t="shared" si="5"/>
        <v>846.97</v>
      </c>
      <c r="F120" s="69">
        <f t="shared" si="6"/>
        <v>575</v>
      </c>
      <c r="G120" s="68"/>
    </row>
    <row r="121" spans="1:7" ht="15" customHeight="1" x14ac:dyDescent="0.2">
      <c r="A121" s="68"/>
      <c r="B121" s="69">
        <v>580</v>
      </c>
      <c r="C121" s="69">
        <f t="shared" si="4"/>
        <v>580</v>
      </c>
      <c r="D121" s="69">
        <f t="shared" si="7"/>
        <v>266.97000000000003</v>
      </c>
      <c r="E121" s="69">
        <f t="shared" si="5"/>
        <v>846.97</v>
      </c>
      <c r="F121" s="69">
        <f t="shared" si="6"/>
        <v>580</v>
      </c>
      <c r="G121" s="68"/>
    </row>
    <row r="122" spans="1:7" ht="15" customHeight="1" x14ac:dyDescent="0.2">
      <c r="A122" s="68"/>
      <c r="B122" s="69">
        <v>585</v>
      </c>
      <c r="C122" s="69">
        <f t="shared" si="4"/>
        <v>585</v>
      </c>
      <c r="D122" s="69">
        <f t="shared" si="7"/>
        <v>261.97000000000003</v>
      </c>
      <c r="E122" s="69">
        <f t="shared" si="5"/>
        <v>846.97</v>
      </c>
      <c r="F122" s="69">
        <f t="shared" si="6"/>
        <v>585</v>
      </c>
      <c r="G122" s="68"/>
    </row>
    <row r="123" spans="1:7" ht="15" customHeight="1" x14ac:dyDescent="0.2">
      <c r="A123" s="68"/>
      <c r="B123" s="69">
        <v>590</v>
      </c>
      <c r="C123" s="69">
        <f t="shared" si="4"/>
        <v>590</v>
      </c>
      <c r="D123" s="69">
        <f t="shared" si="7"/>
        <v>256.97000000000003</v>
      </c>
      <c r="E123" s="69">
        <f t="shared" si="5"/>
        <v>846.97</v>
      </c>
      <c r="F123" s="69">
        <f t="shared" si="6"/>
        <v>590</v>
      </c>
      <c r="G123" s="68"/>
    </row>
    <row r="124" spans="1:7" ht="15" customHeight="1" x14ac:dyDescent="0.2">
      <c r="A124" s="68"/>
      <c r="B124" s="69">
        <v>595</v>
      </c>
      <c r="C124" s="69">
        <f t="shared" si="4"/>
        <v>595</v>
      </c>
      <c r="D124" s="69">
        <f t="shared" si="7"/>
        <v>251.97000000000003</v>
      </c>
      <c r="E124" s="69">
        <f t="shared" si="5"/>
        <v>846.97</v>
      </c>
      <c r="F124" s="69">
        <f t="shared" si="6"/>
        <v>595</v>
      </c>
      <c r="G124" s="68"/>
    </row>
    <row r="125" spans="1:7" ht="15" customHeight="1" x14ac:dyDescent="0.2">
      <c r="A125" s="68"/>
      <c r="B125" s="69">
        <v>600</v>
      </c>
      <c r="C125" s="69">
        <f t="shared" si="4"/>
        <v>600</v>
      </c>
      <c r="D125" s="69">
        <f t="shared" si="7"/>
        <v>246.97000000000003</v>
      </c>
      <c r="E125" s="69">
        <f t="shared" si="5"/>
        <v>846.97</v>
      </c>
      <c r="F125" s="69">
        <f t="shared" si="6"/>
        <v>600</v>
      </c>
      <c r="G125" s="68"/>
    </row>
    <row r="126" spans="1:7" ht="15" customHeight="1" x14ac:dyDescent="0.2">
      <c r="A126" s="68"/>
      <c r="B126" s="69">
        <v>605</v>
      </c>
      <c r="C126" s="69">
        <f t="shared" si="4"/>
        <v>605</v>
      </c>
      <c r="D126" s="69">
        <f t="shared" si="7"/>
        <v>241.97000000000003</v>
      </c>
      <c r="E126" s="69">
        <f t="shared" si="5"/>
        <v>846.97</v>
      </c>
      <c r="F126" s="69">
        <f t="shared" si="6"/>
        <v>605</v>
      </c>
      <c r="G126" s="68"/>
    </row>
    <row r="127" spans="1:7" ht="15" customHeight="1" x14ac:dyDescent="0.2">
      <c r="A127" s="68"/>
      <c r="B127" s="69">
        <v>610</v>
      </c>
      <c r="C127" s="69">
        <f t="shared" si="4"/>
        <v>610</v>
      </c>
      <c r="D127" s="69">
        <f t="shared" si="7"/>
        <v>236.97000000000003</v>
      </c>
      <c r="E127" s="69">
        <f t="shared" si="5"/>
        <v>846.97</v>
      </c>
      <c r="F127" s="69">
        <f t="shared" si="6"/>
        <v>610</v>
      </c>
      <c r="G127" s="68"/>
    </row>
    <row r="128" spans="1:7" ht="15" customHeight="1" x14ac:dyDescent="0.2">
      <c r="A128" s="68"/>
      <c r="B128" s="69">
        <v>615</v>
      </c>
      <c r="C128" s="69">
        <f t="shared" si="4"/>
        <v>615</v>
      </c>
      <c r="D128" s="69">
        <f t="shared" si="7"/>
        <v>231.97000000000003</v>
      </c>
      <c r="E128" s="69">
        <f t="shared" si="5"/>
        <v>846.97</v>
      </c>
      <c r="F128" s="69">
        <f t="shared" si="6"/>
        <v>615</v>
      </c>
      <c r="G128" s="68"/>
    </row>
    <row r="129" spans="1:7" ht="15" customHeight="1" x14ac:dyDescent="0.2">
      <c r="A129" s="68"/>
      <c r="B129" s="69">
        <v>620</v>
      </c>
      <c r="C129" s="69">
        <f t="shared" si="4"/>
        <v>620</v>
      </c>
      <c r="D129" s="69">
        <f t="shared" si="7"/>
        <v>226.97000000000003</v>
      </c>
      <c r="E129" s="69">
        <f t="shared" si="5"/>
        <v>846.97</v>
      </c>
      <c r="F129" s="69">
        <f t="shared" si="6"/>
        <v>620</v>
      </c>
      <c r="G129" s="68"/>
    </row>
    <row r="130" spans="1:7" ht="15" customHeight="1" x14ac:dyDescent="0.2">
      <c r="A130" s="68"/>
      <c r="B130" s="69">
        <v>625</v>
      </c>
      <c r="C130" s="69">
        <f t="shared" si="4"/>
        <v>625</v>
      </c>
      <c r="D130" s="69">
        <f t="shared" si="7"/>
        <v>221.97000000000003</v>
      </c>
      <c r="E130" s="69">
        <f t="shared" si="5"/>
        <v>846.97</v>
      </c>
      <c r="F130" s="69">
        <f t="shared" si="6"/>
        <v>625</v>
      </c>
      <c r="G130" s="68"/>
    </row>
    <row r="131" spans="1:7" ht="15" customHeight="1" x14ac:dyDescent="0.2">
      <c r="A131" s="68"/>
      <c r="B131" s="69">
        <v>630</v>
      </c>
      <c r="C131" s="69">
        <f t="shared" si="4"/>
        <v>630</v>
      </c>
      <c r="D131" s="69">
        <f t="shared" si="7"/>
        <v>216.97000000000003</v>
      </c>
      <c r="E131" s="69">
        <f t="shared" si="5"/>
        <v>846.97</v>
      </c>
      <c r="F131" s="69">
        <f t="shared" si="6"/>
        <v>630</v>
      </c>
      <c r="G131" s="68"/>
    </row>
    <row r="132" spans="1:7" ht="15" customHeight="1" x14ac:dyDescent="0.2">
      <c r="A132" s="68"/>
      <c r="B132" s="69">
        <v>635</v>
      </c>
      <c r="C132" s="69">
        <f t="shared" si="4"/>
        <v>635</v>
      </c>
      <c r="D132" s="69">
        <f t="shared" si="7"/>
        <v>211.97000000000003</v>
      </c>
      <c r="E132" s="69">
        <f t="shared" si="5"/>
        <v>846.97</v>
      </c>
      <c r="F132" s="69">
        <f t="shared" si="6"/>
        <v>635</v>
      </c>
      <c r="G132" s="68"/>
    </row>
    <row r="133" spans="1:7" ht="15" customHeight="1" x14ac:dyDescent="0.2">
      <c r="A133" s="68"/>
      <c r="B133" s="69">
        <v>640</v>
      </c>
      <c r="C133" s="69">
        <f t="shared" ref="C133:C175" si="8">+B133</f>
        <v>640</v>
      </c>
      <c r="D133" s="69">
        <f t="shared" si="7"/>
        <v>206.97000000000003</v>
      </c>
      <c r="E133" s="69">
        <f t="shared" si="5"/>
        <v>846.97</v>
      </c>
      <c r="F133" s="69">
        <f t="shared" si="6"/>
        <v>640</v>
      </c>
      <c r="G133" s="68"/>
    </row>
    <row r="134" spans="1:7" ht="15" customHeight="1" x14ac:dyDescent="0.2">
      <c r="A134" s="68"/>
      <c r="B134" s="69">
        <v>645</v>
      </c>
      <c r="C134" s="69">
        <f t="shared" si="8"/>
        <v>645</v>
      </c>
      <c r="D134" s="69">
        <f t="shared" si="7"/>
        <v>201.97000000000003</v>
      </c>
      <c r="E134" s="69">
        <f t="shared" si="5"/>
        <v>846.97</v>
      </c>
      <c r="F134" s="69">
        <f t="shared" ref="F134:F175" si="9">E134-D134</f>
        <v>645</v>
      </c>
      <c r="G134" s="68"/>
    </row>
    <row r="135" spans="1:7" ht="15" customHeight="1" x14ac:dyDescent="0.2">
      <c r="A135" s="68"/>
      <c r="B135" s="69">
        <v>650</v>
      </c>
      <c r="C135" s="69">
        <f t="shared" si="8"/>
        <v>650</v>
      </c>
      <c r="D135" s="69">
        <f t="shared" ref="D135:D175" si="10">$B$3-C135</f>
        <v>196.97000000000003</v>
      </c>
      <c r="E135" s="69">
        <f>D135+B135</f>
        <v>846.97</v>
      </c>
      <c r="F135" s="69">
        <f t="shared" si="9"/>
        <v>650</v>
      </c>
      <c r="G135" s="68"/>
    </row>
    <row r="136" spans="1:7" ht="15" customHeight="1" x14ac:dyDescent="0.2">
      <c r="A136" s="68"/>
      <c r="B136" s="69">
        <v>655</v>
      </c>
      <c r="C136" s="69">
        <f t="shared" si="8"/>
        <v>655</v>
      </c>
      <c r="D136" s="69">
        <f t="shared" si="10"/>
        <v>191.97000000000003</v>
      </c>
      <c r="E136" s="69">
        <f t="shared" ref="E136:E175" si="11">D136+B136</f>
        <v>846.97</v>
      </c>
      <c r="F136" s="69">
        <f t="shared" si="9"/>
        <v>655</v>
      </c>
      <c r="G136" s="68"/>
    </row>
    <row r="137" spans="1:7" ht="15" customHeight="1" x14ac:dyDescent="0.2">
      <c r="A137" s="68"/>
      <c r="B137" s="69">
        <v>660</v>
      </c>
      <c r="C137" s="69">
        <f t="shared" si="8"/>
        <v>660</v>
      </c>
      <c r="D137" s="69">
        <f t="shared" si="10"/>
        <v>186.97000000000003</v>
      </c>
      <c r="E137" s="69">
        <f t="shared" si="11"/>
        <v>846.97</v>
      </c>
      <c r="F137" s="69">
        <f t="shared" si="9"/>
        <v>660</v>
      </c>
      <c r="G137" s="68"/>
    </row>
    <row r="138" spans="1:7" ht="15" customHeight="1" x14ac:dyDescent="0.2">
      <c r="A138" s="68"/>
      <c r="B138" s="69">
        <v>665</v>
      </c>
      <c r="C138" s="69">
        <f t="shared" si="8"/>
        <v>665</v>
      </c>
      <c r="D138" s="69">
        <f t="shared" si="10"/>
        <v>181.97000000000003</v>
      </c>
      <c r="E138" s="69">
        <f t="shared" si="11"/>
        <v>846.97</v>
      </c>
      <c r="F138" s="69">
        <f t="shared" si="9"/>
        <v>665</v>
      </c>
      <c r="G138" s="68"/>
    </row>
    <row r="139" spans="1:7" ht="15" customHeight="1" x14ac:dyDescent="0.2">
      <c r="A139" s="68"/>
      <c r="B139" s="69">
        <v>670</v>
      </c>
      <c r="C139" s="69">
        <f t="shared" si="8"/>
        <v>670</v>
      </c>
      <c r="D139" s="69">
        <f t="shared" si="10"/>
        <v>176.97000000000003</v>
      </c>
      <c r="E139" s="69">
        <f t="shared" si="11"/>
        <v>846.97</v>
      </c>
      <c r="F139" s="69">
        <f t="shared" si="9"/>
        <v>670</v>
      </c>
      <c r="G139" s="68"/>
    </row>
    <row r="140" spans="1:7" ht="15" customHeight="1" x14ac:dyDescent="0.2">
      <c r="A140" s="68"/>
      <c r="B140" s="69">
        <v>675</v>
      </c>
      <c r="C140" s="69">
        <f t="shared" si="8"/>
        <v>675</v>
      </c>
      <c r="D140" s="69">
        <f t="shared" si="10"/>
        <v>171.97000000000003</v>
      </c>
      <c r="E140" s="69">
        <f t="shared" si="11"/>
        <v>846.97</v>
      </c>
      <c r="F140" s="69">
        <f t="shared" si="9"/>
        <v>675</v>
      </c>
      <c r="G140" s="68"/>
    </row>
    <row r="141" spans="1:7" ht="15" customHeight="1" x14ac:dyDescent="0.2">
      <c r="A141" s="68"/>
      <c r="B141" s="69">
        <v>680</v>
      </c>
      <c r="C141" s="69">
        <f t="shared" si="8"/>
        <v>680</v>
      </c>
      <c r="D141" s="69">
        <f t="shared" si="10"/>
        <v>166.97000000000003</v>
      </c>
      <c r="E141" s="69">
        <f t="shared" si="11"/>
        <v>846.97</v>
      </c>
      <c r="F141" s="69">
        <f t="shared" si="9"/>
        <v>680</v>
      </c>
      <c r="G141" s="68"/>
    </row>
    <row r="142" spans="1:7" ht="15" customHeight="1" x14ac:dyDescent="0.2">
      <c r="A142" s="68"/>
      <c r="B142" s="69">
        <v>685</v>
      </c>
      <c r="C142" s="69">
        <f t="shared" si="8"/>
        <v>685</v>
      </c>
      <c r="D142" s="69">
        <f t="shared" si="10"/>
        <v>161.97000000000003</v>
      </c>
      <c r="E142" s="69">
        <f t="shared" si="11"/>
        <v>846.97</v>
      </c>
      <c r="F142" s="69">
        <f t="shared" si="9"/>
        <v>685</v>
      </c>
      <c r="G142" s="68"/>
    </row>
    <row r="143" spans="1:7" ht="15" customHeight="1" x14ac:dyDescent="0.2">
      <c r="A143" s="68"/>
      <c r="B143" s="69">
        <v>690</v>
      </c>
      <c r="C143" s="69">
        <f t="shared" si="8"/>
        <v>690</v>
      </c>
      <c r="D143" s="69">
        <f t="shared" si="10"/>
        <v>156.97000000000003</v>
      </c>
      <c r="E143" s="69">
        <f t="shared" si="11"/>
        <v>846.97</v>
      </c>
      <c r="F143" s="69">
        <f t="shared" si="9"/>
        <v>690</v>
      </c>
      <c r="G143" s="68"/>
    </row>
    <row r="144" spans="1:7" ht="15" customHeight="1" x14ac:dyDescent="0.2">
      <c r="A144" s="68"/>
      <c r="B144" s="69">
        <v>695</v>
      </c>
      <c r="C144" s="69">
        <f t="shared" si="8"/>
        <v>695</v>
      </c>
      <c r="D144" s="69">
        <f t="shared" si="10"/>
        <v>151.97000000000003</v>
      </c>
      <c r="E144" s="69">
        <f t="shared" si="11"/>
        <v>846.97</v>
      </c>
      <c r="F144" s="69">
        <f t="shared" si="9"/>
        <v>695</v>
      </c>
      <c r="G144" s="68"/>
    </row>
    <row r="145" spans="1:7" ht="15" customHeight="1" x14ac:dyDescent="0.2">
      <c r="A145" s="68"/>
      <c r="B145" s="69">
        <v>700</v>
      </c>
      <c r="C145" s="69">
        <f t="shared" si="8"/>
        <v>700</v>
      </c>
      <c r="D145" s="69">
        <f t="shared" si="10"/>
        <v>146.97000000000003</v>
      </c>
      <c r="E145" s="69">
        <f t="shared" si="11"/>
        <v>846.97</v>
      </c>
      <c r="F145" s="69">
        <f t="shared" si="9"/>
        <v>700</v>
      </c>
      <c r="G145" s="68"/>
    </row>
    <row r="146" spans="1:7" ht="15" customHeight="1" x14ac:dyDescent="0.2">
      <c r="A146" s="68"/>
      <c r="B146" s="69">
        <v>705</v>
      </c>
      <c r="C146" s="69">
        <f t="shared" si="8"/>
        <v>705</v>
      </c>
      <c r="D146" s="69">
        <f t="shared" si="10"/>
        <v>141.97000000000003</v>
      </c>
      <c r="E146" s="69">
        <f t="shared" si="11"/>
        <v>846.97</v>
      </c>
      <c r="F146" s="69">
        <f t="shared" si="9"/>
        <v>705</v>
      </c>
      <c r="G146" s="68"/>
    </row>
    <row r="147" spans="1:7" ht="15" customHeight="1" x14ac:dyDescent="0.2">
      <c r="A147" s="68"/>
      <c r="B147" s="69">
        <v>710</v>
      </c>
      <c r="C147" s="69">
        <f t="shared" si="8"/>
        <v>710</v>
      </c>
      <c r="D147" s="69">
        <f t="shared" si="10"/>
        <v>136.97000000000003</v>
      </c>
      <c r="E147" s="69">
        <f t="shared" si="11"/>
        <v>846.97</v>
      </c>
      <c r="F147" s="69">
        <f t="shared" si="9"/>
        <v>710</v>
      </c>
      <c r="G147" s="68"/>
    </row>
    <row r="148" spans="1:7" ht="15" customHeight="1" x14ac:dyDescent="0.2">
      <c r="A148" s="68"/>
      <c r="B148" s="69">
        <v>715</v>
      </c>
      <c r="C148" s="69">
        <f t="shared" si="8"/>
        <v>715</v>
      </c>
      <c r="D148" s="69">
        <f t="shared" si="10"/>
        <v>131.97000000000003</v>
      </c>
      <c r="E148" s="69">
        <f t="shared" si="11"/>
        <v>846.97</v>
      </c>
      <c r="F148" s="69">
        <f t="shared" si="9"/>
        <v>715</v>
      </c>
      <c r="G148" s="68"/>
    </row>
    <row r="149" spans="1:7" ht="15" customHeight="1" x14ac:dyDescent="0.2">
      <c r="A149" s="68"/>
      <c r="B149" s="69">
        <v>720</v>
      </c>
      <c r="C149" s="69">
        <f t="shared" si="8"/>
        <v>720</v>
      </c>
      <c r="D149" s="69">
        <f t="shared" si="10"/>
        <v>126.97000000000003</v>
      </c>
      <c r="E149" s="69">
        <f t="shared" si="11"/>
        <v>846.97</v>
      </c>
      <c r="F149" s="69">
        <f t="shared" si="9"/>
        <v>720</v>
      </c>
      <c r="G149" s="68"/>
    </row>
    <row r="150" spans="1:7" ht="15" customHeight="1" x14ac:dyDescent="0.2">
      <c r="A150" s="68"/>
      <c r="B150" s="69">
        <v>725</v>
      </c>
      <c r="C150" s="69">
        <f t="shared" si="8"/>
        <v>725</v>
      </c>
      <c r="D150" s="69">
        <f t="shared" si="10"/>
        <v>121.97000000000003</v>
      </c>
      <c r="E150" s="69">
        <f t="shared" si="11"/>
        <v>846.97</v>
      </c>
      <c r="F150" s="69">
        <f t="shared" si="9"/>
        <v>725</v>
      </c>
      <c r="G150" s="68"/>
    </row>
    <row r="151" spans="1:7" ht="15" customHeight="1" x14ac:dyDescent="0.2">
      <c r="A151" s="68"/>
      <c r="B151" s="69">
        <v>730</v>
      </c>
      <c r="C151" s="69">
        <f t="shared" si="8"/>
        <v>730</v>
      </c>
      <c r="D151" s="69">
        <f t="shared" si="10"/>
        <v>116.97000000000003</v>
      </c>
      <c r="E151" s="69">
        <f t="shared" si="11"/>
        <v>846.97</v>
      </c>
      <c r="F151" s="69">
        <f t="shared" si="9"/>
        <v>730</v>
      </c>
      <c r="G151" s="68"/>
    </row>
    <row r="152" spans="1:7" ht="15" customHeight="1" x14ac:dyDescent="0.2">
      <c r="A152" s="68"/>
      <c r="B152" s="69">
        <v>735</v>
      </c>
      <c r="C152" s="69">
        <f t="shared" si="8"/>
        <v>735</v>
      </c>
      <c r="D152" s="69">
        <f t="shared" si="10"/>
        <v>111.97000000000003</v>
      </c>
      <c r="E152" s="69">
        <f t="shared" si="11"/>
        <v>846.97</v>
      </c>
      <c r="F152" s="69">
        <f t="shared" si="9"/>
        <v>735</v>
      </c>
      <c r="G152" s="68"/>
    </row>
    <row r="153" spans="1:7" ht="15" customHeight="1" x14ac:dyDescent="0.2">
      <c r="A153" s="68"/>
      <c r="B153" s="69">
        <v>740</v>
      </c>
      <c r="C153" s="69">
        <f t="shared" si="8"/>
        <v>740</v>
      </c>
      <c r="D153" s="69">
        <f t="shared" si="10"/>
        <v>106.97000000000003</v>
      </c>
      <c r="E153" s="69">
        <f t="shared" si="11"/>
        <v>846.97</v>
      </c>
      <c r="F153" s="69">
        <f t="shared" si="9"/>
        <v>740</v>
      </c>
      <c r="G153" s="68"/>
    </row>
    <row r="154" spans="1:7" ht="15" customHeight="1" x14ac:dyDescent="0.2">
      <c r="A154" s="68"/>
      <c r="B154" s="69">
        <v>745</v>
      </c>
      <c r="C154" s="69">
        <f t="shared" si="8"/>
        <v>745</v>
      </c>
      <c r="D154" s="69">
        <f t="shared" si="10"/>
        <v>101.97000000000003</v>
      </c>
      <c r="E154" s="69">
        <f t="shared" si="11"/>
        <v>846.97</v>
      </c>
      <c r="F154" s="69">
        <f t="shared" si="9"/>
        <v>745</v>
      </c>
      <c r="G154" s="68"/>
    </row>
    <row r="155" spans="1:7" ht="15" customHeight="1" x14ac:dyDescent="0.2">
      <c r="A155" s="68"/>
      <c r="B155" s="69">
        <v>750</v>
      </c>
      <c r="C155" s="69">
        <f t="shared" si="8"/>
        <v>750</v>
      </c>
      <c r="D155" s="69">
        <f t="shared" si="10"/>
        <v>96.970000000000027</v>
      </c>
      <c r="E155" s="69">
        <f t="shared" si="11"/>
        <v>846.97</v>
      </c>
      <c r="F155" s="69">
        <f t="shared" si="9"/>
        <v>750</v>
      </c>
      <c r="G155" s="68"/>
    </row>
    <row r="156" spans="1:7" ht="15" customHeight="1" x14ac:dyDescent="0.2">
      <c r="A156" s="68"/>
      <c r="B156" s="69">
        <v>755</v>
      </c>
      <c r="C156" s="69">
        <f t="shared" si="8"/>
        <v>755</v>
      </c>
      <c r="D156" s="69">
        <f t="shared" si="10"/>
        <v>91.970000000000027</v>
      </c>
      <c r="E156" s="69">
        <f t="shared" si="11"/>
        <v>846.97</v>
      </c>
      <c r="F156" s="69">
        <f t="shared" si="9"/>
        <v>755</v>
      </c>
      <c r="G156" s="68"/>
    </row>
    <row r="157" spans="1:7" ht="15" customHeight="1" x14ac:dyDescent="0.2">
      <c r="A157" s="68"/>
      <c r="B157" s="69">
        <v>760</v>
      </c>
      <c r="C157" s="69">
        <f t="shared" si="8"/>
        <v>760</v>
      </c>
      <c r="D157" s="69">
        <f t="shared" si="10"/>
        <v>86.970000000000027</v>
      </c>
      <c r="E157" s="69">
        <f t="shared" si="11"/>
        <v>846.97</v>
      </c>
      <c r="F157" s="69">
        <f t="shared" si="9"/>
        <v>760</v>
      </c>
      <c r="G157" s="68"/>
    </row>
    <row r="158" spans="1:7" ht="15" customHeight="1" x14ac:dyDescent="0.2">
      <c r="A158" s="68"/>
      <c r="B158" s="69">
        <v>765</v>
      </c>
      <c r="C158" s="69">
        <f t="shared" si="8"/>
        <v>765</v>
      </c>
      <c r="D158" s="69">
        <f t="shared" si="10"/>
        <v>81.970000000000027</v>
      </c>
      <c r="E158" s="69">
        <f t="shared" si="11"/>
        <v>846.97</v>
      </c>
      <c r="F158" s="69">
        <f t="shared" si="9"/>
        <v>765</v>
      </c>
      <c r="G158" s="68"/>
    </row>
    <row r="159" spans="1:7" ht="15" customHeight="1" x14ac:dyDescent="0.2">
      <c r="A159" s="68"/>
      <c r="B159" s="69">
        <v>770</v>
      </c>
      <c r="C159" s="69">
        <f t="shared" si="8"/>
        <v>770</v>
      </c>
      <c r="D159" s="69">
        <f t="shared" si="10"/>
        <v>76.970000000000027</v>
      </c>
      <c r="E159" s="69">
        <f t="shared" si="11"/>
        <v>846.97</v>
      </c>
      <c r="F159" s="69">
        <f t="shared" si="9"/>
        <v>770</v>
      </c>
      <c r="G159" s="68"/>
    </row>
    <row r="160" spans="1:7" ht="15" customHeight="1" x14ac:dyDescent="0.2">
      <c r="A160" s="68"/>
      <c r="B160" s="69">
        <v>775</v>
      </c>
      <c r="C160" s="69">
        <f t="shared" si="8"/>
        <v>775</v>
      </c>
      <c r="D160" s="69">
        <f t="shared" si="10"/>
        <v>71.970000000000027</v>
      </c>
      <c r="E160" s="69">
        <f t="shared" si="11"/>
        <v>846.97</v>
      </c>
      <c r="F160" s="69">
        <f t="shared" si="9"/>
        <v>775</v>
      </c>
      <c r="G160" s="68"/>
    </row>
    <row r="161" spans="1:7" ht="15" customHeight="1" x14ac:dyDescent="0.2">
      <c r="A161" s="68"/>
      <c r="B161" s="69">
        <v>780</v>
      </c>
      <c r="C161" s="69">
        <f t="shared" si="8"/>
        <v>780</v>
      </c>
      <c r="D161" s="69">
        <f t="shared" si="10"/>
        <v>66.970000000000027</v>
      </c>
      <c r="E161" s="69">
        <f t="shared" si="11"/>
        <v>846.97</v>
      </c>
      <c r="F161" s="69">
        <f t="shared" si="9"/>
        <v>780</v>
      </c>
      <c r="G161" s="68"/>
    </row>
    <row r="162" spans="1:7" ht="15" customHeight="1" x14ac:dyDescent="0.2">
      <c r="A162" s="68"/>
      <c r="B162" s="69">
        <v>785</v>
      </c>
      <c r="C162" s="69">
        <f t="shared" si="8"/>
        <v>785</v>
      </c>
      <c r="D162" s="69">
        <f t="shared" si="10"/>
        <v>61.970000000000027</v>
      </c>
      <c r="E162" s="69">
        <f t="shared" si="11"/>
        <v>846.97</v>
      </c>
      <c r="F162" s="69">
        <f t="shared" si="9"/>
        <v>785</v>
      </c>
      <c r="G162" s="68"/>
    </row>
    <row r="163" spans="1:7" ht="15" customHeight="1" x14ac:dyDescent="0.2">
      <c r="A163" s="68"/>
      <c r="B163" s="69">
        <v>790</v>
      </c>
      <c r="C163" s="69">
        <f t="shared" si="8"/>
        <v>790</v>
      </c>
      <c r="D163" s="69">
        <f t="shared" si="10"/>
        <v>56.970000000000027</v>
      </c>
      <c r="E163" s="69">
        <f t="shared" si="11"/>
        <v>846.97</v>
      </c>
      <c r="F163" s="69">
        <f t="shared" si="9"/>
        <v>790</v>
      </c>
      <c r="G163" s="68"/>
    </row>
    <row r="164" spans="1:7" ht="15" customHeight="1" x14ac:dyDescent="0.2">
      <c r="A164" s="68"/>
      <c r="B164" s="69">
        <v>795</v>
      </c>
      <c r="C164" s="69">
        <f t="shared" si="8"/>
        <v>795</v>
      </c>
      <c r="D164" s="69">
        <f t="shared" si="10"/>
        <v>51.970000000000027</v>
      </c>
      <c r="E164" s="69">
        <f t="shared" si="11"/>
        <v>846.97</v>
      </c>
      <c r="F164" s="69">
        <f t="shared" si="9"/>
        <v>795</v>
      </c>
      <c r="G164" s="68"/>
    </row>
    <row r="165" spans="1:7" ht="15" customHeight="1" x14ac:dyDescent="0.2">
      <c r="A165" s="68"/>
      <c r="B165" s="69">
        <v>800</v>
      </c>
      <c r="C165" s="69">
        <f t="shared" si="8"/>
        <v>800</v>
      </c>
      <c r="D165" s="69">
        <f t="shared" si="10"/>
        <v>46.970000000000027</v>
      </c>
      <c r="E165" s="69">
        <f t="shared" si="11"/>
        <v>846.97</v>
      </c>
      <c r="F165" s="69">
        <f t="shared" si="9"/>
        <v>800</v>
      </c>
      <c r="G165" s="68"/>
    </row>
    <row r="166" spans="1:7" ht="15" customHeight="1" x14ac:dyDescent="0.2">
      <c r="A166" s="68"/>
      <c r="B166" s="69">
        <v>805</v>
      </c>
      <c r="C166" s="69">
        <f t="shared" si="8"/>
        <v>805</v>
      </c>
      <c r="D166" s="69">
        <f t="shared" si="10"/>
        <v>41.970000000000027</v>
      </c>
      <c r="E166" s="69">
        <f t="shared" si="11"/>
        <v>846.97</v>
      </c>
      <c r="F166" s="69">
        <f t="shared" si="9"/>
        <v>805</v>
      </c>
      <c r="G166" s="68"/>
    </row>
    <row r="167" spans="1:7" ht="15" customHeight="1" x14ac:dyDescent="0.2">
      <c r="A167" s="68"/>
      <c r="B167" s="69">
        <v>810</v>
      </c>
      <c r="C167" s="69">
        <f t="shared" si="8"/>
        <v>810</v>
      </c>
      <c r="D167" s="69">
        <f t="shared" si="10"/>
        <v>36.970000000000027</v>
      </c>
      <c r="E167" s="69">
        <f t="shared" si="11"/>
        <v>846.97</v>
      </c>
      <c r="F167" s="69">
        <f t="shared" si="9"/>
        <v>810</v>
      </c>
      <c r="G167" s="68"/>
    </row>
    <row r="168" spans="1:7" ht="15" customHeight="1" x14ac:dyDescent="0.2">
      <c r="A168" s="68"/>
      <c r="B168" s="69">
        <v>815</v>
      </c>
      <c r="C168" s="69">
        <f t="shared" si="8"/>
        <v>815</v>
      </c>
      <c r="D168" s="69">
        <f t="shared" si="10"/>
        <v>31.970000000000027</v>
      </c>
      <c r="E168" s="69">
        <f t="shared" si="11"/>
        <v>846.97</v>
      </c>
      <c r="F168" s="69">
        <f t="shared" si="9"/>
        <v>815</v>
      </c>
      <c r="G168" s="68"/>
    </row>
    <row r="169" spans="1:7" ht="17.149999999999999" customHeight="1" x14ac:dyDescent="0.2">
      <c r="A169" s="68"/>
      <c r="B169" s="69">
        <v>820</v>
      </c>
      <c r="C169" s="69">
        <f t="shared" si="8"/>
        <v>820</v>
      </c>
      <c r="D169" s="69">
        <f t="shared" si="10"/>
        <v>26.970000000000027</v>
      </c>
      <c r="E169" s="69">
        <f t="shared" si="11"/>
        <v>846.97</v>
      </c>
      <c r="F169" s="69">
        <f t="shared" si="9"/>
        <v>820</v>
      </c>
      <c r="G169" s="2"/>
    </row>
    <row r="170" spans="1:7" ht="15" customHeight="1" x14ac:dyDescent="0.2">
      <c r="A170" s="68"/>
      <c r="B170" s="69">
        <v>825</v>
      </c>
      <c r="C170" s="69">
        <f t="shared" si="8"/>
        <v>825</v>
      </c>
      <c r="D170" s="69">
        <f t="shared" si="10"/>
        <v>21.970000000000027</v>
      </c>
      <c r="E170" s="69">
        <f t="shared" si="11"/>
        <v>846.97</v>
      </c>
      <c r="F170" s="69">
        <f t="shared" si="9"/>
        <v>825</v>
      </c>
      <c r="G170" s="68"/>
    </row>
    <row r="171" spans="1:7" ht="16" customHeight="1" x14ac:dyDescent="0.2">
      <c r="B171" s="69">
        <v>830</v>
      </c>
      <c r="C171" s="69">
        <f t="shared" si="8"/>
        <v>830</v>
      </c>
      <c r="D171" s="69">
        <f t="shared" si="10"/>
        <v>16.970000000000027</v>
      </c>
      <c r="E171" s="69">
        <f t="shared" si="11"/>
        <v>846.97</v>
      </c>
      <c r="F171" s="69">
        <f t="shared" si="9"/>
        <v>830</v>
      </c>
    </row>
    <row r="172" spans="1:7" x14ac:dyDescent="0.2">
      <c r="B172" s="69">
        <v>835</v>
      </c>
      <c r="C172" s="69">
        <f t="shared" si="8"/>
        <v>835</v>
      </c>
      <c r="D172" s="69">
        <f t="shared" si="10"/>
        <v>11.970000000000027</v>
      </c>
      <c r="E172" s="69">
        <f t="shared" si="11"/>
        <v>846.97</v>
      </c>
      <c r="F172" s="69">
        <f t="shared" si="9"/>
        <v>835</v>
      </c>
    </row>
    <row r="173" spans="1:7" x14ac:dyDescent="0.2">
      <c r="B173" s="69">
        <v>840</v>
      </c>
      <c r="C173" s="69">
        <f t="shared" si="8"/>
        <v>840</v>
      </c>
      <c r="D173" s="69">
        <f t="shared" si="10"/>
        <v>6.9700000000000273</v>
      </c>
      <c r="E173" s="69">
        <f t="shared" si="11"/>
        <v>846.97</v>
      </c>
      <c r="F173" s="69">
        <f t="shared" si="9"/>
        <v>840</v>
      </c>
    </row>
    <row r="174" spans="1:7" x14ac:dyDescent="0.2">
      <c r="B174" s="69">
        <v>845</v>
      </c>
      <c r="C174" s="69">
        <f t="shared" si="8"/>
        <v>845</v>
      </c>
      <c r="D174" s="69">
        <f t="shared" si="10"/>
        <v>1.9700000000000273</v>
      </c>
      <c r="E174" s="69">
        <f t="shared" si="11"/>
        <v>846.97</v>
      </c>
      <c r="F174" s="69">
        <f t="shared" si="9"/>
        <v>845</v>
      </c>
    </row>
    <row r="175" spans="1:7" x14ac:dyDescent="0.2">
      <c r="B175" s="69">
        <v>846.97</v>
      </c>
      <c r="C175" s="69">
        <f t="shared" si="8"/>
        <v>846.97</v>
      </c>
      <c r="D175" s="69">
        <f t="shared" si="10"/>
        <v>0</v>
      </c>
      <c r="E175" s="69">
        <f t="shared" si="11"/>
        <v>846.97</v>
      </c>
      <c r="F175" s="69">
        <f t="shared" si="9"/>
        <v>846.97</v>
      </c>
    </row>
    <row r="176" spans="1:7" ht="45" customHeight="1" x14ac:dyDescent="0.2">
      <c r="B176" s="76" t="s">
        <v>240</v>
      </c>
      <c r="C176" s="76"/>
      <c r="D176" s="76"/>
      <c r="E176" s="76"/>
      <c r="F176" s="76"/>
    </row>
    <row r="177" spans="2:6" ht="76.5" customHeight="1" x14ac:dyDescent="0.2">
      <c r="B177" s="72" t="s">
        <v>241</v>
      </c>
      <c r="C177" s="72"/>
      <c r="D177" s="72"/>
      <c r="E177" s="72"/>
      <c r="F177" s="72"/>
    </row>
  </sheetData>
  <mergeCells count="4">
    <mergeCell ref="B177:F177"/>
    <mergeCell ref="B1:F1"/>
    <mergeCell ref="B2:C2"/>
    <mergeCell ref="B176:F176"/>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0"/>
  </sheetPr>
  <dimension ref="B1:I20"/>
  <sheetViews>
    <sheetView showGridLines="0" topLeftCell="A16" zoomScaleNormal="100" workbookViewId="0">
      <selection activeCell="H20" sqref="H20"/>
    </sheetView>
  </sheetViews>
  <sheetFormatPr baseColWidth="10" defaultColWidth="11.453125" defaultRowHeight="10" x14ac:dyDescent="0.25"/>
  <cols>
    <col min="1" max="1" width="3.453125" style="5" customWidth="1"/>
    <col min="2" max="2" width="19.453125" style="5" customWidth="1"/>
    <col min="3" max="4" width="17.453125" style="5" customWidth="1"/>
    <col min="5" max="5" width="52.453125" style="5" bestFit="1" customWidth="1"/>
    <col min="6" max="16384" width="11.453125" style="5"/>
  </cols>
  <sheetData>
    <row r="1" spans="2:9" ht="10.5" x14ac:dyDescent="0.25">
      <c r="B1" s="77" t="s">
        <v>226</v>
      </c>
      <c r="C1" s="77"/>
      <c r="D1" s="77"/>
      <c r="E1" s="77"/>
    </row>
    <row r="2" spans="2:9" ht="10.5" x14ac:dyDescent="0.25">
      <c r="B2" s="6"/>
      <c r="E2" s="7" t="s">
        <v>13</v>
      </c>
    </row>
    <row r="3" spans="2:9" ht="34.5" customHeight="1" x14ac:dyDescent="0.25">
      <c r="B3" s="8" t="s">
        <v>19</v>
      </c>
      <c r="C3" s="8" t="s">
        <v>227</v>
      </c>
      <c r="D3" s="8" t="s">
        <v>228</v>
      </c>
      <c r="E3" s="8" t="s">
        <v>15</v>
      </c>
      <c r="H3" s="59"/>
    </row>
    <row r="4" spans="2:9" ht="15" customHeight="1" x14ac:dyDescent="0.25">
      <c r="B4" s="9" t="s">
        <v>14</v>
      </c>
      <c r="C4" s="8">
        <v>67100</v>
      </c>
      <c r="D4" s="8">
        <v>830700</v>
      </c>
      <c r="E4" s="8">
        <v>32960300</v>
      </c>
      <c r="H4" s="36"/>
    </row>
    <row r="5" spans="2:9" ht="15" customHeight="1" x14ac:dyDescent="0.25">
      <c r="B5" s="10" t="s">
        <v>0</v>
      </c>
      <c r="C5" s="11"/>
      <c r="D5" s="11"/>
      <c r="E5" s="11"/>
    </row>
    <row r="6" spans="2:9" ht="15" customHeight="1" x14ac:dyDescent="0.25">
      <c r="B6" s="12" t="s">
        <v>12</v>
      </c>
      <c r="C6" s="13">
        <v>50.039193448856722</v>
      </c>
      <c r="D6" s="14">
        <v>54</v>
      </c>
      <c r="E6" s="13">
        <v>51</v>
      </c>
    </row>
    <row r="7" spans="2:9" ht="15" customHeight="1" x14ac:dyDescent="0.25">
      <c r="B7" s="15" t="s">
        <v>11</v>
      </c>
      <c r="C7" s="16">
        <v>49.960806551143286</v>
      </c>
      <c r="D7" s="17">
        <v>46</v>
      </c>
      <c r="E7" s="13">
        <v>49</v>
      </c>
    </row>
    <row r="8" spans="2:9" ht="15" customHeight="1" x14ac:dyDescent="0.25">
      <c r="B8" s="18" t="s">
        <v>5</v>
      </c>
      <c r="C8" s="63"/>
      <c r="D8" s="63"/>
      <c r="E8" s="11"/>
    </row>
    <row r="9" spans="2:9" ht="15" customHeight="1" x14ac:dyDescent="0.25">
      <c r="B9" s="12" t="s">
        <v>225</v>
      </c>
      <c r="C9" s="64">
        <v>0.1</v>
      </c>
      <c r="D9" s="64">
        <v>0.3</v>
      </c>
      <c r="E9" s="22" t="s">
        <v>17</v>
      </c>
      <c r="G9" s="36"/>
    </row>
    <row r="10" spans="2:9" ht="15" customHeight="1" x14ac:dyDescent="0.25">
      <c r="B10" s="12" t="s">
        <v>1</v>
      </c>
      <c r="C10" s="13">
        <v>1</v>
      </c>
      <c r="D10" s="13">
        <v>1</v>
      </c>
      <c r="E10" s="13">
        <v>11</v>
      </c>
    </row>
    <row r="11" spans="2:9" ht="15" customHeight="1" x14ac:dyDescent="0.25">
      <c r="B11" s="12" t="s">
        <v>2</v>
      </c>
      <c r="C11" s="13">
        <v>7</v>
      </c>
      <c r="D11" s="13">
        <v>6</v>
      </c>
      <c r="E11" s="13">
        <v>25</v>
      </c>
      <c r="I11" s="34"/>
    </row>
    <row r="12" spans="2:9" ht="15" customHeight="1" x14ac:dyDescent="0.25">
      <c r="B12" s="12" t="s">
        <v>3</v>
      </c>
      <c r="C12" s="13">
        <v>23</v>
      </c>
      <c r="D12" s="13">
        <v>18</v>
      </c>
      <c r="E12" s="13">
        <v>26</v>
      </c>
    </row>
    <row r="13" spans="2:9" ht="15" customHeight="1" x14ac:dyDescent="0.25">
      <c r="B13" s="12" t="s">
        <v>4</v>
      </c>
      <c r="C13" s="13">
        <v>54</v>
      </c>
      <c r="D13" s="13">
        <v>54</v>
      </c>
      <c r="E13" s="13">
        <v>26</v>
      </c>
    </row>
    <row r="14" spans="2:9" ht="15" customHeight="1" x14ac:dyDescent="0.25">
      <c r="B14" s="15" t="s">
        <v>7</v>
      </c>
      <c r="C14" s="13">
        <v>15</v>
      </c>
      <c r="D14" s="13">
        <v>20</v>
      </c>
      <c r="E14" s="13">
        <v>12</v>
      </c>
      <c r="G14" s="60"/>
      <c r="I14" s="34"/>
    </row>
    <row r="15" spans="2:9" ht="15" customHeight="1" x14ac:dyDescent="0.25">
      <c r="B15" s="18" t="s">
        <v>229</v>
      </c>
      <c r="C15" s="19"/>
      <c r="D15" s="19"/>
      <c r="E15" s="20"/>
    </row>
    <row r="16" spans="2:9" ht="15" customHeight="1" x14ac:dyDescent="0.25">
      <c r="B16" s="12">
        <v>1</v>
      </c>
      <c r="C16" s="21">
        <v>17</v>
      </c>
      <c r="D16" s="21">
        <v>27</v>
      </c>
      <c r="E16" s="22" t="s">
        <v>17</v>
      </c>
    </row>
    <row r="17" spans="2:8" ht="15" customHeight="1" x14ac:dyDescent="0.25">
      <c r="B17" s="12">
        <v>2</v>
      </c>
      <c r="C17" s="21">
        <v>80</v>
      </c>
      <c r="D17" s="21">
        <v>71</v>
      </c>
      <c r="E17" s="22" t="s">
        <v>17</v>
      </c>
    </row>
    <row r="18" spans="2:8" ht="15" customHeight="1" x14ac:dyDescent="0.25">
      <c r="B18" s="15">
        <v>3</v>
      </c>
      <c r="C18" s="23">
        <v>3</v>
      </c>
      <c r="D18" s="23">
        <v>2</v>
      </c>
      <c r="E18" s="24" t="s">
        <v>17</v>
      </c>
      <c r="G18" s="34"/>
    </row>
    <row r="19" spans="2:8" ht="11.15" customHeight="1" x14ac:dyDescent="0.25">
      <c r="B19" s="78"/>
      <c r="C19" s="78"/>
      <c r="D19" s="78"/>
      <c r="E19" s="78"/>
      <c r="F19" s="78"/>
      <c r="G19" s="78"/>
      <c r="H19" s="78"/>
    </row>
    <row r="20" spans="2:8" ht="310" customHeight="1" x14ac:dyDescent="0.25">
      <c r="B20" s="78" t="s">
        <v>243</v>
      </c>
      <c r="C20" s="79"/>
      <c r="D20" s="79"/>
      <c r="E20" s="79"/>
    </row>
  </sheetData>
  <mergeCells count="3">
    <mergeCell ref="B1:E1"/>
    <mergeCell ref="B19:H19"/>
    <mergeCell ref="B20:E20"/>
  </mergeCells>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sheetPr>
  <dimension ref="B1:P74"/>
  <sheetViews>
    <sheetView showGridLines="0" zoomScaleNormal="100" workbookViewId="0">
      <pane xSplit="2" ySplit="4" topLeftCell="C63" activePane="bottomRight" state="frozen"/>
      <selection pane="topRight" activeCell="C1" sqref="C1"/>
      <selection pane="bottomLeft" activeCell="A5" sqref="A5"/>
      <selection pane="bottomRight" activeCell="J4" sqref="J4"/>
    </sheetView>
  </sheetViews>
  <sheetFormatPr baseColWidth="10" defaultColWidth="11.453125" defaultRowHeight="10" x14ac:dyDescent="0.25"/>
  <cols>
    <col min="1" max="1" width="3.453125" style="5" customWidth="1"/>
    <col min="2" max="2" width="7.453125" style="5" customWidth="1"/>
    <col min="3" max="5" width="15.453125" style="5" customWidth="1"/>
    <col min="6" max="6" width="16.81640625" style="5" customWidth="1"/>
    <col min="7" max="8" width="35.453125" style="5" customWidth="1"/>
    <col min="9" max="9" width="11" style="5" customWidth="1"/>
    <col min="10" max="16384" width="11.453125" style="5"/>
  </cols>
  <sheetData>
    <row r="1" spans="2:10" ht="10.5" x14ac:dyDescent="0.25">
      <c r="B1" s="80" t="s">
        <v>236</v>
      </c>
      <c r="C1" s="80"/>
      <c r="D1" s="80"/>
      <c r="E1" s="80"/>
      <c r="F1" s="80"/>
      <c r="G1" s="80"/>
      <c r="H1" s="80"/>
      <c r="I1" s="80"/>
    </row>
    <row r="2" spans="2:10" ht="10.5" x14ac:dyDescent="0.25">
      <c r="B2" s="65"/>
      <c r="C2" s="65"/>
      <c r="D2" s="65"/>
      <c r="E2" s="65"/>
      <c r="F2" s="65"/>
      <c r="G2" s="65"/>
      <c r="H2" s="65"/>
      <c r="I2" s="65"/>
    </row>
    <row r="3" spans="2:10" x14ac:dyDescent="0.25">
      <c r="C3" s="25" t="s">
        <v>6</v>
      </c>
      <c r="D3" s="25"/>
      <c r="H3" s="7" t="s">
        <v>23</v>
      </c>
      <c r="I3" s="26"/>
      <c r="J3" s="26"/>
    </row>
    <row r="4" spans="2:10" ht="73.5" customHeight="1" x14ac:dyDescent="0.25">
      <c r="B4" s="27"/>
      <c r="C4" s="28" t="s">
        <v>18</v>
      </c>
      <c r="D4" s="28"/>
      <c r="E4" s="28" t="s">
        <v>24</v>
      </c>
      <c r="F4" s="28" t="s">
        <v>224</v>
      </c>
      <c r="G4" s="28" t="s">
        <v>16</v>
      </c>
      <c r="H4" s="28"/>
      <c r="J4" s="29"/>
    </row>
    <row r="5" spans="2:10" ht="15" customHeight="1" x14ac:dyDescent="0.25">
      <c r="B5" s="30">
        <v>1960</v>
      </c>
      <c r="C5" s="31">
        <v>71.135999999999996</v>
      </c>
      <c r="D5" s="31"/>
      <c r="E5" s="31"/>
      <c r="F5" s="32">
        <v>22866271</v>
      </c>
      <c r="G5" s="33">
        <v>3.1109576196311153</v>
      </c>
      <c r="H5" s="33"/>
    </row>
    <row r="6" spans="2:10" ht="15" customHeight="1" x14ac:dyDescent="0.25">
      <c r="B6" s="30">
        <v>1961</v>
      </c>
      <c r="C6" s="31">
        <v>69.305999999999997</v>
      </c>
      <c r="D6" s="31"/>
      <c r="E6" s="31"/>
      <c r="F6" s="32">
        <v>22815499</v>
      </c>
      <c r="G6" s="33">
        <v>3.0376718913752443</v>
      </c>
      <c r="H6" s="33"/>
    </row>
    <row r="7" spans="2:10" ht="15" customHeight="1" x14ac:dyDescent="0.25">
      <c r="B7" s="30">
        <v>1962</v>
      </c>
      <c r="C7" s="31">
        <v>67.811999999999998</v>
      </c>
      <c r="D7" s="31"/>
      <c r="E7" s="31"/>
      <c r="F7" s="32">
        <v>23240395</v>
      </c>
      <c r="G7" s="33">
        <v>2.9178505787014379</v>
      </c>
      <c r="H7" s="33"/>
    </row>
    <row r="8" spans="2:10" ht="15" customHeight="1" x14ac:dyDescent="0.25">
      <c r="B8" s="30">
        <v>1963</v>
      </c>
      <c r="C8" s="31">
        <v>68.42</v>
      </c>
      <c r="D8" s="31"/>
      <c r="E8" s="31"/>
      <c r="F8" s="32">
        <v>23293955</v>
      </c>
      <c r="G8" s="33">
        <v>2.9372427310003819</v>
      </c>
      <c r="H8" s="33"/>
    </row>
    <row r="9" spans="2:10" ht="15" customHeight="1" x14ac:dyDescent="0.25">
      <c r="B9" s="30">
        <v>1964</v>
      </c>
      <c r="C9" s="31">
        <v>68.686000000000007</v>
      </c>
      <c r="D9" s="31"/>
      <c r="E9" s="31"/>
      <c r="F9" s="32">
        <v>23329115</v>
      </c>
      <c r="G9" s="33">
        <v>2.9442179868374776</v>
      </c>
      <c r="H9" s="33"/>
    </row>
    <row r="10" spans="2:10" ht="15" customHeight="1" x14ac:dyDescent="0.25">
      <c r="B10" s="30">
        <v>1965</v>
      </c>
      <c r="C10" s="31">
        <v>69.698999999999998</v>
      </c>
      <c r="D10" s="31"/>
      <c r="E10" s="31"/>
      <c r="F10" s="32">
        <v>23283620</v>
      </c>
      <c r="G10" s="33">
        <v>2.9934778183117574</v>
      </c>
      <c r="H10" s="33"/>
    </row>
    <row r="11" spans="2:10" ht="15" customHeight="1" x14ac:dyDescent="0.25">
      <c r="B11" s="30">
        <v>1966</v>
      </c>
      <c r="C11" s="31">
        <v>70.055000000000007</v>
      </c>
      <c r="D11" s="31"/>
      <c r="E11" s="31"/>
      <c r="F11" s="32">
        <v>23197909</v>
      </c>
      <c r="G11" s="33">
        <v>3.0198842490502056</v>
      </c>
      <c r="H11" s="33"/>
      <c r="J11" s="34"/>
    </row>
    <row r="12" spans="2:10" ht="15" customHeight="1" x14ac:dyDescent="0.25">
      <c r="B12" s="30">
        <v>1967</v>
      </c>
      <c r="C12" s="31">
        <v>75.057000000000002</v>
      </c>
      <c r="D12" s="31"/>
      <c r="E12" s="31"/>
      <c r="F12" s="32">
        <v>23146324</v>
      </c>
      <c r="G12" s="33">
        <v>3.2427179365500973</v>
      </c>
      <c r="H12" s="33"/>
    </row>
    <row r="13" spans="2:10" ht="15" customHeight="1" x14ac:dyDescent="0.25">
      <c r="B13" s="30">
        <v>1968</v>
      </c>
      <c r="C13" s="31">
        <v>76.759</v>
      </c>
      <c r="D13" s="31"/>
      <c r="E13" s="31"/>
      <c r="F13" s="32">
        <v>23177525</v>
      </c>
      <c r="G13" s="33">
        <v>3.3117858787769614</v>
      </c>
      <c r="H13" s="33"/>
    </row>
    <row r="14" spans="2:10" ht="15" customHeight="1" x14ac:dyDescent="0.25">
      <c r="B14" s="30">
        <v>1969</v>
      </c>
      <c r="C14" s="31">
        <v>86.56</v>
      </c>
      <c r="D14" s="31"/>
      <c r="E14" s="31"/>
      <c r="F14" s="32">
        <v>23244394</v>
      </c>
      <c r="G14" s="33">
        <v>3.7239086551363743</v>
      </c>
      <c r="H14" s="33"/>
    </row>
    <row r="15" spans="2:10" ht="15" customHeight="1" x14ac:dyDescent="0.25">
      <c r="B15" s="30">
        <v>1970</v>
      </c>
      <c r="C15" s="31">
        <v>85.350999999999999</v>
      </c>
      <c r="D15" s="31"/>
      <c r="E15" s="31"/>
      <c r="F15" s="32">
        <v>23326559</v>
      </c>
      <c r="G15" s="33">
        <v>3.6589623012978469</v>
      </c>
      <c r="H15" s="33"/>
    </row>
    <row r="16" spans="2:10" ht="15" customHeight="1" x14ac:dyDescent="0.25">
      <c r="B16" s="30">
        <v>1971</v>
      </c>
      <c r="C16" s="31">
        <v>85.665000000000006</v>
      </c>
      <c r="D16" s="31"/>
      <c r="E16" s="31"/>
      <c r="F16" s="32">
        <v>23586253</v>
      </c>
      <c r="G16" s="33">
        <v>3.6319885146657249</v>
      </c>
      <c r="H16" s="33"/>
    </row>
    <row r="17" spans="2:9" ht="15" customHeight="1" x14ac:dyDescent="0.25">
      <c r="B17" s="30">
        <v>1972</v>
      </c>
      <c r="C17" s="31">
        <v>86.692999999999998</v>
      </c>
      <c r="D17" s="31"/>
      <c r="E17" s="31"/>
      <c r="F17" s="32">
        <v>23875642</v>
      </c>
      <c r="G17" s="33">
        <v>3.6310227804554951</v>
      </c>
      <c r="H17" s="33"/>
    </row>
    <row r="18" spans="2:9" ht="15" customHeight="1" x14ac:dyDescent="0.25">
      <c r="B18" s="30">
        <v>1973</v>
      </c>
      <c r="C18" s="31">
        <v>87.947000000000003</v>
      </c>
      <c r="D18" s="31"/>
      <c r="E18" s="31"/>
      <c r="F18" s="32">
        <v>24160086</v>
      </c>
      <c r="G18" s="33">
        <v>3.6401774397657363</v>
      </c>
      <c r="H18" s="33"/>
    </row>
    <row r="19" spans="2:9" ht="15" customHeight="1" x14ac:dyDescent="0.25">
      <c r="B19" s="30">
        <v>1974</v>
      </c>
      <c r="C19" s="31">
        <v>89.777000000000001</v>
      </c>
      <c r="D19" s="31"/>
      <c r="E19" s="31"/>
      <c r="F19" s="32">
        <v>24402418</v>
      </c>
      <c r="G19" s="33">
        <v>3.6790206609853171</v>
      </c>
      <c r="H19" s="33"/>
      <c r="I19" s="35"/>
    </row>
    <row r="20" spans="2:9" ht="15" customHeight="1" x14ac:dyDescent="0.25">
      <c r="B20" s="30">
        <v>1975</v>
      </c>
      <c r="C20" s="31">
        <v>90.760999999999996</v>
      </c>
      <c r="D20" s="31"/>
      <c r="E20" s="31"/>
      <c r="F20" s="32">
        <v>24620312</v>
      </c>
      <c r="G20" s="33">
        <v>3.6864276943362864</v>
      </c>
      <c r="H20" s="33"/>
    </row>
    <row r="21" spans="2:9" ht="15" customHeight="1" x14ac:dyDescent="0.25">
      <c r="B21" s="30">
        <v>1976</v>
      </c>
      <c r="C21" s="31">
        <v>95.396000000000001</v>
      </c>
      <c r="D21" s="31"/>
      <c r="E21" s="31"/>
      <c r="F21" s="32">
        <v>24873838</v>
      </c>
      <c r="G21" s="33">
        <v>3.8351942309827698</v>
      </c>
      <c r="H21" s="33"/>
    </row>
    <row r="22" spans="2:9" ht="15" customHeight="1" x14ac:dyDescent="0.25">
      <c r="B22" s="30">
        <v>1977</v>
      </c>
      <c r="C22" s="31">
        <v>96.832999999999998</v>
      </c>
      <c r="D22" s="31"/>
      <c r="E22" s="31"/>
      <c r="F22" s="32">
        <v>25104763</v>
      </c>
      <c r="G22" s="33">
        <v>3.8571565085079671</v>
      </c>
      <c r="H22" s="33"/>
    </row>
    <row r="23" spans="2:9" ht="15" customHeight="1" x14ac:dyDescent="0.25">
      <c r="B23" s="30">
        <v>1978</v>
      </c>
      <c r="C23" s="31">
        <v>102.502</v>
      </c>
      <c r="D23" s="31"/>
      <c r="E23" s="31"/>
      <c r="F23" s="32">
        <v>25317287</v>
      </c>
      <c r="G23" s="33">
        <v>4.0486960549919901</v>
      </c>
      <c r="H23" s="33"/>
    </row>
    <row r="24" spans="2:9" ht="15" customHeight="1" x14ac:dyDescent="0.25">
      <c r="B24" s="30">
        <v>1979</v>
      </c>
      <c r="C24" s="31">
        <v>110.13200000000001</v>
      </c>
      <c r="D24" s="31"/>
      <c r="E24" s="31"/>
      <c r="F24" s="32">
        <v>25558646</v>
      </c>
      <c r="G24" s="33">
        <v>4.3089919552076426</v>
      </c>
      <c r="H24" s="33"/>
    </row>
    <row r="25" spans="2:9" ht="15" customHeight="1" x14ac:dyDescent="0.25">
      <c r="B25" s="30">
        <v>1980</v>
      </c>
      <c r="C25" s="31">
        <v>110.98</v>
      </c>
      <c r="D25" s="31"/>
      <c r="E25" s="31"/>
      <c r="F25" s="32">
        <v>25967775</v>
      </c>
      <c r="G25" s="33">
        <v>4.273758533413047</v>
      </c>
      <c r="H25" s="33"/>
    </row>
    <row r="26" spans="2:9" ht="15" customHeight="1" x14ac:dyDescent="0.25">
      <c r="B26" s="30">
        <v>1981</v>
      </c>
      <c r="C26" s="31">
        <v>112.929</v>
      </c>
      <c r="D26" s="31"/>
      <c r="E26" s="31"/>
      <c r="F26" s="32">
        <v>26454484</v>
      </c>
      <c r="G26" s="33">
        <v>4.2688037309667424</v>
      </c>
      <c r="H26" s="33"/>
    </row>
    <row r="27" spans="2:9" ht="15" customHeight="1" x14ac:dyDescent="0.25">
      <c r="B27" s="30">
        <v>1982</v>
      </c>
      <c r="C27" s="31">
        <v>114.9</v>
      </c>
      <c r="D27" s="31"/>
      <c r="E27" s="31"/>
      <c r="F27" s="32">
        <v>26913266</v>
      </c>
      <c r="G27" s="33">
        <v>4.2692700321098149</v>
      </c>
      <c r="H27" s="33"/>
    </row>
    <row r="28" spans="2:9" ht="15" customHeight="1" x14ac:dyDescent="0.25">
      <c r="B28" s="30">
        <v>1983</v>
      </c>
      <c r="C28" s="31">
        <v>120.76</v>
      </c>
      <c r="D28" s="31"/>
      <c r="E28" s="31"/>
      <c r="F28" s="32">
        <v>27327712</v>
      </c>
      <c r="G28" s="33">
        <v>4.4189575768362896</v>
      </c>
      <c r="H28" s="33"/>
    </row>
    <row r="29" spans="2:9" ht="15" customHeight="1" x14ac:dyDescent="0.25">
      <c r="B29" s="30">
        <v>1984</v>
      </c>
      <c r="C29" s="31">
        <v>124.72799999999999</v>
      </c>
      <c r="D29" s="31"/>
      <c r="E29" s="31"/>
      <c r="F29" s="32">
        <v>27715150</v>
      </c>
      <c r="G29" s="33">
        <v>4.5003544992540183</v>
      </c>
      <c r="H29" s="33"/>
    </row>
    <row r="30" spans="2:9" ht="15" customHeight="1" x14ac:dyDescent="0.25">
      <c r="B30" s="30">
        <v>1985</v>
      </c>
      <c r="C30" s="31">
        <v>139.232</v>
      </c>
      <c r="D30" s="31"/>
      <c r="E30" s="31"/>
      <c r="F30" s="32">
        <v>27866819</v>
      </c>
      <c r="G30" s="33">
        <v>4.9963363238552638</v>
      </c>
      <c r="H30" s="33"/>
    </row>
    <row r="31" spans="2:9" ht="15" customHeight="1" x14ac:dyDescent="0.25">
      <c r="B31" s="30">
        <v>1986</v>
      </c>
      <c r="C31" s="31">
        <v>138.446</v>
      </c>
      <c r="D31" s="31"/>
      <c r="E31" s="31"/>
      <c r="F31" s="32">
        <v>28044155</v>
      </c>
      <c r="G31" s="33">
        <v>4.9367149767928469</v>
      </c>
      <c r="H31" s="33"/>
    </row>
    <row r="32" spans="2:9" ht="15" customHeight="1" x14ac:dyDescent="0.25">
      <c r="B32" s="30">
        <v>1987</v>
      </c>
      <c r="C32" s="31">
        <v>136.92599999999999</v>
      </c>
      <c r="D32" s="31"/>
      <c r="E32" s="31"/>
      <c r="F32" s="32">
        <v>28236535</v>
      </c>
      <c r="G32" s="33">
        <v>4.8492493855921062</v>
      </c>
      <c r="H32" s="33"/>
    </row>
    <row r="33" spans="2:8" ht="15" customHeight="1" x14ac:dyDescent="0.25">
      <c r="B33" s="30">
        <v>1988</v>
      </c>
      <c r="C33" s="31">
        <v>132.4</v>
      </c>
      <c r="D33" s="31"/>
      <c r="E33" s="31"/>
      <c r="F33" s="32">
        <v>28465486</v>
      </c>
      <c r="G33" s="33">
        <v>4.6512467765349239</v>
      </c>
      <c r="H33" s="33"/>
    </row>
    <row r="34" spans="2:8" ht="15" customHeight="1" x14ac:dyDescent="0.25">
      <c r="B34" s="30">
        <v>1989</v>
      </c>
      <c r="C34" s="31">
        <v>133.309</v>
      </c>
      <c r="D34" s="31"/>
      <c r="E34" s="31"/>
      <c r="F34" s="32">
        <v>28714087</v>
      </c>
      <c r="G34" s="33">
        <v>4.6426341189256686</v>
      </c>
      <c r="H34" s="33"/>
    </row>
    <row r="35" spans="2:8" ht="15" customHeight="1" x14ac:dyDescent="0.25">
      <c r="B35" s="30">
        <v>1990</v>
      </c>
      <c r="C35" s="31">
        <v>132.99199999999999</v>
      </c>
      <c r="D35" s="31"/>
      <c r="E35" s="31"/>
      <c r="F35" s="32">
        <v>28936366</v>
      </c>
      <c r="G35" s="33">
        <v>4.5960159613684732</v>
      </c>
      <c r="H35" s="33"/>
    </row>
    <row r="36" spans="2:8" ht="15" customHeight="1" x14ac:dyDescent="0.25">
      <c r="B36" s="30">
        <v>1991</v>
      </c>
      <c r="C36" s="31">
        <v>122.629</v>
      </c>
      <c r="D36" s="31"/>
      <c r="E36" s="31"/>
      <c r="F36" s="32">
        <v>29161088</v>
      </c>
      <c r="G36" s="33">
        <v>4.2052271849390532</v>
      </c>
      <c r="H36" s="33"/>
    </row>
    <row r="37" spans="2:8" ht="15" customHeight="1" x14ac:dyDescent="0.25">
      <c r="B37" s="30">
        <v>1992</v>
      </c>
      <c r="C37" s="31">
        <v>113.53</v>
      </c>
      <c r="D37" s="31"/>
      <c r="E37" s="31"/>
      <c r="F37" s="32">
        <v>29372619</v>
      </c>
      <c r="G37" s="33">
        <v>3.8651643559602227</v>
      </c>
      <c r="H37" s="33"/>
    </row>
    <row r="38" spans="2:8" ht="15" customHeight="1" x14ac:dyDescent="0.25">
      <c r="B38" s="30">
        <v>1993</v>
      </c>
      <c r="C38" s="31">
        <v>110.542</v>
      </c>
      <c r="D38" s="31"/>
      <c r="E38" s="31"/>
      <c r="F38" s="32">
        <v>29558610</v>
      </c>
      <c r="G38" s="33">
        <v>3.739756368787301</v>
      </c>
      <c r="H38" s="33"/>
    </row>
    <row r="39" spans="2:8" ht="15" customHeight="1" x14ac:dyDescent="0.25">
      <c r="B39" s="30">
        <v>1994</v>
      </c>
      <c r="C39" s="31">
        <v>109.26</v>
      </c>
      <c r="D39" s="31"/>
      <c r="E39" s="31"/>
      <c r="F39" s="32">
        <v>29742847</v>
      </c>
      <c r="G39" s="33">
        <v>3.6734882844268406</v>
      </c>
      <c r="H39" s="33"/>
    </row>
    <row r="40" spans="2:8" ht="15" customHeight="1" x14ac:dyDescent="0.25">
      <c r="B40" s="30">
        <v>1995</v>
      </c>
      <c r="C40" s="31">
        <v>104.746</v>
      </c>
      <c r="D40" s="31"/>
      <c r="E40" s="31"/>
      <c r="F40" s="32">
        <v>29899417</v>
      </c>
      <c r="G40" s="33">
        <v>3.5032790104235141</v>
      </c>
      <c r="H40" s="33"/>
    </row>
    <row r="41" spans="2:8" ht="15" customHeight="1" x14ac:dyDescent="0.25">
      <c r="B41" s="30">
        <v>1996</v>
      </c>
      <c r="C41" s="31">
        <v>102.45699999999999</v>
      </c>
      <c r="D41" s="31"/>
      <c r="E41" s="31"/>
      <c r="F41" s="32">
        <v>30083817</v>
      </c>
      <c r="G41" s="33">
        <v>3.4057180975406149</v>
      </c>
      <c r="H41" s="33"/>
    </row>
    <row r="42" spans="2:8" ht="15" customHeight="1" x14ac:dyDescent="0.25">
      <c r="B42" s="30">
        <v>1997</v>
      </c>
      <c r="C42" s="31">
        <v>102.01300000000001</v>
      </c>
      <c r="D42" s="31"/>
      <c r="E42" s="31"/>
      <c r="F42" s="32">
        <v>30268324</v>
      </c>
      <c r="G42" s="33">
        <v>3.3702890189757451</v>
      </c>
      <c r="H42" s="33"/>
    </row>
    <row r="43" spans="2:8" ht="15" customHeight="1" x14ac:dyDescent="0.25">
      <c r="B43" s="30">
        <v>1998</v>
      </c>
      <c r="C43" s="31">
        <v>101.571</v>
      </c>
      <c r="D43" s="31"/>
      <c r="E43" s="31"/>
      <c r="F43" s="32">
        <v>30459467</v>
      </c>
      <c r="G43" s="33">
        <v>3.3346282782952175</v>
      </c>
      <c r="H43" s="33"/>
    </row>
    <row r="44" spans="2:8" ht="15" customHeight="1" x14ac:dyDescent="0.25">
      <c r="B44" s="30">
        <v>1999</v>
      </c>
      <c r="C44" s="31">
        <v>101.136</v>
      </c>
      <c r="D44" s="31"/>
      <c r="E44" s="31"/>
      <c r="F44" s="32">
        <v>30684549</v>
      </c>
      <c r="G44" s="33">
        <v>3.2959910865888888</v>
      </c>
      <c r="H44" s="33"/>
    </row>
    <row r="45" spans="2:8" ht="15" customHeight="1" x14ac:dyDescent="0.25">
      <c r="B45" s="30">
        <v>2000</v>
      </c>
      <c r="C45" s="31">
        <v>104.389</v>
      </c>
      <c r="D45" s="31"/>
      <c r="E45" s="31"/>
      <c r="F45" s="32">
        <v>30884992</v>
      </c>
      <c r="G45" s="33">
        <v>3.379926405679496</v>
      </c>
      <c r="H45" s="33"/>
    </row>
    <row r="46" spans="2:8" ht="15" customHeight="1" x14ac:dyDescent="0.25">
      <c r="B46" s="30">
        <v>2001</v>
      </c>
      <c r="C46" s="31">
        <v>105</v>
      </c>
      <c r="D46" s="31"/>
      <c r="E46" s="31"/>
      <c r="F46" s="32">
        <v>31068872</v>
      </c>
      <c r="G46" s="33">
        <v>3.3795884189165286</v>
      </c>
      <c r="H46" s="33"/>
    </row>
    <row r="47" spans="2:8" ht="15" customHeight="1" x14ac:dyDescent="0.25">
      <c r="B47" s="30">
        <v>2002</v>
      </c>
      <c r="C47" s="31">
        <v>105.355</v>
      </c>
      <c r="D47" s="31"/>
      <c r="E47" s="31"/>
      <c r="F47" s="32">
        <v>31287804</v>
      </c>
      <c r="G47" s="33">
        <v>3.3672864992378502</v>
      </c>
      <c r="H47" s="33"/>
    </row>
    <row r="48" spans="2:8" ht="15" customHeight="1" x14ac:dyDescent="0.25">
      <c r="B48" s="30">
        <v>2003</v>
      </c>
      <c r="C48" s="31">
        <v>111.248</v>
      </c>
      <c r="D48" s="31"/>
      <c r="E48" s="31"/>
      <c r="F48" s="32">
        <v>31502414</v>
      </c>
      <c r="G48" s="33">
        <v>3.5314119102110713</v>
      </c>
      <c r="H48" s="33"/>
    </row>
    <row r="49" spans="2:16" ht="15" customHeight="1" x14ac:dyDescent="0.25">
      <c r="B49" s="30">
        <v>2004</v>
      </c>
      <c r="C49" s="31">
        <v>111.512</v>
      </c>
      <c r="D49" s="31"/>
      <c r="E49" s="31"/>
      <c r="F49" s="32">
        <v>31731077</v>
      </c>
      <c r="G49" s="33">
        <v>3.5142834893375978</v>
      </c>
      <c r="H49" s="33"/>
    </row>
    <row r="50" spans="2:16" ht="15" customHeight="1" x14ac:dyDescent="0.25">
      <c r="B50" s="30">
        <v>2005</v>
      </c>
      <c r="C50" s="31">
        <v>112.623</v>
      </c>
      <c r="D50" s="31"/>
      <c r="E50" s="31"/>
      <c r="F50" s="32">
        <v>32025418</v>
      </c>
      <c r="G50" s="33">
        <v>3.5166754107627884</v>
      </c>
      <c r="H50" s="33"/>
      <c r="I50" s="36"/>
    </row>
    <row r="51" spans="2:16" ht="15" customHeight="1" x14ac:dyDescent="0.25">
      <c r="B51" s="30">
        <v>2006</v>
      </c>
      <c r="C51" s="31">
        <v>101.548</v>
      </c>
      <c r="D51" s="31"/>
      <c r="E51" s="31"/>
      <c r="F51" s="32">
        <v>32359368</v>
      </c>
      <c r="G51" s="33">
        <v>3.1381329820780182</v>
      </c>
      <c r="H51" s="33"/>
      <c r="I51" s="36"/>
    </row>
    <row r="52" spans="2:16" ht="15" customHeight="1" x14ac:dyDescent="0.25">
      <c r="B52" s="30">
        <v>2007</v>
      </c>
      <c r="C52" s="31">
        <v>101.029</v>
      </c>
      <c r="D52" s="31"/>
      <c r="E52" s="31"/>
      <c r="F52" s="32">
        <v>32609587</v>
      </c>
      <c r="G52" s="33">
        <v>3.0981379800976936</v>
      </c>
      <c r="H52" s="33"/>
      <c r="I52" s="36"/>
    </row>
    <row r="53" spans="2:16" ht="15" customHeight="1" x14ac:dyDescent="0.25">
      <c r="B53" s="30">
        <v>2008</v>
      </c>
      <c r="C53" s="31">
        <v>97</v>
      </c>
      <c r="D53" s="31"/>
      <c r="E53" s="31"/>
      <c r="F53" s="32">
        <v>32763235</v>
      </c>
      <c r="G53" s="33">
        <v>2.9606356026808709</v>
      </c>
      <c r="H53" s="33"/>
      <c r="I53" s="36"/>
      <c r="J53" s="29"/>
      <c r="K53" s="29"/>
      <c r="L53" s="29"/>
      <c r="M53" s="29"/>
      <c r="N53" s="29"/>
      <c r="O53" s="29"/>
      <c r="P53" s="29"/>
    </row>
    <row r="54" spans="2:16" ht="15" customHeight="1" x14ac:dyDescent="0.25">
      <c r="B54" s="30">
        <v>2009</v>
      </c>
      <c r="C54" s="37">
        <v>90.847999999999999</v>
      </c>
      <c r="D54" s="31">
        <v>79.316000000000003</v>
      </c>
      <c r="E54" s="31">
        <v>80.236999999999995</v>
      </c>
      <c r="F54" s="32">
        <v>32864643</v>
      </c>
      <c r="G54" s="38">
        <v>2.7643081350374019</v>
      </c>
      <c r="H54" s="33">
        <v>2.4134143188471575</v>
      </c>
      <c r="I54" s="36"/>
      <c r="J54" s="39"/>
      <c r="K54" s="40"/>
      <c r="L54" s="29"/>
      <c r="M54" s="29"/>
      <c r="N54" s="29"/>
      <c r="O54" s="29"/>
      <c r="P54" s="29"/>
    </row>
    <row r="55" spans="2:16" ht="15" customHeight="1" x14ac:dyDescent="0.25">
      <c r="B55" s="30">
        <v>2010</v>
      </c>
      <c r="C55" s="37"/>
      <c r="D55" s="31">
        <v>75.31</v>
      </c>
      <c r="E55" s="31">
        <v>76.13</v>
      </c>
      <c r="F55" s="32">
        <v>33066694</v>
      </c>
      <c r="G55" s="38"/>
      <c r="H55" s="33">
        <v>2.277518278664326</v>
      </c>
      <c r="I55" s="36"/>
      <c r="J55" s="39"/>
      <c r="K55" s="29"/>
      <c r="L55" s="29"/>
      <c r="M55" s="29"/>
      <c r="N55" s="29"/>
      <c r="O55" s="29"/>
      <c r="P55" s="29"/>
    </row>
    <row r="56" spans="2:16" ht="15" customHeight="1" x14ac:dyDescent="0.25">
      <c r="B56" s="30">
        <v>2011</v>
      </c>
      <c r="C56" s="37"/>
      <c r="D56" s="31">
        <v>73.477999999999994</v>
      </c>
      <c r="E56" s="31">
        <v>74.260999999999996</v>
      </c>
      <c r="F56" s="32">
        <v>33078778</v>
      </c>
      <c r="G56" s="38"/>
      <c r="H56" s="33">
        <v>2.2213033383518583</v>
      </c>
      <c r="I56" s="36"/>
      <c r="J56" s="39"/>
      <c r="K56" s="39"/>
      <c r="L56" s="40"/>
      <c r="M56" s="29"/>
      <c r="N56" s="29"/>
      <c r="O56" s="29"/>
      <c r="P56" s="29"/>
    </row>
    <row r="57" spans="2:16" ht="15" customHeight="1" x14ac:dyDescent="0.25">
      <c r="B57" s="30">
        <v>2012</v>
      </c>
      <c r="C57" s="37"/>
      <c r="D57" s="31">
        <v>72.382000000000005</v>
      </c>
      <c r="E57" s="31">
        <v>73.105999999999995</v>
      </c>
      <c r="F57" s="32">
        <v>33044533</v>
      </c>
      <c r="G57" s="38"/>
      <c r="H57" s="33">
        <v>2.1904379765330622</v>
      </c>
      <c r="I57" s="36"/>
      <c r="J57" s="41"/>
      <c r="K57" s="29"/>
      <c r="L57" s="29"/>
      <c r="M57" s="29"/>
      <c r="N57" s="29"/>
      <c r="O57" s="29"/>
      <c r="P57" s="29"/>
    </row>
    <row r="58" spans="2:16" ht="15" customHeight="1" x14ac:dyDescent="0.25">
      <c r="B58" s="30">
        <v>2013</v>
      </c>
      <c r="C58" s="37"/>
      <c r="D58" s="31">
        <v>70.444000000000003</v>
      </c>
      <c r="E58" s="31">
        <v>71.11</v>
      </c>
      <c r="F58" s="32">
        <v>33017839</v>
      </c>
      <c r="G58" s="38"/>
      <c r="H58" s="33">
        <v>2.1335133410760165</v>
      </c>
      <c r="I58" s="36"/>
      <c r="J58" s="29"/>
      <c r="K58" s="29"/>
      <c r="L58" s="42"/>
      <c r="M58" s="39"/>
      <c r="N58" s="42"/>
      <c r="O58" s="39"/>
      <c r="P58" s="29"/>
    </row>
    <row r="59" spans="2:16" ht="15" customHeight="1" x14ac:dyDescent="0.25">
      <c r="B59" s="30">
        <v>2014</v>
      </c>
      <c r="C59" s="37"/>
      <c r="D59" s="31">
        <v>69.697999999999993</v>
      </c>
      <c r="E59" s="31">
        <v>70.322000000000003</v>
      </c>
      <c r="F59" s="32">
        <v>32953597</v>
      </c>
      <c r="G59" s="38"/>
      <c r="H59" s="33">
        <v>2.1150346652597594</v>
      </c>
      <c r="I59" s="36"/>
      <c r="J59" s="29"/>
      <c r="K59" s="29"/>
      <c r="L59" s="42"/>
      <c r="M59" s="39"/>
      <c r="N59" s="42"/>
      <c r="O59" s="39"/>
      <c r="P59" s="29"/>
    </row>
    <row r="60" spans="2:16" ht="15" customHeight="1" x14ac:dyDescent="0.25">
      <c r="B60" s="30">
        <v>2015</v>
      </c>
      <c r="C60" s="37"/>
      <c r="D60" s="31">
        <v>68.5</v>
      </c>
      <c r="E60" s="31">
        <v>69.102999999999994</v>
      </c>
      <c r="F60" s="32">
        <v>32897889</v>
      </c>
      <c r="G60" s="38"/>
      <c r="H60" s="33">
        <v>2.0822004718904608</v>
      </c>
      <c r="I60" s="36"/>
      <c r="J60" s="29"/>
      <c r="K60" s="29"/>
      <c r="L60" s="29"/>
      <c r="M60" s="29"/>
      <c r="N60" s="29"/>
      <c r="O60" s="29"/>
      <c r="P60" s="29"/>
    </row>
    <row r="61" spans="2:16" ht="15" customHeight="1" x14ac:dyDescent="0.25">
      <c r="B61" s="30">
        <v>2016</v>
      </c>
      <c r="C61" s="37"/>
      <c r="D61" s="31">
        <v>69.463999999999999</v>
      </c>
      <c r="E61" s="31">
        <v>70.051000000000002</v>
      </c>
      <c r="F61" s="32">
        <v>32775590</v>
      </c>
      <c r="G61" s="38"/>
      <c r="H61" s="33">
        <v>2.1193821377433633</v>
      </c>
      <c r="I61" s="36"/>
      <c r="J61" s="39"/>
      <c r="K61" s="29"/>
      <c r="L61" s="29"/>
      <c r="M61" s="29"/>
      <c r="N61" s="29"/>
      <c r="O61" s="29"/>
      <c r="P61" s="29"/>
    </row>
    <row r="62" spans="2:16" ht="15" customHeight="1" x14ac:dyDescent="0.25">
      <c r="B62" s="30">
        <v>2017</v>
      </c>
      <c r="C62" s="37"/>
      <c r="D62" s="31">
        <v>69.774000000000001</v>
      </c>
      <c r="E62" s="31">
        <v>70.311999999999998</v>
      </c>
      <c r="F62" s="32">
        <v>32672426</v>
      </c>
      <c r="G62" s="38"/>
      <c r="H62" s="33">
        <v>2.1355622628084001</v>
      </c>
      <c r="I62" s="36"/>
    </row>
    <row r="63" spans="2:16" ht="15" customHeight="1" x14ac:dyDescent="0.25">
      <c r="B63" s="30">
        <v>2018</v>
      </c>
      <c r="C63" s="37"/>
      <c r="D63" s="31">
        <v>69.847999999999999</v>
      </c>
      <c r="E63" s="31">
        <v>70.34</v>
      </c>
      <c r="F63" s="32">
        <v>32551623</v>
      </c>
      <c r="G63" s="38"/>
      <c r="H63" s="33">
        <v>2.1457609041490802</v>
      </c>
      <c r="I63" s="36"/>
    </row>
    <row r="64" spans="2:16" ht="15" customHeight="1" x14ac:dyDescent="0.25">
      <c r="B64" s="30">
        <v>2019</v>
      </c>
      <c r="C64" s="37"/>
      <c r="D64" s="31">
        <v>68.436000000000007</v>
      </c>
      <c r="E64" s="31">
        <v>68.864000000000004</v>
      </c>
      <c r="F64" s="32">
        <v>32418725</v>
      </c>
      <c r="G64" s="38"/>
      <c r="H64" s="33">
        <v>2.1110022062866447</v>
      </c>
      <c r="I64" s="36"/>
      <c r="J64" s="29"/>
      <c r="K64" s="29"/>
      <c r="L64" s="29"/>
      <c r="M64" s="29"/>
      <c r="N64" s="29"/>
      <c r="O64" s="29"/>
    </row>
    <row r="65" spans="2:15" ht="15" customHeight="1" x14ac:dyDescent="0.25">
      <c r="B65" s="30">
        <v>2020</v>
      </c>
      <c r="C65" s="37"/>
      <c r="D65" s="31">
        <v>66.658000000000001</v>
      </c>
      <c r="E65" s="31">
        <v>67.076999999999998</v>
      </c>
      <c r="F65" s="32">
        <v>32547972</v>
      </c>
      <c r="G65" s="38"/>
      <c r="H65" s="33">
        <v>2.0479924217705485</v>
      </c>
      <c r="I65" s="36"/>
      <c r="J65" s="29"/>
      <c r="K65" s="29"/>
      <c r="L65" s="29"/>
      <c r="M65" s="29"/>
      <c r="N65" s="29"/>
      <c r="O65" s="29"/>
    </row>
    <row r="66" spans="2:15" x14ac:dyDescent="0.25">
      <c r="B66" s="81"/>
      <c r="C66" s="81"/>
      <c r="D66" s="81"/>
      <c r="E66" s="81"/>
      <c r="F66" s="81"/>
      <c r="G66" s="81"/>
      <c r="H66" s="66"/>
      <c r="I66" s="34"/>
      <c r="J66" s="29"/>
      <c r="K66" s="29"/>
      <c r="L66" s="29"/>
      <c r="M66" s="29"/>
      <c r="N66" s="29"/>
      <c r="O66" s="29"/>
    </row>
    <row r="67" spans="2:15" x14ac:dyDescent="0.25">
      <c r="C67" s="78" t="s">
        <v>237</v>
      </c>
      <c r="D67" s="79"/>
      <c r="E67" s="79"/>
      <c r="F67" s="79"/>
      <c r="G67" s="79"/>
      <c r="H67" s="79"/>
    </row>
    <row r="68" spans="2:15" x14ac:dyDescent="0.25">
      <c r="C68" s="79"/>
      <c r="D68" s="79"/>
      <c r="E68" s="79"/>
      <c r="F68" s="79"/>
      <c r="G68" s="79"/>
      <c r="H68" s="79"/>
    </row>
    <row r="69" spans="2:15" x14ac:dyDescent="0.25">
      <c r="C69" s="79"/>
      <c r="D69" s="79"/>
      <c r="E69" s="79"/>
      <c r="F69" s="79"/>
      <c r="G69" s="79"/>
      <c r="H69" s="79"/>
    </row>
    <row r="70" spans="2:15" x14ac:dyDescent="0.25">
      <c r="C70" s="79"/>
      <c r="D70" s="79"/>
      <c r="E70" s="79"/>
      <c r="F70" s="79"/>
      <c r="G70" s="79"/>
      <c r="H70" s="79"/>
    </row>
    <row r="71" spans="2:15" x14ac:dyDescent="0.25">
      <c r="C71" s="79"/>
      <c r="D71" s="79"/>
      <c r="E71" s="79"/>
      <c r="F71" s="79"/>
      <c r="G71" s="79"/>
      <c r="H71" s="79"/>
    </row>
    <row r="72" spans="2:15" x14ac:dyDescent="0.25">
      <c r="C72" s="79"/>
      <c r="D72" s="79"/>
      <c r="E72" s="79"/>
      <c r="F72" s="79"/>
      <c r="G72" s="79"/>
      <c r="H72" s="79"/>
    </row>
    <row r="73" spans="2:15" x14ac:dyDescent="0.25">
      <c r="C73" s="79"/>
      <c r="D73" s="79"/>
      <c r="E73" s="79"/>
      <c r="F73" s="79"/>
      <c r="G73" s="79"/>
      <c r="H73" s="79"/>
      <c r="L73" s="36"/>
    </row>
    <row r="74" spans="2:15" x14ac:dyDescent="0.25">
      <c r="L74" s="36"/>
    </row>
  </sheetData>
  <mergeCells count="3">
    <mergeCell ref="B1:I1"/>
    <mergeCell ref="B66:G66"/>
    <mergeCell ref="C67:H73"/>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B1:K18"/>
  <sheetViews>
    <sheetView showGridLines="0" topLeftCell="A3" zoomScaleNormal="100" workbookViewId="0">
      <selection activeCell="E4" sqref="E4"/>
    </sheetView>
  </sheetViews>
  <sheetFormatPr baseColWidth="10" defaultColWidth="10.81640625" defaultRowHeight="10" x14ac:dyDescent="0.2"/>
  <cols>
    <col min="1" max="1" width="3.453125" style="43" customWidth="1"/>
    <col min="2" max="3" width="10.81640625" style="43"/>
    <col min="4" max="4" width="15.453125" style="43" bestFit="1" customWidth="1"/>
    <col min="5" max="16384" width="10.81640625" style="43"/>
  </cols>
  <sheetData>
    <row r="1" spans="2:11" ht="48" customHeight="1" x14ac:dyDescent="0.2">
      <c r="B1" s="82" t="s">
        <v>223</v>
      </c>
      <c r="C1" s="82"/>
      <c r="D1" s="82"/>
      <c r="E1" s="82"/>
    </row>
    <row r="3" spans="2:11" x14ac:dyDescent="0.2">
      <c r="B3" s="43" t="s">
        <v>234</v>
      </c>
    </row>
    <row r="4" spans="2:11" x14ac:dyDescent="0.2">
      <c r="E4" s="85" t="s">
        <v>13</v>
      </c>
    </row>
    <row r="5" spans="2:11" x14ac:dyDescent="0.2">
      <c r="B5" s="44"/>
      <c r="C5" s="45" t="s">
        <v>20</v>
      </c>
      <c r="D5" s="45" t="s">
        <v>21</v>
      </c>
      <c r="E5" s="45" t="s">
        <v>22</v>
      </c>
    </row>
    <row r="6" spans="2:11" x14ac:dyDescent="0.2">
      <c r="B6" s="44">
        <v>2010</v>
      </c>
      <c r="C6" s="67">
        <v>76.13</v>
      </c>
      <c r="D6" s="67">
        <v>666.43799999999999</v>
      </c>
      <c r="E6" s="67">
        <v>11.423418232453733</v>
      </c>
      <c r="F6" s="46"/>
      <c r="G6" s="71"/>
      <c r="H6" s="71"/>
      <c r="I6" s="71"/>
      <c r="J6" s="46"/>
    </row>
    <row r="7" spans="2:11" x14ac:dyDescent="0.2">
      <c r="B7" s="44">
        <v>2011</v>
      </c>
      <c r="C7" s="67">
        <v>74.260999999999996</v>
      </c>
      <c r="D7" s="67">
        <v>689.34799999999996</v>
      </c>
      <c r="E7" s="67">
        <v>10.772643135252441</v>
      </c>
      <c r="F7" s="46"/>
      <c r="G7" s="71"/>
      <c r="H7" s="71"/>
      <c r="I7" s="71"/>
      <c r="J7" s="46"/>
    </row>
    <row r="8" spans="2:11" x14ac:dyDescent="0.2">
      <c r="B8" s="44">
        <v>2012</v>
      </c>
      <c r="C8" s="67">
        <v>73.105999999999995</v>
      </c>
      <c r="D8" s="67">
        <v>722.43600000000004</v>
      </c>
      <c r="E8" s="67">
        <v>10.119373896095984</v>
      </c>
      <c r="F8" s="46"/>
      <c r="G8" s="71"/>
      <c r="H8" s="71"/>
      <c r="I8" s="71"/>
      <c r="J8" s="46"/>
    </row>
    <row r="9" spans="2:11" x14ac:dyDescent="0.2">
      <c r="B9" s="44">
        <v>2013</v>
      </c>
      <c r="C9" s="67">
        <v>71.11</v>
      </c>
      <c r="D9" s="67">
        <v>727.11800000000005</v>
      </c>
      <c r="E9" s="67">
        <v>9.7797056323732861</v>
      </c>
      <c r="F9" s="46"/>
      <c r="G9" s="71"/>
      <c r="H9" s="71"/>
      <c r="I9" s="71"/>
      <c r="J9" s="46"/>
    </row>
    <row r="10" spans="2:11" x14ac:dyDescent="0.2">
      <c r="B10" s="44">
        <v>2014</v>
      </c>
      <c r="C10" s="67">
        <v>70.322000000000003</v>
      </c>
      <c r="D10" s="67">
        <v>750.65200000000004</v>
      </c>
      <c r="E10" s="67">
        <v>9.3681226453802822</v>
      </c>
      <c r="F10" s="46"/>
      <c r="G10" s="71"/>
      <c r="H10" s="71"/>
      <c r="I10" s="71"/>
      <c r="J10" s="46"/>
    </row>
    <row r="11" spans="2:11" x14ac:dyDescent="0.2">
      <c r="B11" s="44">
        <v>2015</v>
      </c>
      <c r="C11" s="67">
        <v>69.102999999999994</v>
      </c>
      <c r="D11" s="67">
        <v>781.29300000000001</v>
      </c>
      <c r="E11" s="67">
        <v>8.8446971878667782</v>
      </c>
      <c r="F11" s="46"/>
      <c r="G11" s="71"/>
      <c r="H11" s="71"/>
      <c r="I11" s="71"/>
      <c r="J11" s="46"/>
    </row>
    <row r="12" spans="2:11" x14ac:dyDescent="0.2">
      <c r="B12" s="44">
        <v>2016</v>
      </c>
      <c r="C12" s="67">
        <v>70.051000000000002</v>
      </c>
      <c r="D12" s="67">
        <v>803.96699999999998</v>
      </c>
      <c r="E12" s="67">
        <v>8.7131685753270975</v>
      </c>
      <c r="F12" s="46"/>
      <c r="G12" s="71"/>
      <c r="H12" s="71"/>
      <c r="I12" s="71"/>
      <c r="J12" s="46"/>
    </row>
    <row r="13" spans="2:11" x14ac:dyDescent="0.2">
      <c r="B13" s="44">
        <v>2017</v>
      </c>
      <c r="C13" s="67">
        <v>70.311999999999998</v>
      </c>
      <c r="D13" s="67">
        <v>820.20299999999997</v>
      </c>
      <c r="E13" s="67">
        <v>8.572511926925408</v>
      </c>
      <c r="F13" s="46"/>
      <c r="G13" s="71"/>
      <c r="H13" s="71"/>
      <c r="I13" s="71"/>
      <c r="J13" s="46"/>
    </row>
    <row r="14" spans="2:11" x14ac:dyDescent="0.2">
      <c r="B14" s="44">
        <v>2018</v>
      </c>
      <c r="C14" s="67">
        <v>70.34</v>
      </c>
      <c r="D14" s="67">
        <v>831.75599999999997</v>
      </c>
      <c r="E14" s="67">
        <v>8.4568070443735905</v>
      </c>
      <c r="F14" s="46"/>
      <c r="G14" s="71"/>
      <c r="H14" s="71"/>
      <c r="I14" s="71"/>
      <c r="J14" s="46"/>
    </row>
    <row r="15" spans="2:11" x14ac:dyDescent="0.2">
      <c r="B15" s="44">
        <v>2019</v>
      </c>
      <c r="C15" s="67">
        <v>68.864000000000004</v>
      </c>
      <c r="D15" s="67">
        <v>843.38599999999997</v>
      </c>
      <c r="E15" s="67">
        <v>8.1651817791616192</v>
      </c>
      <c r="F15" s="46"/>
      <c r="G15" s="71"/>
      <c r="H15" s="71"/>
      <c r="I15" s="71"/>
      <c r="J15" s="46"/>
      <c r="K15" s="46"/>
    </row>
    <row r="16" spans="2:11" x14ac:dyDescent="0.2">
      <c r="B16" s="44">
        <v>2020</v>
      </c>
      <c r="C16" s="67">
        <v>67.076999999999998</v>
      </c>
      <c r="D16" s="67">
        <v>830.72</v>
      </c>
      <c r="E16" s="67">
        <v>8.0745618258859793</v>
      </c>
      <c r="F16" s="46"/>
      <c r="G16" s="71"/>
      <c r="H16" s="71"/>
      <c r="I16" s="71"/>
      <c r="J16" s="47"/>
    </row>
    <row r="17" spans="2:9" ht="65.25" customHeight="1" x14ac:dyDescent="0.2">
      <c r="B17" s="83" t="s">
        <v>238</v>
      </c>
      <c r="C17" s="83"/>
      <c r="D17" s="83"/>
      <c r="E17" s="83"/>
      <c r="F17" s="83"/>
      <c r="G17" s="83"/>
      <c r="H17" s="83"/>
      <c r="I17" s="83"/>
    </row>
    <row r="18" spans="2:9" x14ac:dyDescent="0.2">
      <c r="B18" s="29"/>
      <c r="C18" s="29"/>
      <c r="D18" s="29"/>
      <c r="E18" s="29"/>
      <c r="F18" s="29"/>
      <c r="G18" s="29"/>
      <c r="H18" s="29"/>
      <c r="I18" s="29"/>
    </row>
  </sheetData>
  <mergeCells count="2">
    <mergeCell ref="B1:E1"/>
    <mergeCell ref="B17:I1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I106"/>
  <sheetViews>
    <sheetView showGridLines="0" tabSelected="1" topLeftCell="A100" workbookViewId="0">
      <selection activeCell="H8" sqref="H8"/>
    </sheetView>
  </sheetViews>
  <sheetFormatPr baseColWidth="10" defaultColWidth="10.81640625" defaultRowHeight="10" x14ac:dyDescent="0.2"/>
  <cols>
    <col min="1" max="1" width="3.453125" style="3" customWidth="1"/>
    <col min="2" max="2" width="10.81640625" style="3"/>
    <col min="3" max="3" width="19.1796875" style="3" bestFit="1" customWidth="1"/>
    <col min="4" max="4" width="15.453125" style="3" customWidth="1"/>
    <col min="5" max="6" width="10.81640625" style="3"/>
    <col min="7" max="7" width="15.26953125" style="3" bestFit="1" customWidth="1"/>
    <col min="8" max="16384" width="10.81640625" style="3"/>
  </cols>
  <sheetData>
    <row r="1" spans="2:4" ht="32.25" customHeight="1" x14ac:dyDescent="0.2">
      <c r="B1" s="84" t="s">
        <v>230</v>
      </c>
      <c r="C1" s="84"/>
      <c r="D1" s="84"/>
    </row>
    <row r="3" spans="2:4" ht="10.5" x14ac:dyDescent="0.2">
      <c r="B3" s="50" t="s">
        <v>26</v>
      </c>
      <c r="C3" s="50" t="s">
        <v>27</v>
      </c>
      <c r="D3" s="51" t="s">
        <v>244</v>
      </c>
    </row>
    <row r="4" spans="2:4" x14ac:dyDescent="0.2">
      <c r="B4" s="52" t="s">
        <v>28</v>
      </c>
      <c r="C4" s="53" t="s">
        <v>29</v>
      </c>
      <c r="D4" s="54">
        <v>1.3057537921690154</v>
      </c>
    </row>
    <row r="5" spans="2:4" x14ac:dyDescent="0.2">
      <c r="B5" s="52" t="s">
        <v>30</v>
      </c>
      <c r="C5" s="53" t="s">
        <v>31</v>
      </c>
      <c r="D5" s="54">
        <v>2.0344360797078318</v>
      </c>
    </row>
    <row r="6" spans="2:4" x14ac:dyDescent="0.2">
      <c r="B6" s="55" t="s">
        <v>32</v>
      </c>
      <c r="C6" s="56" t="s">
        <v>33</v>
      </c>
      <c r="D6" s="54">
        <v>4.1362923941236724</v>
      </c>
    </row>
    <row r="7" spans="2:4" x14ac:dyDescent="0.2">
      <c r="B7" s="52" t="s">
        <v>34</v>
      </c>
      <c r="C7" s="53" t="s">
        <v>35</v>
      </c>
      <c r="D7" s="54">
        <v>4.1619448180592062</v>
      </c>
    </row>
    <row r="8" spans="2:4" x14ac:dyDescent="0.2">
      <c r="B8" s="52" t="s">
        <v>36</v>
      </c>
      <c r="C8" s="53" t="s">
        <v>37</v>
      </c>
      <c r="D8" s="54">
        <v>4.1639946834768233</v>
      </c>
    </row>
    <row r="9" spans="2:4" x14ac:dyDescent="0.2">
      <c r="B9" s="52" t="s">
        <v>38</v>
      </c>
      <c r="C9" s="53" t="s">
        <v>39</v>
      </c>
      <c r="D9" s="54">
        <v>2.0833048841844439</v>
      </c>
    </row>
    <row r="10" spans="2:4" x14ac:dyDescent="0.2">
      <c r="B10" s="52" t="s">
        <v>40</v>
      </c>
      <c r="C10" s="53" t="s">
        <v>41</v>
      </c>
      <c r="D10" s="54">
        <v>2.839618016024815</v>
      </c>
    </row>
    <row r="11" spans="2:4" x14ac:dyDescent="0.2">
      <c r="B11" s="52" t="s">
        <v>42</v>
      </c>
      <c r="C11" s="53" t="s">
        <v>43</v>
      </c>
      <c r="D11" s="54">
        <v>2.0762994404114972</v>
      </c>
    </row>
    <row r="12" spans="2:4" x14ac:dyDescent="0.2">
      <c r="B12" s="52" t="s">
        <v>44</v>
      </c>
      <c r="C12" s="53" t="s">
        <v>45</v>
      </c>
      <c r="D12" s="54">
        <v>2.2610696805131254</v>
      </c>
    </row>
    <row r="13" spans="2:4" x14ac:dyDescent="0.2">
      <c r="B13" s="52" t="s">
        <v>46</v>
      </c>
      <c r="C13" s="53" t="s">
        <v>47</v>
      </c>
      <c r="D13" s="54">
        <v>2.5015843987946433</v>
      </c>
    </row>
    <row r="14" spans="2:4" x14ac:dyDescent="0.2">
      <c r="B14" s="52" t="s">
        <v>48</v>
      </c>
      <c r="C14" s="53" t="s">
        <v>49</v>
      </c>
      <c r="D14" s="54">
        <v>3.3751095482678268</v>
      </c>
    </row>
    <row r="15" spans="2:4" x14ac:dyDescent="0.2">
      <c r="B15" s="52" t="s">
        <v>50</v>
      </c>
      <c r="C15" s="53" t="s">
        <v>51</v>
      </c>
      <c r="D15" s="54">
        <v>3.0189956951598362</v>
      </c>
    </row>
    <row r="16" spans="2:4" x14ac:dyDescent="0.2">
      <c r="B16" s="52" t="s">
        <v>52</v>
      </c>
      <c r="C16" s="53" t="s">
        <v>53</v>
      </c>
      <c r="D16" s="54">
        <v>3.8340987224834722</v>
      </c>
    </row>
    <row r="17" spans="2:4" x14ac:dyDescent="0.2">
      <c r="B17" s="52" t="s">
        <v>54</v>
      </c>
      <c r="C17" s="53" t="s">
        <v>55</v>
      </c>
      <c r="D17" s="54">
        <v>2.7373646080176317</v>
      </c>
    </row>
    <row r="18" spans="2:4" x14ac:dyDescent="0.2">
      <c r="B18" s="52" t="s">
        <v>56</v>
      </c>
      <c r="C18" s="53" t="s">
        <v>57</v>
      </c>
      <c r="D18" s="54">
        <v>3.4642845991746691</v>
      </c>
    </row>
    <row r="19" spans="2:4" x14ac:dyDescent="0.2">
      <c r="B19" s="52" t="s">
        <v>58</v>
      </c>
      <c r="C19" s="53" t="s">
        <v>59</v>
      </c>
      <c r="D19" s="54">
        <v>2.2535119590005941</v>
      </c>
    </row>
    <row r="20" spans="2:4" x14ac:dyDescent="0.2">
      <c r="B20" s="52" t="s">
        <v>60</v>
      </c>
      <c r="C20" s="53" t="s">
        <v>61</v>
      </c>
      <c r="D20" s="54">
        <v>2.6191774981767932</v>
      </c>
    </row>
    <row r="21" spans="2:4" x14ac:dyDescent="0.2">
      <c r="B21" s="52" t="s">
        <v>62</v>
      </c>
      <c r="C21" s="53" t="s">
        <v>63</v>
      </c>
      <c r="D21" s="54">
        <v>1.7746165284375612</v>
      </c>
    </row>
    <row r="22" spans="2:4" x14ac:dyDescent="0.2">
      <c r="B22" s="52" t="s">
        <v>64</v>
      </c>
      <c r="C22" s="53" t="s">
        <v>65</v>
      </c>
      <c r="D22" s="54">
        <v>2.850835809852152</v>
      </c>
    </row>
    <row r="23" spans="2:4" x14ac:dyDescent="0.2">
      <c r="B23" s="57" t="s">
        <v>66</v>
      </c>
      <c r="C23" s="53" t="s">
        <v>67</v>
      </c>
      <c r="D23" s="54">
        <v>2.4147969769499302</v>
      </c>
    </row>
    <row r="24" spans="2:4" x14ac:dyDescent="0.2">
      <c r="B24" s="57" t="s">
        <v>68</v>
      </c>
      <c r="C24" s="53" t="s">
        <v>69</v>
      </c>
      <c r="D24" s="54">
        <v>3.140992934992008</v>
      </c>
    </row>
    <row r="25" spans="2:4" x14ac:dyDescent="0.2">
      <c r="B25" s="52" t="s">
        <v>70</v>
      </c>
      <c r="C25" s="53" t="s">
        <v>71</v>
      </c>
      <c r="D25" s="54">
        <v>1.6480946239512837</v>
      </c>
    </row>
    <row r="26" spans="2:4" x14ac:dyDescent="0.2">
      <c r="B26" s="52" t="s">
        <v>72</v>
      </c>
      <c r="C26" s="53" t="s">
        <v>235</v>
      </c>
      <c r="D26" s="54">
        <v>3.0429590758573619</v>
      </c>
    </row>
    <row r="27" spans="2:4" x14ac:dyDescent="0.2">
      <c r="B27" s="52" t="s">
        <v>73</v>
      </c>
      <c r="C27" s="53" t="s">
        <v>74</v>
      </c>
      <c r="D27" s="54">
        <v>4.6194906877101047</v>
      </c>
    </row>
    <row r="28" spans="2:4" x14ac:dyDescent="0.2">
      <c r="B28" s="52" t="s">
        <v>75</v>
      </c>
      <c r="C28" s="53" t="s">
        <v>76</v>
      </c>
      <c r="D28" s="54">
        <v>2.4158782495854823</v>
      </c>
    </row>
    <row r="29" spans="2:4" x14ac:dyDescent="0.2">
      <c r="B29" s="52" t="s">
        <v>77</v>
      </c>
      <c r="C29" s="53" t="s">
        <v>78</v>
      </c>
      <c r="D29" s="54">
        <v>1.6429073174024307</v>
      </c>
    </row>
    <row r="30" spans="2:4" x14ac:dyDescent="0.2">
      <c r="B30" s="52" t="s">
        <v>79</v>
      </c>
      <c r="C30" s="53" t="s">
        <v>80</v>
      </c>
      <c r="D30" s="54">
        <v>2.8728198946746173</v>
      </c>
    </row>
    <row r="31" spans="2:4" x14ac:dyDescent="0.2">
      <c r="B31" s="52" t="s">
        <v>81</v>
      </c>
      <c r="C31" s="53" t="s">
        <v>82</v>
      </c>
      <c r="D31" s="54">
        <v>2.4030160305065387</v>
      </c>
    </row>
    <row r="32" spans="2:4" x14ac:dyDescent="0.2">
      <c r="B32" s="52" t="s">
        <v>83</v>
      </c>
      <c r="C32" s="53" t="s">
        <v>84</v>
      </c>
      <c r="D32" s="54">
        <v>1.0670462359007917</v>
      </c>
    </row>
    <row r="33" spans="2:4" x14ac:dyDescent="0.2">
      <c r="B33" s="52" t="s">
        <v>85</v>
      </c>
      <c r="C33" s="53" t="s">
        <v>86</v>
      </c>
      <c r="D33" s="54">
        <v>2.6640422372674997</v>
      </c>
    </row>
    <row r="34" spans="2:4" x14ac:dyDescent="0.2">
      <c r="B34" s="52" t="s">
        <v>87</v>
      </c>
      <c r="C34" s="53" t="s">
        <v>88</v>
      </c>
      <c r="D34" s="54">
        <v>3.5996857419387953</v>
      </c>
    </row>
    <row r="35" spans="2:4" x14ac:dyDescent="0.2">
      <c r="B35" s="52" t="s">
        <v>89</v>
      </c>
      <c r="C35" s="53" t="s">
        <v>90</v>
      </c>
      <c r="D35" s="54">
        <v>1.9656616127247091</v>
      </c>
    </row>
    <row r="36" spans="2:4" x14ac:dyDescent="0.2">
      <c r="B36" s="52" t="s">
        <v>91</v>
      </c>
      <c r="C36" s="53" t="s">
        <v>92</v>
      </c>
      <c r="D36" s="54">
        <v>2.0236307082313072</v>
      </c>
    </row>
    <row r="37" spans="2:4" x14ac:dyDescent="0.2">
      <c r="B37" s="52" t="s">
        <v>93</v>
      </c>
      <c r="C37" s="53" t="s">
        <v>94</v>
      </c>
      <c r="D37" s="54">
        <v>1.4246753644447852</v>
      </c>
    </row>
    <row r="38" spans="2:4" x14ac:dyDescent="0.2">
      <c r="B38" s="52" t="s">
        <v>95</v>
      </c>
      <c r="C38" s="53" t="s">
        <v>96</v>
      </c>
      <c r="D38" s="54">
        <v>3.2928362233969199</v>
      </c>
    </row>
    <row r="39" spans="2:4" x14ac:dyDescent="0.2">
      <c r="B39" s="52" t="s">
        <v>97</v>
      </c>
      <c r="C39" s="53" t="s">
        <v>98</v>
      </c>
      <c r="D39" s="54">
        <v>2.6448685360933228</v>
      </c>
    </row>
    <row r="40" spans="2:4" x14ac:dyDescent="0.2">
      <c r="B40" s="52" t="s">
        <v>99</v>
      </c>
      <c r="C40" s="53" t="s">
        <v>100</v>
      </c>
      <c r="D40" s="54">
        <v>2.3799083567998864</v>
      </c>
    </row>
    <row r="41" spans="2:4" x14ac:dyDescent="0.2">
      <c r="B41" s="52" t="s">
        <v>101</v>
      </c>
      <c r="C41" s="53" t="s">
        <v>102</v>
      </c>
      <c r="D41" s="54">
        <v>1.3660915863704493</v>
      </c>
    </row>
    <row r="42" spans="2:4" x14ac:dyDescent="0.2">
      <c r="B42" s="52" t="s">
        <v>103</v>
      </c>
      <c r="C42" s="53" t="s">
        <v>104</v>
      </c>
      <c r="D42" s="54">
        <v>3.0077546311436278</v>
      </c>
    </row>
    <row r="43" spans="2:4" x14ac:dyDescent="0.2">
      <c r="B43" s="52" t="s">
        <v>105</v>
      </c>
      <c r="C43" s="53" t="s">
        <v>106</v>
      </c>
      <c r="D43" s="54">
        <v>1.6315004820321299</v>
      </c>
    </row>
    <row r="44" spans="2:4" x14ac:dyDescent="0.2">
      <c r="B44" s="52" t="s">
        <v>107</v>
      </c>
      <c r="C44" s="53" t="s">
        <v>108</v>
      </c>
      <c r="D44" s="54">
        <v>2.2382130610594282</v>
      </c>
    </row>
    <row r="45" spans="2:4" x14ac:dyDescent="0.2">
      <c r="B45" s="52" t="s">
        <v>109</v>
      </c>
      <c r="C45" s="53" t="s">
        <v>110</v>
      </c>
      <c r="D45" s="54">
        <v>1.7990854807558652</v>
      </c>
    </row>
    <row r="46" spans="2:4" x14ac:dyDescent="0.2">
      <c r="B46" s="52" t="s">
        <v>111</v>
      </c>
      <c r="C46" s="53" t="s">
        <v>112</v>
      </c>
      <c r="D46" s="54">
        <v>2.9424313403179649</v>
      </c>
    </row>
    <row r="47" spans="2:4" x14ac:dyDescent="0.2">
      <c r="B47" s="52" t="s">
        <v>113</v>
      </c>
      <c r="C47" s="53" t="s">
        <v>114</v>
      </c>
      <c r="D47" s="54">
        <v>2.9858388233588276</v>
      </c>
    </row>
    <row r="48" spans="2:4" x14ac:dyDescent="0.2">
      <c r="B48" s="52" t="s">
        <v>115</v>
      </c>
      <c r="C48" s="53" t="s">
        <v>116</v>
      </c>
      <c r="D48" s="54">
        <v>1.3624701611371675</v>
      </c>
    </row>
    <row r="49" spans="2:4" x14ac:dyDescent="0.2">
      <c r="B49" s="52" t="s">
        <v>117</v>
      </c>
      <c r="C49" s="53" t="s">
        <v>118</v>
      </c>
      <c r="D49" s="54">
        <v>1.6792790661743349</v>
      </c>
    </row>
    <row r="50" spans="2:4" x14ac:dyDescent="0.2">
      <c r="B50" s="52" t="s">
        <v>119</v>
      </c>
      <c r="C50" s="53" t="s">
        <v>120</v>
      </c>
      <c r="D50" s="54">
        <v>1.7393500984907997</v>
      </c>
    </row>
    <row r="51" spans="2:4" x14ac:dyDescent="0.2">
      <c r="B51" s="52" t="s">
        <v>121</v>
      </c>
      <c r="C51" s="53" t="s">
        <v>122</v>
      </c>
      <c r="D51" s="54">
        <v>2.398554207875065</v>
      </c>
    </row>
    <row r="52" spans="2:4" x14ac:dyDescent="0.2">
      <c r="B52" s="52" t="s">
        <v>123</v>
      </c>
      <c r="C52" s="53" t="s">
        <v>124</v>
      </c>
      <c r="D52" s="54">
        <v>1.8131090543199071</v>
      </c>
    </row>
    <row r="53" spans="2:4" x14ac:dyDescent="0.2">
      <c r="B53" s="52" t="s">
        <v>125</v>
      </c>
      <c r="C53" s="53" t="s">
        <v>126</v>
      </c>
      <c r="D53" s="54">
        <v>1.234135863831237</v>
      </c>
    </row>
    <row r="54" spans="2:4" x14ac:dyDescent="0.2">
      <c r="B54" s="52" t="s">
        <v>127</v>
      </c>
      <c r="C54" s="53" t="s">
        <v>128</v>
      </c>
      <c r="D54" s="54">
        <v>3.1483310804996574</v>
      </c>
    </row>
    <row r="55" spans="2:4" x14ac:dyDescent="0.2">
      <c r="B55" s="52" t="s">
        <v>129</v>
      </c>
      <c r="C55" s="53" t="s">
        <v>130</v>
      </c>
      <c r="D55" s="54">
        <v>1.0430847182852767</v>
      </c>
    </row>
    <row r="56" spans="2:4" x14ac:dyDescent="0.2">
      <c r="B56" s="52" t="s">
        <v>131</v>
      </c>
      <c r="C56" s="53" t="s">
        <v>132</v>
      </c>
      <c r="D56" s="54">
        <v>2.3554453189437345</v>
      </c>
    </row>
    <row r="57" spans="2:4" x14ac:dyDescent="0.2">
      <c r="B57" s="52" t="s">
        <v>133</v>
      </c>
      <c r="C57" s="53" t="s">
        <v>134</v>
      </c>
      <c r="D57" s="54">
        <v>2.0851738801294908</v>
      </c>
    </row>
    <row r="58" spans="2:4" x14ac:dyDescent="0.2">
      <c r="B58" s="52" t="s">
        <v>135</v>
      </c>
      <c r="C58" s="53" t="s">
        <v>136</v>
      </c>
      <c r="D58" s="54">
        <v>1.2344099167630653</v>
      </c>
    </row>
    <row r="59" spans="2:4" x14ac:dyDescent="0.2">
      <c r="B59" s="52" t="s">
        <v>137</v>
      </c>
      <c r="C59" s="53" t="s">
        <v>138</v>
      </c>
      <c r="D59" s="54">
        <v>0.94440535642382006</v>
      </c>
    </row>
    <row r="60" spans="2:4" x14ac:dyDescent="0.2">
      <c r="B60" s="52" t="s">
        <v>139</v>
      </c>
      <c r="C60" s="53" t="s">
        <v>140</v>
      </c>
      <c r="D60" s="54">
        <v>2.7512624599146558</v>
      </c>
    </row>
    <row r="61" spans="2:4" x14ac:dyDescent="0.2">
      <c r="B61" s="52" t="s">
        <v>141</v>
      </c>
      <c r="C61" s="53" t="s">
        <v>142</v>
      </c>
      <c r="D61" s="54">
        <v>1.3496383216035612</v>
      </c>
    </row>
    <row r="62" spans="2:4" x14ac:dyDescent="0.2">
      <c r="B62" s="52" t="s">
        <v>143</v>
      </c>
      <c r="C62" s="53" t="s">
        <v>144</v>
      </c>
      <c r="D62" s="54">
        <v>2.502521487482225</v>
      </c>
    </row>
    <row r="63" spans="2:4" x14ac:dyDescent="0.2">
      <c r="B63" s="52" t="s">
        <v>145</v>
      </c>
      <c r="C63" s="53" t="s">
        <v>146</v>
      </c>
      <c r="D63" s="54">
        <v>2.9600023583121362</v>
      </c>
    </row>
    <row r="64" spans="2:4" x14ac:dyDescent="0.2">
      <c r="B64" s="52" t="s">
        <v>147</v>
      </c>
      <c r="C64" s="53" t="s">
        <v>148</v>
      </c>
      <c r="D64" s="54">
        <v>1.1524592949313224</v>
      </c>
    </row>
    <row r="65" spans="2:4" x14ac:dyDescent="0.2">
      <c r="B65" s="52" t="s">
        <v>149</v>
      </c>
      <c r="C65" s="53" t="s">
        <v>150</v>
      </c>
      <c r="D65" s="54">
        <v>3.0878304992644416</v>
      </c>
    </row>
    <row r="66" spans="2:4" x14ac:dyDescent="0.2">
      <c r="B66" s="52" t="s">
        <v>151</v>
      </c>
      <c r="C66" s="53" t="s">
        <v>152</v>
      </c>
      <c r="D66" s="54">
        <v>2.6615922438192996</v>
      </c>
    </row>
    <row r="67" spans="2:4" x14ac:dyDescent="0.2">
      <c r="B67" s="52" t="s">
        <v>153</v>
      </c>
      <c r="C67" s="53" t="s">
        <v>154</v>
      </c>
      <c r="D67" s="54">
        <v>2.7800759101206802</v>
      </c>
    </row>
    <row r="68" spans="2:4" x14ac:dyDescent="0.2">
      <c r="B68" s="52" t="s">
        <v>155</v>
      </c>
      <c r="C68" s="53" t="s">
        <v>156</v>
      </c>
      <c r="D68" s="54">
        <v>2.3350212595838973</v>
      </c>
    </row>
    <row r="69" spans="2:4" x14ac:dyDescent="0.2">
      <c r="B69" s="52" t="s">
        <v>157</v>
      </c>
      <c r="C69" s="53" t="s">
        <v>158</v>
      </c>
      <c r="D69" s="54">
        <v>2.8239105184767754</v>
      </c>
    </row>
    <row r="70" spans="2:4" x14ac:dyDescent="0.2">
      <c r="B70" s="52" t="s">
        <v>159</v>
      </c>
      <c r="C70" s="53" t="s">
        <v>160</v>
      </c>
      <c r="D70" s="54">
        <v>3.6181236755363604</v>
      </c>
    </row>
    <row r="71" spans="2:4" x14ac:dyDescent="0.2">
      <c r="B71" s="52" t="s">
        <v>161</v>
      </c>
      <c r="C71" s="53" t="s">
        <v>162</v>
      </c>
      <c r="D71" s="54">
        <v>1.8922381427148274</v>
      </c>
    </row>
    <row r="72" spans="2:4" x14ac:dyDescent="0.2">
      <c r="B72" s="52" t="s">
        <v>163</v>
      </c>
      <c r="C72" s="53" t="s">
        <v>164</v>
      </c>
      <c r="D72" s="54">
        <v>2.0076436749966828</v>
      </c>
    </row>
    <row r="73" spans="2:4" x14ac:dyDescent="0.2">
      <c r="B73" s="52" t="s">
        <v>165</v>
      </c>
      <c r="C73" s="53" t="s">
        <v>166</v>
      </c>
      <c r="D73" s="54">
        <v>1.9699246879408154</v>
      </c>
    </row>
    <row r="74" spans="2:4" x14ac:dyDescent="0.2">
      <c r="B74" s="52" t="s">
        <v>167</v>
      </c>
      <c r="C74" s="53" t="s">
        <v>168</v>
      </c>
      <c r="D74" s="54">
        <v>1.8698200631646382</v>
      </c>
    </row>
    <row r="75" spans="2:4" x14ac:dyDescent="0.2">
      <c r="B75" s="52" t="s">
        <v>169</v>
      </c>
      <c r="C75" s="53" t="s">
        <v>170</v>
      </c>
      <c r="D75" s="54">
        <v>2.0625310217512069</v>
      </c>
    </row>
    <row r="76" spans="2:4" x14ac:dyDescent="0.2">
      <c r="B76" s="52" t="s">
        <v>171</v>
      </c>
      <c r="C76" s="53" t="s">
        <v>172</v>
      </c>
      <c r="D76" s="54">
        <v>2.3470135090171893</v>
      </c>
    </row>
    <row r="77" spans="2:4" x14ac:dyDescent="0.2">
      <c r="B77" s="52" t="s">
        <v>173</v>
      </c>
      <c r="C77" s="53" t="s">
        <v>174</v>
      </c>
      <c r="D77" s="54">
        <v>2.2349576857164815</v>
      </c>
    </row>
    <row r="78" spans="2:4" x14ac:dyDescent="0.2">
      <c r="B78" s="52" t="s">
        <v>175</v>
      </c>
      <c r="C78" s="53" t="s">
        <v>176</v>
      </c>
      <c r="D78" s="54">
        <v>1.6869392844892142</v>
      </c>
    </row>
    <row r="79" spans="2:4" x14ac:dyDescent="0.2">
      <c r="B79" s="52" t="s">
        <v>177</v>
      </c>
      <c r="C79" s="53" t="s">
        <v>178</v>
      </c>
      <c r="D79" s="54">
        <v>0.97926577947853877</v>
      </c>
    </row>
    <row r="80" spans="2:4" x14ac:dyDescent="0.2">
      <c r="B80" s="52" t="s">
        <v>179</v>
      </c>
      <c r="C80" s="53" t="s">
        <v>180</v>
      </c>
      <c r="D80" s="54">
        <v>1.5553275699022242</v>
      </c>
    </row>
    <row r="81" spans="2:4" x14ac:dyDescent="0.2">
      <c r="B81" s="52" t="s">
        <v>181</v>
      </c>
      <c r="C81" s="53" t="s">
        <v>182</v>
      </c>
      <c r="D81" s="54">
        <v>0.94257924630479339</v>
      </c>
    </row>
    <row r="82" spans="2:4" x14ac:dyDescent="0.2">
      <c r="B82" s="52" t="s">
        <v>183</v>
      </c>
      <c r="C82" s="53" t="s">
        <v>184</v>
      </c>
      <c r="D82" s="54">
        <v>0.90276313399671748</v>
      </c>
    </row>
    <row r="83" spans="2:4" x14ac:dyDescent="0.2">
      <c r="B83" s="52" t="s">
        <v>185</v>
      </c>
      <c r="C83" s="53" t="s">
        <v>186</v>
      </c>
      <c r="D83" s="54">
        <v>2.2713586602504217</v>
      </c>
    </row>
    <row r="84" spans="2:4" x14ac:dyDescent="0.2">
      <c r="B84" s="52" t="s">
        <v>187</v>
      </c>
      <c r="C84" s="53" t="s">
        <v>188</v>
      </c>
      <c r="D84" s="54">
        <v>1.7869262848928391</v>
      </c>
    </row>
    <row r="85" spans="2:4" x14ac:dyDescent="0.2">
      <c r="B85" s="52" t="s">
        <v>189</v>
      </c>
      <c r="C85" s="53" t="s">
        <v>190</v>
      </c>
      <c r="D85" s="54">
        <v>3.3848425579060106</v>
      </c>
    </row>
    <row r="86" spans="2:4" x14ac:dyDescent="0.2">
      <c r="B86" s="52" t="s">
        <v>191</v>
      </c>
      <c r="C86" s="53" t="s">
        <v>192</v>
      </c>
      <c r="D86" s="54">
        <v>2.3212277186167496</v>
      </c>
    </row>
    <row r="87" spans="2:4" x14ac:dyDescent="0.2">
      <c r="B87" s="52" t="s">
        <v>193</v>
      </c>
      <c r="C87" s="53" t="s">
        <v>194</v>
      </c>
      <c r="D87" s="54">
        <v>3.5582003607453037</v>
      </c>
    </row>
    <row r="88" spans="2:4" x14ac:dyDescent="0.2">
      <c r="B88" s="52" t="s">
        <v>195</v>
      </c>
      <c r="C88" s="53" t="s">
        <v>196</v>
      </c>
      <c r="D88" s="54">
        <v>2.7551269642187717</v>
      </c>
    </row>
    <row r="89" spans="2:4" x14ac:dyDescent="0.2">
      <c r="B89" s="52" t="s">
        <v>197</v>
      </c>
      <c r="C89" s="53" t="s">
        <v>198</v>
      </c>
      <c r="D89" s="54">
        <v>1.9642883857385216</v>
      </c>
    </row>
    <row r="90" spans="2:4" x14ac:dyDescent="0.2">
      <c r="B90" s="52" t="s">
        <v>199</v>
      </c>
      <c r="C90" s="53" t="s">
        <v>200</v>
      </c>
      <c r="D90" s="54">
        <v>2.1498716275898682</v>
      </c>
    </row>
    <row r="91" spans="2:4" x14ac:dyDescent="0.2">
      <c r="B91" s="52" t="s">
        <v>201</v>
      </c>
      <c r="C91" s="53" t="s">
        <v>202</v>
      </c>
      <c r="D91" s="54">
        <v>2.4873337990793294</v>
      </c>
    </row>
    <row r="92" spans="2:4" x14ac:dyDescent="0.2">
      <c r="B92" s="52" t="s">
        <v>203</v>
      </c>
      <c r="C92" s="53" t="s">
        <v>204</v>
      </c>
      <c r="D92" s="54">
        <v>1.6777559271594225</v>
      </c>
    </row>
    <row r="93" spans="2:4" x14ac:dyDescent="0.2">
      <c r="B93" s="52" t="s">
        <v>205</v>
      </c>
      <c r="C93" s="53" t="s">
        <v>206</v>
      </c>
      <c r="D93" s="54">
        <v>2.4171510675756323</v>
      </c>
    </row>
    <row r="94" spans="2:4" x14ac:dyDescent="0.2">
      <c r="B94" s="52" t="s">
        <v>207</v>
      </c>
      <c r="C94" s="53" t="s">
        <v>208</v>
      </c>
      <c r="D94" s="54">
        <v>2.0195910127346721</v>
      </c>
    </row>
    <row r="95" spans="2:4" x14ac:dyDescent="0.2">
      <c r="B95" s="52" t="s">
        <v>209</v>
      </c>
      <c r="C95" s="53" t="s">
        <v>210</v>
      </c>
      <c r="D95" s="54">
        <v>0.70794280972081025</v>
      </c>
    </row>
    <row r="96" spans="2:4" x14ac:dyDescent="0.2">
      <c r="B96" s="52" t="s">
        <v>211</v>
      </c>
      <c r="C96" s="53" t="s">
        <v>212</v>
      </c>
      <c r="D96" s="54">
        <v>0.63506782644532922</v>
      </c>
    </row>
    <row r="97" spans="2:9" x14ac:dyDescent="0.2">
      <c r="B97" s="52" t="s">
        <v>213</v>
      </c>
      <c r="C97" s="53" t="s">
        <v>214</v>
      </c>
      <c r="D97" s="54">
        <v>0.89560308482075801</v>
      </c>
    </row>
    <row r="98" spans="2:9" x14ac:dyDescent="0.2">
      <c r="B98" s="52" t="s">
        <v>215</v>
      </c>
      <c r="C98" s="53" t="s">
        <v>216</v>
      </c>
      <c r="D98" s="54">
        <v>0.93256393217004874</v>
      </c>
    </row>
    <row r="99" spans="2:9" x14ac:dyDescent="0.2">
      <c r="B99" s="52" t="s">
        <v>217</v>
      </c>
      <c r="C99" s="53" t="s">
        <v>218</v>
      </c>
      <c r="D99" s="54">
        <v>0.99829297459487576</v>
      </c>
    </row>
    <row r="100" spans="2:9" x14ac:dyDescent="0.2">
      <c r="B100" s="52">
        <v>971</v>
      </c>
      <c r="C100" s="53" t="s">
        <v>219</v>
      </c>
      <c r="D100" s="54">
        <v>0.57152133036030972</v>
      </c>
    </row>
    <row r="101" spans="2:9" x14ac:dyDescent="0.2">
      <c r="B101" s="52">
        <v>972</v>
      </c>
      <c r="C101" s="53" t="s">
        <v>220</v>
      </c>
      <c r="D101" s="54">
        <v>0.62194688548447885</v>
      </c>
    </row>
    <row r="102" spans="2:9" x14ac:dyDescent="0.2">
      <c r="B102" s="52">
        <v>973</v>
      </c>
      <c r="C102" s="53" t="s">
        <v>221</v>
      </c>
      <c r="D102" s="54">
        <v>0.10800989774704146</v>
      </c>
      <c r="F102" s="48"/>
      <c r="G102" s="48"/>
      <c r="H102" s="49"/>
      <c r="I102" s="49"/>
    </row>
    <row r="103" spans="2:9" x14ac:dyDescent="0.2">
      <c r="B103" s="52">
        <v>974</v>
      </c>
      <c r="C103" s="53" t="s">
        <v>222</v>
      </c>
      <c r="D103" s="54">
        <v>0.54580347078268376</v>
      </c>
    </row>
    <row r="104" spans="2:9" ht="15.75" customHeight="1" x14ac:dyDescent="0.2">
      <c r="B104" s="58" t="s">
        <v>231</v>
      </c>
    </row>
    <row r="105" spans="2:9" ht="13.5" customHeight="1" x14ac:dyDescent="0.2">
      <c r="B105" s="58" t="s">
        <v>232</v>
      </c>
      <c r="F105" s="4"/>
    </row>
    <row r="106" spans="2:9" ht="15.75" customHeight="1" x14ac:dyDescent="0.2">
      <c r="B106" s="58" t="s">
        <v>242</v>
      </c>
    </row>
  </sheetData>
  <mergeCells count="1">
    <mergeCell ref="B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 </vt:lpstr>
      <vt:lpstr>Graphique 2 </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2009-08-27T13:19:26Z</dcterms:created>
  <dcterms:modified xsi:type="dcterms:W3CDTF">2022-09-22T13:39:45Z</dcterms:modified>
</cp:coreProperties>
</file>