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0" documentId="13_ncr:1_{A6A8EBF9-AF8D-44C9-977B-97F96060310A}" xr6:coauthVersionLast="47" xr6:coauthVersionMax="47" xr10:uidLastSave="{00000000-0000-0000-0000-000000000000}"/>
  <bookViews>
    <workbookView xWindow="-110" yWindow="-110" windowWidth="19420" windowHeight="10300" activeTab="3" xr2:uid="{00000000-000D-0000-FFFF-FFFF00000000}"/>
  </bookViews>
  <sheets>
    <sheet name="Tableau 1" sheetId="6" r:id="rId1"/>
    <sheet name="Graphique 1" sheetId="1" r:id="rId2"/>
    <sheet name="Tableau complémentaire 1" sheetId="5" r:id="rId3"/>
    <sheet name="Tableau complémentaire 2" sheetId="8"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03" i="8" l="1"/>
  <c r="C103" i="8"/>
  <c r="E103" i="8" s="1"/>
  <c r="D103" i="5"/>
  <c r="C103" i="5"/>
  <c r="E103" i="5" l="1"/>
  <c r="E102" i="8"/>
  <c r="E101" i="8"/>
  <c r="E100" i="8"/>
  <c r="E99" i="8"/>
  <c r="E96" i="8"/>
  <c r="E95" i="8"/>
  <c r="E94" i="8"/>
  <c r="E93" i="8"/>
  <c r="E92" i="8"/>
  <c r="E91" i="8"/>
  <c r="E90" i="8"/>
  <c r="E89" i="8"/>
  <c r="E88" i="8"/>
  <c r="E87" i="8"/>
  <c r="E86" i="8"/>
  <c r="E85" i="8"/>
  <c r="E84" i="8"/>
  <c r="E83" i="8"/>
  <c r="E82" i="8"/>
  <c r="E81" i="8"/>
  <c r="E80" i="8"/>
  <c r="E79" i="8"/>
  <c r="E78" i="8"/>
  <c r="E77" i="8"/>
  <c r="E76" i="8"/>
  <c r="E75" i="8"/>
  <c r="E74" i="8"/>
  <c r="E73" i="8"/>
  <c r="E72" i="8"/>
  <c r="E71" i="8"/>
  <c r="E70" i="8"/>
  <c r="E69" i="8"/>
  <c r="E68" i="8"/>
  <c r="E67" i="8"/>
  <c r="E66" i="8"/>
  <c r="E65" i="8"/>
  <c r="E64" i="8"/>
  <c r="E63" i="8"/>
  <c r="E62" i="8"/>
  <c r="E61" i="8"/>
  <c r="E60" i="8"/>
  <c r="E59" i="8"/>
  <c r="E58" i="8"/>
  <c r="E57" i="8"/>
  <c r="E56" i="8"/>
  <c r="E55" i="8"/>
  <c r="E54" i="8"/>
  <c r="E53" i="8"/>
  <c r="E52" i="8"/>
  <c r="E51" i="8"/>
  <c r="E50" i="8"/>
  <c r="E49" i="8"/>
  <c r="E48" i="8"/>
  <c r="E47" i="8"/>
  <c r="E46" i="8"/>
  <c r="E45" i="8"/>
  <c r="E44" i="8"/>
  <c r="E43" i="8"/>
  <c r="E42" i="8"/>
  <c r="E41" i="8"/>
  <c r="E40" i="8"/>
  <c r="E39" i="8"/>
  <c r="E38" i="8"/>
  <c r="E37" i="8"/>
  <c r="E36" i="8"/>
  <c r="E35" i="8"/>
  <c r="E34" i="8"/>
  <c r="E33" i="8"/>
  <c r="E32" i="8"/>
  <c r="E31" i="8"/>
  <c r="E30" i="8"/>
  <c r="E29" i="8"/>
  <c r="E28" i="8"/>
  <c r="E27" i="8"/>
  <c r="E26" i="8"/>
  <c r="E25" i="8"/>
  <c r="E24" i="8"/>
  <c r="E23" i="8"/>
  <c r="E22" i="8"/>
  <c r="E98" i="8"/>
  <c r="E97" i="8"/>
  <c r="E21" i="8"/>
  <c r="E20" i="8"/>
  <c r="E19" i="8"/>
  <c r="E18" i="8"/>
  <c r="E17" i="8"/>
  <c r="E16" i="8"/>
  <c r="E15" i="8"/>
  <c r="E14" i="8"/>
  <c r="E13" i="8"/>
  <c r="E12" i="8"/>
  <c r="E11" i="8"/>
  <c r="E10" i="8"/>
  <c r="E9" i="8"/>
  <c r="E8" i="8"/>
  <c r="E7" i="8"/>
  <c r="E6" i="8"/>
  <c r="E5" i="8"/>
  <c r="E4" i="8"/>
  <c r="E3" i="8"/>
  <c r="E102" i="5"/>
  <c r="E101" i="5"/>
  <c r="E100" i="5"/>
  <c r="E99" i="5"/>
  <c r="E96" i="5"/>
  <c r="E95" i="5"/>
  <c r="E94" i="5"/>
  <c r="E93" i="5"/>
  <c r="E92" i="5"/>
  <c r="E91" i="5"/>
  <c r="E90" i="5"/>
  <c r="E89" i="5"/>
  <c r="E88" i="5"/>
  <c r="E87" i="5"/>
  <c r="E86" i="5"/>
  <c r="E85" i="5"/>
  <c r="E84" i="5"/>
  <c r="E83" i="5"/>
  <c r="E82" i="5"/>
  <c r="E81" i="5"/>
  <c r="E80" i="5"/>
  <c r="E79" i="5"/>
  <c r="E78" i="5"/>
  <c r="E77" i="5"/>
  <c r="E76" i="5"/>
  <c r="E75" i="5"/>
  <c r="E74" i="5"/>
  <c r="E73" i="5"/>
  <c r="E72" i="5"/>
  <c r="E71" i="5"/>
  <c r="E70" i="5"/>
  <c r="E69" i="5"/>
  <c r="E68" i="5"/>
  <c r="E67"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98" i="5"/>
  <c r="E97" i="5"/>
  <c r="E21" i="5"/>
  <c r="E20" i="5"/>
  <c r="E19" i="5"/>
  <c r="E18" i="5"/>
  <c r="E17" i="5"/>
  <c r="E16" i="5"/>
  <c r="E15" i="5"/>
  <c r="E14" i="5"/>
  <c r="E13" i="5"/>
  <c r="E12" i="5"/>
  <c r="E11" i="5"/>
  <c r="E10" i="5"/>
  <c r="E9" i="5"/>
  <c r="E8" i="5"/>
  <c r="E7" i="5"/>
  <c r="E6" i="5"/>
  <c r="E5" i="5"/>
  <c r="E4" i="5"/>
  <c r="E3" i="5"/>
</calcChain>
</file>

<file path=xl/sharedStrings.xml><?xml version="1.0" encoding="utf-8"?>
<sst xmlns="http://schemas.openxmlformats.org/spreadsheetml/2006/main" count="258" uniqueCount="146">
  <si>
    <t>2A</t>
  </si>
  <si>
    <t>2B</t>
  </si>
  <si>
    <t>Nombre de bénéficiaires par année</t>
  </si>
  <si>
    <t>année</t>
  </si>
  <si>
    <t>En milliers</t>
  </si>
  <si>
    <t>60 ans ou plus</t>
  </si>
  <si>
    <t>Ensemble de la population</t>
  </si>
  <si>
    <t>nd</t>
  </si>
  <si>
    <t xml:space="preserve">    dont moins de 20 ans</t>
  </si>
  <si>
    <t>Présente au moins une affection de longue durée (ALD)</t>
  </si>
  <si>
    <t xml:space="preserve">Répartition par âge </t>
  </si>
  <si>
    <t xml:space="preserve">Numéro du département </t>
  </si>
  <si>
    <t>Nom du département</t>
  </si>
  <si>
    <t>Population 2021</t>
  </si>
  <si>
    <t xml:space="preserve">% bénéficiaires CSS </t>
  </si>
  <si>
    <t>Ain</t>
  </si>
  <si>
    <t>Aisne</t>
  </si>
  <si>
    <t>Allier</t>
  </si>
  <si>
    <t>Alpes-de-Haute-Provence</t>
  </si>
  <si>
    <t>Hautes-Alpes</t>
  </si>
  <si>
    <t>Alpes-Maritimes</t>
  </si>
  <si>
    <t>Ardèche</t>
  </si>
  <si>
    <t>Ardennes</t>
  </si>
  <si>
    <t>Ariège</t>
  </si>
  <si>
    <t>Aube</t>
  </si>
  <si>
    <t>Aude</t>
  </si>
  <si>
    <t>Aveyron</t>
  </si>
  <si>
    <t>Bouches-du-Rhône</t>
  </si>
  <si>
    <t>Calvados</t>
  </si>
  <si>
    <t>Cantal</t>
  </si>
  <si>
    <t>Charente</t>
  </si>
  <si>
    <t>Charente-Maritime</t>
  </si>
  <si>
    <t>Cher</t>
  </si>
  <si>
    <t>Corrèze</t>
  </si>
  <si>
    <t>Corse-du-Sud</t>
  </si>
  <si>
    <t>Haute-Corse</t>
  </si>
  <si>
    <t>Creuse</t>
  </si>
  <si>
    <t>Dordogne</t>
  </si>
  <si>
    <t>Doubs</t>
  </si>
  <si>
    <t>Drôme</t>
  </si>
  <si>
    <t>Eure</t>
  </si>
  <si>
    <t>Eure-et-Loir</t>
  </si>
  <si>
    <t>Finistère</t>
  </si>
  <si>
    <t>Gard</t>
  </si>
  <si>
    <t>Haute-Garonne</t>
  </si>
  <si>
    <t>Gers</t>
  </si>
  <si>
    <t>Gironde</t>
  </si>
  <si>
    <t>Hérault</t>
  </si>
  <si>
    <t>Ille-et-Vilaine</t>
  </si>
  <si>
    <t>Indre</t>
  </si>
  <si>
    <t>Indre-et-Loire</t>
  </si>
  <si>
    <t>Isère</t>
  </si>
  <si>
    <t>Jura</t>
  </si>
  <si>
    <t>Landes</t>
  </si>
  <si>
    <t>Loir-et-Cher</t>
  </si>
  <si>
    <t>Loire</t>
  </si>
  <si>
    <t>Haute-Loire</t>
  </si>
  <si>
    <t>Loire-Atlantique</t>
  </si>
  <si>
    <t>Loiret</t>
  </si>
  <si>
    <t>Lot</t>
  </si>
  <si>
    <t>Lot-et-Garonne</t>
  </si>
  <si>
    <t>Lozère</t>
  </si>
  <si>
    <t>Maine-et-Loire</t>
  </si>
  <si>
    <t>Manche</t>
  </si>
  <si>
    <t>Marne</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</si>
  <si>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</si>
  <si>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</si>
  <si>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</si>
  <si>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</si>
  <si>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</si>
  <si>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</si>
  <si>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</si>
  <si>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</si>
  <si>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</si>
  <si>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</si>
  <si>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</si>
  <si>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</si>
  <si>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</si>
  <si>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</si>
  <si>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</si>
  <si>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</si>
  <si>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</si>
  <si>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Rhône</t>
  </si>
  <si>
    <t>Haute-Saône</t>
  </si>
  <si>
    <t>Saône-et-Loire</t>
  </si>
  <si>
    <t>Sarthe</t>
  </si>
  <si>
    <t>Savoie</t>
  </si>
  <si>
    <t>Haute-Savoie</t>
  </si>
  <si>
    <t>Paris</t>
  </si>
  <si>
    <t>Seine-Maritime</t>
  </si>
  <si>
    <t>Seine-et-Marne</t>
  </si>
  <si>
    <t>Yvelines</t>
  </si>
  <si>
    <t>Deux-Sèvres</t>
  </si>
  <si>
    <t>Somme</t>
  </si>
  <si>
    <t>Tarn</t>
  </si>
  <si>
    <t>Tarn-et-Garonne</t>
  </si>
  <si>
    <t>Var</t>
  </si>
  <si>
    <t>Vaucluse</t>
  </si>
  <si>
    <t>Vendée</t>
  </si>
  <si>
    <t>Vienne</t>
  </si>
  <si>
    <t>Haute-Vienne</t>
  </si>
  <si>
    <t>Vosges</t>
  </si>
  <si>
    <t>Yonne</t>
  </si>
  <si>
    <t>Territoire de Belfort</t>
  </si>
  <si>
    <t>Essonne</t>
  </si>
  <si>
    <t>Hauts-de-Seine</t>
  </si>
  <si>
    <t>Seine-St-Denis</t>
  </si>
  <si>
    <t>Val-de-Marne</t>
  </si>
  <si>
    <t>Guadeloupe</t>
  </si>
  <si>
    <t>Martinique</t>
  </si>
  <si>
    <t>Guyane</t>
  </si>
  <si>
    <t>La Réunion</t>
  </si>
  <si>
    <t>% bénéficiaires CSSP</t>
  </si>
  <si>
    <t>Moins de 30 ans</t>
  </si>
  <si>
    <t>30 à 59 ans</t>
  </si>
  <si>
    <t>France entière (hors Mayotte)</t>
  </si>
  <si>
    <t>Occupe un emploi</t>
  </si>
  <si>
    <t>Est au chômage</t>
  </si>
  <si>
    <t>N’a aucun diplôme</t>
  </si>
  <si>
    <t>dec-19</t>
  </si>
  <si>
    <t>Vit seul</t>
  </si>
  <si>
    <t>Effectif CSS décembre 2020 (en milliers)</t>
  </si>
  <si>
    <t>Effectif CSSP fin décembre 2020 (en milliers)</t>
  </si>
  <si>
    <t>Tableau 1. Caractéristiques des bénéficiaires de la CSS gratuite et de la CSS payante</t>
  </si>
  <si>
    <t>Bénéficiaires de la CSS gratuite</t>
  </si>
  <si>
    <t>Bénéficiaires de la CSS payante</t>
  </si>
  <si>
    <t>Tableau complémentaire 1. Part de bénéficiaires de la CSS sans participation financière, fin décembre 2020, parmi l’ensemble de la population</t>
  </si>
  <si>
    <t>Tableau complémentaire 2. Part de bénéficiaires de la CSS avec participation financière, fin décembre 2020, parmi l’ensemble de la population</t>
  </si>
  <si>
    <t>En %</t>
  </si>
  <si>
    <t>Ensemble de la population et des bénéficiaires</t>
  </si>
  <si>
    <t>Ensemble des consommants</t>
  </si>
  <si>
    <t xml:space="preserve"> Population et bénéficiaires de 15 ans ou plus</t>
  </si>
  <si>
    <r>
      <rPr>
        <b/>
        <sz val="8"/>
        <color theme="1"/>
        <rFont val="Arial"/>
        <family val="2"/>
      </rPr>
      <t xml:space="preserve">Note &gt; </t>
    </r>
    <r>
      <rPr>
        <sz val="8"/>
        <color theme="1"/>
        <rFont val="Arial"/>
        <family val="2"/>
      </rPr>
      <t xml:space="preserve">En France, on compte au total 8,79 bénéficiaires de la CSS sans participation pour 100 habitants. Données provisoires.
</t>
    </r>
    <r>
      <rPr>
        <b/>
        <sz val="8"/>
        <color theme="1"/>
        <rFont val="Arial"/>
        <family val="2"/>
      </rPr>
      <t>Champ &gt;</t>
    </r>
    <r>
      <rPr>
        <sz val="8"/>
        <color theme="1"/>
        <rFont val="Arial"/>
        <family val="2"/>
      </rPr>
      <t xml:space="preserve"> France (hors Mayotte). Bénéficiaires de la CMU-C, tous régimes.
</t>
    </r>
    <r>
      <rPr>
        <b/>
        <sz val="8"/>
        <color theme="1"/>
        <rFont val="Arial"/>
        <family val="2"/>
      </rPr>
      <t>Sources &gt;</t>
    </r>
    <r>
      <rPr>
        <sz val="8"/>
        <color theme="1"/>
        <rFont val="Arial"/>
        <family val="2"/>
      </rPr>
      <t xml:space="preserve"> Insee ; DSS.</t>
    </r>
  </si>
  <si>
    <r>
      <rPr>
        <b/>
        <sz val="8"/>
        <color theme="1"/>
        <rFont val="Arial"/>
        <family val="2"/>
      </rPr>
      <t xml:space="preserve">Note &gt; </t>
    </r>
    <r>
      <rPr>
        <sz val="8"/>
        <color theme="1"/>
        <rFont val="Arial"/>
        <family val="2"/>
      </rPr>
      <t xml:space="preserve">En France, on compte au total 1,96 bénéficiaire de la CSS avec participation financière pour 100 habitants. Données provisoires.
</t>
    </r>
    <r>
      <rPr>
        <b/>
        <sz val="8"/>
        <color theme="1"/>
        <rFont val="Arial"/>
        <family val="2"/>
      </rPr>
      <t>Champ &gt;</t>
    </r>
    <r>
      <rPr>
        <sz val="8"/>
        <color theme="1"/>
        <rFont val="Arial"/>
        <family val="2"/>
      </rPr>
      <t xml:space="preserve"> France (hors Mayotte). Ensemble des personnes protégées par un contrat ACS.
</t>
    </r>
    <r>
      <rPr>
        <b/>
        <sz val="8"/>
        <color theme="1"/>
        <rFont val="Arial"/>
        <family val="2"/>
      </rPr>
      <t>Sources &gt;</t>
    </r>
    <r>
      <rPr>
        <sz val="8"/>
        <color theme="1"/>
        <rFont val="Arial"/>
        <family val="2"/>
      </rPr>
      <t xml:space="preserve"> Insee ; DSS.</t>
    </r>
  </si>
  <si>
    <t xml:space="preserve">Caractéristiques sociodémographiques </t>
  </si>
  <si>
    <t>Est ouvrier</t>
  </si>
  <si>
    <t>Est employé</t>
  </si>
  <si>
    <t>Se déclare en « mauvaise » ou en « très mauvaise » santé</t>
  </si>
  <si>
    <t>Graphique 1. Nombre de bénéficiaires de la CMU-C/CSS gratuite et d’un contrat ACS/de la CSS payante, depuis 2007</t>
  </si>
  <si>
    <t>Côte-d’Or</t>
  </si>
  <si>
    <t>Côtes d’Armor</t>
  </si>
  <si>
    <t>Val-D’Oise</t>
  </si>
  <si>
    <t>Bénéficiaires de la CMU-C/CSS gratuite</t>
  </si>
  <si>
    <t>Bénéficiaires d’un contrat ACS/CSS payante </t>
  </si>
  <si>
    <r>
      <t xml:space="preserve">nd : non disponible.
</t>
    </r>
    <r>
      <rPr>
        <b/>
        <sz val="8"/>
        <color theme="1"/>
        <rFont val="Arial"/>
        <family val="2"/>
      </rPr>
      <t>Lecture &gt;</t>
    </r>
    <r>
      <rPr>
        <sz val="8"/>
        <color theme="1"/>
        <rFont val="Arial"/>
        <family val="2"/>
      </rPr>
      <t xml:space="preserve"> En 2021, 57 % des bénéficiaires de la CSS gratuite ont moins de 30 ans, contre 35 % de l’ensemble de la population.
</t>
    </r>
    <r>
      <rPr>
        <b/>
        <sz val="8"/>
        <color theme="1"/>
        <rFont val="Arial"/>
        <family val="2"/>
      </rPr>
      <t xml:space="preserve">Champ &gt; </t>
    </r>
    <r>
      <rPr>
        <sz val="8"/>
        <color theme="1"/>
        <rFont val="Arial"/>
        <family val="2"/>
      </rPr>
      <t xml:space="preserve">Bénéficiaires de la CSS pour la répartition par âge des bénéficiaires. Population vivant en France pour la répartition par âge de l’ensemble de la population. Ensemble des personnes âgées de 15 ans ou plus vivant en France métropolitaine dans un logement ordinaire pour les caractéristiques sociodémographiques et l’état de santé ressenti. Population des consommants affiliés à l’ensemble des régimes (excepté Sénat et Assemblée nationale) pour la présence d’une affection de longue durée (ALD).
</t>
    </r>
    <r>
      <rPr>
        <b/>
        <sz val="8"/>
        <color theme="1"/>
        <rFont val="Arial"/>
        <family val="2"/>
      </rPr>
      <t>Sources &gt;</t>
    </r>
    <r>
      <rPr>
        <sz val="8"/>
        <color theme="1"/>
        <rFont val="Arial"/>
        <family val="2"/>
      </rPr>
      <t xml:space="preserve"> Échantillon de 19 caisses primaires d’Assurance maladie (CPAM), données 2021, pour la répartition par âge des bénéficiaires de la CSS ; Insee, recensement de la population (données 2022), pour la répartition par âge de l’ensemble de la population ; DREES-Irdes, enquête santé européenne (EHIS) 2019, pour les caractéristiques sociodémographiques et l’état de santé ressenti des bénéficiaires de la CSS et de l’ensemble de la population ; DREES, base Restes à charge 2017 (construite à partir du Datamart de consommation inter-régime [DCIR] et du Programme de médicalisation des systèmes d’information [PMSI]), pour la présence d’une affection de longue durée (ALD) des bénéficiaires de la CSS et de l’ensemble de la population.</t>
    </r>
  </si>
  <si>
    <r>
      <rPr>
        <b/>
        <sz val="8"/>
        <color theme="1"/>
        <rFont val="Arial"/>
        <family val="2"/>
      </rPr>
      <t>Note &gt;</t>
    </r>
    <r>
      <rPr>
        <sz val="8"/>
        <color theme="1"/>
        <rFont val="Arial"/>
        <family val="2"/>
      </rPr>
      <t xml:space="preserve"> Jusqu’en 2018, les effectifs bénéficiant d’un contrat ACS sont ceux du mois de novembre. Le reste des effectifs (y compris ceux de la CMU-C/CSS gratuite) sont ceux du mois de décembre.
</t>
    </r>
    <r>
      <rPr>
        <b/>
        <sz val="8"/>
        <color theme="1"/>
        <rFont val="Arial"/>
        <family val="2"/>
      </rPr>
      <t xml:space="preserve">Champ &gt; </t>
    </r>
    <r>
      <rPr>
        <sz val="8"/>
        <color theme="1"/>
        <rFont val="Arial"/>
        <family val="2"/>
      </rPr>
      <t xml:space="preserve">CMU-C/CSSG : France (hors Mayotte), tous régimes ; ACS : ensemble des personnes protégées par un contrat ACS, hors contrat de sortie ACS ; CSSP : ensemble des personnes protégées par la CSSP.
</t>
    </r>
    <r>
      <rPr>
        <b/>
        <sz val="8"/>
        <color theme="1"/>
        <rFont val="Arial"/>
        <family val="2"/>
      </rPr>
      <t>Sources &gt;</t>
    </r>
    <r>
      <rPr>
        <sz val="8"/>
        <color theme="1"/>
        <rFont val="Arial"/>
        <family val="2"/>
      </rPr>
      <t xml:space="preserve"> CNAM ; RSI ; MSA ; fonds CMU ; calculs DSS.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</si>
</sst>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mm\ yyyy"/>
    <numFmt numFmtId="166" formatCode="#,##0.0"/>
  </numFmts>
  <fonts count="17" x14ac:knownFonts="1">
    <font>
      <sz val="11"/>
      <color theme="1"/>
      <name val="Calibri"/>
      <family val="2"/>
      <scheme val="minor"/>
    </font>
    <font>
      <sz val="10"/>
      <name val="Arial"/>
      <family val="2"/>
    </font>
    <font>
      <b/>
      <sz val="10"/>
      <color theme="0"/>
      <name val="Calibri"/>
      <family val="2"/>
      <scheme val="minor"/>
    </font>
    <font>
      <sz val="10"/>
      <name val="Calibri"/>
      <family val="2"/>
      <scheme val="minor"/>
    </font>
    <font>
      <sz val="9"/>
      <name val="Calibri"/>
      <family val="2"/>
      <scheme val="minor"/>
    </font>
    <font>
      <b/>
      <sz val="9"/>
      <color theme="0"/>
      <name val="Calibri"/>
      <family val="2"/>
      <scheme val="minor"/>
    </font>
    <font>
      <sz val="18"/>
      <color theme="3"/>
      <name val="Cambria"/>
      <family val="2"/>
      <scheme val="major"/>
    </font>
    <font>
      <sz val="11"/>
      <color theme="1"/>
      <name val="Calibri"/>
      <family val="2"/>
      <scheme val="minor"/>
    </font>
    <font>
      <sz val="8"/>
      <color theme="1"/>
      <name val="Arial"/>
      <family val="2"/>
    </font>
    <font>
      <sz val="8"/>
      <color rgb="FF000000"/>
      <name val="Arial"/>
      <family val="2"/>
    </font>
    <font>
      <b/>
      <sz val="8"/>
      <color rgb="FF000000"/>
      <name val="Arial"/>
      <family val="2"/>
    </font>
    <font>
      <b/>
      <sz val="8"/>
      <color indexed="8"/>
      <name val="Arial"/>
      <family val="2"/>
    </font>
    <font>
      <b/>
      <sz val="8"/>
      <color theme="1"/>
      <name val="Arial"/>
      <family val="2"/>
    </font>
    <font>
      <b/>
      <u/>
      <sz val="8"/>
      <color theme="1"/>
      <name val="Arial"/>
      <family val="2"/>
    </font>
    <font>
      <sz val="8"/>
      <name val="Arial"/>
      <family val="2"/>
    </font>
    <font>
      <b/>
      <sz val="8"/>
      <name val="Arial"/>
      <family val="2"/>
    </font>
    <font>
      <i/>
      <sz val="8"/>
      <name val="Arial"/>
      <family val="2"/>
    </font>
  </fonts>
  <fills count="22">
    <fill>
      <patternFill patternType="none"/>
    </fill>
    <fill>
      <patternFill patternType="gray125"/>
    </fill>
    <fill>
      <patternFill patternType="solid">
        <fgColor rgb="FFAFCB51"/>
        <bgColor indexed="64"/>
      </patternFill>
    </fill>
    <fill>
      <patternFill patternType="solid">
        <fgColor rgb="FFE3ECC5"/>
        <bgColor indexed="64"/>
      </patternFill>
    </fill>
    <fill>
      <patternFill patternType="solid">
        <fgColor rgb="FF97BE0D"/>
        <bgColor indexed="64"/>
      </patternFill>
    </fill>
    <fill>
      <patternFill patternType="solid">
        <fgColor rgb="FFFFF7B2"/>
        <bgColor indexed="64"/>
      </patternFill>
    </fill>
    <fill>
      <patternFill patternType="solid">
        <fgColor rgb="FFDCDCDC"/>
        <bgColor indexed="64"/>
      </patternFill>
    </fill>
    <fill>
      <patternFill patternType="solid">
        <fgColor theme="0"/>
        <bgColor indexed="64"/>
      </patternFill>
    </fill>
    <fill>
      <patternFill patternType="solid">
        <fgColor rgb="FF96C31E"/>
        <bgColor indexed="64"/>
      </patternFill>
    </fill>
    <fill>
      <patternFill patternType="solid">
        <fgColor rgb="FFAFCD55"/>
        <bgColor indexed="64"/>
      </patternFill>
    </fill>
    <fill>
      <patternFill patternType="solid">
        <fgColor rgb="FF009BBE"/>
        <bgColor indexed="64"/>
      </patternFill>
    </fill>
    <fill>
      <patternFill patternType="solid">
        <fgColor rgb="FF416EB4"/>
        <bgColor indexed="64"/>
      </patternFill>
    </fill>
    <fill>
      <patternFill patternType="solid">
        <fgColor rgb="FFF0F0F0"/>
        <bgColor indexed="64"/>
      </patternFill>
    </fill>
    <fill>
      <patternFill patternType="solid">
        <fgColor rgb="FFFFF5B4"/>
        <bgColor indexed="64"/>
      </patternFill>
    </fill>
    <fill>
      <patternFill patternType="solid">
        <fgColor rgb="FF782D28"/>
        <bgColor indexed="64"/>
      </patternFill>
    </fill>
    <fill>
      <patternFill patternType="solid">
        <fgColor rgb="FFA096B4"/>
        <bgColor indexed="64"/>
      </patternFill>
    </fill>
    <fill>
      <patternFill patternType="solid">
        <fgColor rgb="FFFAB432"/>
        <bgColor indexed="64"/>
      </patternFill>
    </fill>
    <fill>
      <patternFill patternType="solid">
        <fgColor rgb="FFE6007D"/>
        <bgColor indexed="64"/>
      </patternFill>
    </fill>
    <fill>
      <patternFill patternType="solid">
        <fgColor rgb="FFCD1919"/>
        <bgColor indexed="64"/>
      </patternFill>
    </fill>
    <fill>
      <patternFill patternType="solid">
        <fgColor rgb="FFE1EBC8"/>
        <bgColor indexed="64"/>
      </patternFill>
    </fill>
    <fill>
      <patternFill patternType="solid">
        <fgColor rgb="FF46A028"/>
        <bgColor indexed="64"/>
      </patternFill>
    </fill>
    <fill>
      <patternFill patternType="solid">
        <fgColor rgb="FFCDE19B"/>
        <bgColor indexed="64"/>
      </patternFill>
    </fill>
  </fills>
  <borders count="19">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top/>
      <bottom/>
      <diagonal/>
    </border>
    <border>
      <left style="hair">
        <color indexed="64"/>
      </left>
      <right style="hair">
        <color indexed="64"/>
      </right>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hair">
        <color indexed="64"/>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s>
  <cellStyleXfs count="25">
    <xf numFmtId="0" fontId="0" fillId="0" borderId="0"/>
    <xf numFmtId="0" fontId="2" fillId="2" borderId="1">
      <alignment horizontal="center" vertical="center" wrapText="1"/>
    </xf>
    <xf numFmtId="0" fontId="3" fillId="3" borderId="1">
      <alignment horizontal="left" vertical="center" wrapText="1" indent="1"/>
    </xf>
    <xf numFmtId="0" fontId="2" fillId="4" borderId="1">
      <alignment horizontal="center" vertical="center" wrapText="1"/>
    </xf>
    <xf numFmtId="0" fontId="3" fillId="5" borderId="1">
      <alignment horizontal="left" vertical="center" indent="1"/>
    </xf>
    <xf numFmtId="3" fontId="4" fillId="6" borderId="1">
      <alignment horizontal="left" vertical="center" indent="1"/>
    </xf>
    <xf numFmtId="9" fontId="1" fillId="0" borderId="0" applyFont="0" applyFill="0" applyBorder="0" applyAlignment="0" applyProtection="0"/>
    <xf numFmtId="0" fontId="5" fillId="8" borderId="1">
      <alignment horizontal="center" vertical="center" wrapText="1"/>
    </xf>
    <xf numFmtId="0" fontId="5" fillId="9" borderId="1">
      <alignment horizontal="center" vertical="center" wrapText="1"/>
    </xf>
    <xf numFmtId="3" fontId="4" fillId="7" borderId="2">
      <alignment horizontal="center" vertical="center"/>
    </xf>
    <xf numFmtId="0" fontId="4" fillId="10" borderId="1"/>
    <xf numFmtId="0" fontId="4" fillId="11" borderId="1"/>
    <xf numFmtId="3" fontId="4" fillId="12" borderId="1">
      <alignment horizontal="left" vertical="center" indent="1"/>
    </xf>
    <xf numFmtId="0" fontId="4" fillId="13" borderId="1">
      <alignment horizontal="left" vertical="center" indent="1"/>
    </xf>
    <xf numFmtId="0" fontId="4" fillId="14" borderId="1"/>
    <xf numFmtId="0" fontId="4" fillId="15" borderId="1"/>
    <xf numFmtId="0" fontId="4" fillId="16" borderId="1"/>
    <xf numFmtId="0" fontId="4" fillId="17" borderId="1"/>
    <xf numFmtId="0" fontId="4" fillId="18" borderId="1"/>
    <xf numFmtId="0" fontId="6" fillId="0" borderId="0" applyNumberFormat="0" applyFill="0" applyBorder="0" applyAlignment="0" applyProtection="0"/>
    <xf numFmtId="0" fontId="4" fillId="19" borderId="1">
      <alignment horizontal="left" vertical="center" wrapText="1" indent="1"/>
    </xf>
    <xf numFmtId="0" fontId="4" fillId="20" borderId="1">
      <alignment horizontal="left" vertical="center" indent="1"/>
    </xf>
    <xf numFmtId="0" fontId="4" fillId="21" borderId="1">
      <alignment horizontal="left" vertical="center" wrapText="1" indent="1"/>
    </xf>
    <xf numFmtId="0" fontId="4" fillId="19" borderId="1">
      <alignment horizontal="left" vertical="center" wrapText="1" indent="1"/>
    </xf>
    <xf numFmtId="9" fontId="7" fillId="0" borderId="0" applyFont="0" applyFill="0" applyBorder="0" applyAlignment="0" applyProtection="0"/>
  </cellStyleXfs>
  <cellXfs count="93">
    <xf numFmtId="0" fontId="0" fillId="0" borderId="0" xfId="0"/>
    <xf numFmtId="0" fontId="8" fillId="0" borderId="0" xfId="0" applyFont="1" applyFill="1" applyBorder="1"/>
    <xf numFmtId="0" fontId="8" fillId="0" borderId="0" xfId="0" applyFont="1"/>
    <xf numFmtId="3" fontId="9" fillId="0" borderId="0" xfId="0" applyNumberFormat="1" applyFont="1" applyFill="1" applyBorder="1" applyAlignment="1"/>
    <xf numFmtId="49" fontId="11" fillId="0" borderId="0" xfId="0" applyNumberFormat="1" applyFont="1" applyFill="1" applyBorder="1"/>
    <xf numFmtId="164" fontId="9" fillId="0" borderId="0" xfId="24" applyNumberFormat="1" applyFont="1" applyFill="1" applyBorder="1" applyAlignment="1"/>
    <xf numFmtId="3" fontId="8" fillId="0" borderId="0" xfId="0" applyNumberFormat="1" applyFont="1" applyFill="1" applyBorder="1"/>
    <xf numFmtId="0" fontId="13" fillId="0" borderId="0" xfId="0" applyFont="1" applyAlignment="1">
      <alignment horizontal="justify" vertical="center"/>
    </xf>
    <xf numFmtId="0" fontId="12" fillId="0" borderId="0" xfId="0" applyFont="1" applyAlignment="1">
      <alignment horizontal="justify" vertical="center"/>
    </xf>
    <xf numFmtId="2" fontId="8" fillId="0" borderId="0" xfId="0" applyNumberFormat="1" applyFont="1"/>
    <xf numFmtId="164" fontId="8" fillId="0" borderId="0" xfId="24" applyNumberFormat="1" applyFont="1" applyFill="1" applyBorder="1"/>
    <xf numFmtId="9" fontId="8" fillId="0" borderId="0" xfId="24" applyFont="1"/>
    <xf numFmtId="0" fontId="8" fillId="0" borderId="0" xfId="0" applyFont="1" applyBorder="1"/>
    <xf numFmtId="2" fontId="8" fillId="0" borderId="0" xfId="0" applyNumberFormat="1" applyFont="1" applyBorder="1"/>
    <xf numFmtId="0" fontId="8" fillId="7" borderId="0" xfId="0" applyFont="1" applyFill="1" applyBorder="1"/>
    <xf numFmtId="0" fontId="8" fillId="7" borderId="0" xfId="0" applyFont="1" applyFill="1"/>
    <xf numFmtId="0" fontId="12" fillId="0" borderId="0" xfId="0" applyFont="1" applyBorder="1" applyAlignment="1">
      <alignment horizontal="left" wrapText="1"/>
    </xf>
    <xf numFmtId="0" fontId="14" fillId="0" borderId="0" xfId="0" applyFont="1" applyBorder="1" applyAlignment="1">
      <alignment horizontal="left" vertical="top" wrapText="1"/>
    </xf>
    <xf numFmtId="0" fontId="8" fillId="0" borderId="6" xfId="0" applyFont="1" applyBorder="1"/>
    <xf numFmtId="0" fontId="8" fillId="0" borderId="8" xfId="0" applyFont="1" applyBorder="1" applyAlignment="1">
      <alignment horizontal="center"/>
    </xf>
    <xf numFmtId="0" fontId="8" fillId="0" borderId="11" xfId="0" applyFont="1" applyBorder="1" applyAlignment="1">
      <alignment horizont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10" fillId="0" borderId="0" xfId="0" applyFont="1"/>
    <xf numFmtId="0" fontId="10" fillId="0" borderId="0" xfId="0" applyFont="1" applyFill="1" applyBorder="1" applyAlignment="1">
      <alignment horizontal="center"/>
    </xf>
    <xf numFmtId="3" fontId="8" fillId="0" borderId="0" xfId="0" applyNumberFormat="1" applyFont="1" applyFill="1" applyBorder="1" applyAlignment="1">
      <alignment horizontal="center"/>
    </xf>
    <xf numFmtId="0" fontId="15" fillId="0" borderId="0" xfId="0" applyFont="1" applyBorder="1" applyAlignment="1">
      <alignment horizontal="left"/>
    </xf>
    <xf numFmtId="0" fontId="14" fillId="0" borderId="0" xfId="0" applyFont="1" applyBorder="1" applyAlignment="1">
      <alignment horizontal="center" vertical="center"/>
    </xf>
    <xf numFmtId="0" fontId="8" fillId="0" borderId="0" xfId="0" applyFont="1" applyBorder="1" applyAlignment="1">
      <alignment vertical="top" wrapText="1"/>
    </xf>
    <xf numFmtId="0" fontId="16" fillId="0" borderId="0" xfId="0" applyFont="1" applyBorder="1" applyAlignment="1">
      <alignment horizontal="center" vertical="center"/>
    </xf>
    <xf numFmtId="0" fontId="12" fillId="0" borderId="4" xfId="0" applyFont="1" applyBorder="1" applyAlignment="1">
      <alignment horizontal="center" vertical="center"/>
    </xf>
    <xf numFmtId="0" fontId="8" fillId="0" borderId="0" xfId="0" applyFont="1" applyBorder="1" applyAlignment="1">
      <alignment horizontal="center"/>
    </xf>
    <xf numFmtId="0" fontId="8" fillId="0" borderId="13" xfId="0" applyFont="1" applyBorder="1"/>
    <xf numFmtId="0" fontId="15" fillId="0" borderId="0" xfId="0" applyFont="1" applyBorder="1" applyAlignment="1">
      <alignment horizontal="center" vertical="center" wrapText="1"/>
    </xf>
    <xf numFmtId="0" fontId="8" fillId="0" borderId="13" xfId="0" applyFont="1" applyBorder="1" applyAlignment="1">
      <alignment horizontal="center" vertical="center"/>
    </xf>
    <xf numFmtId="0" fontId="14" fillId="0" borderId="11" xfId="0" applyFont="1" applyBorder="1" applyAlignment="1">
      <alignment horizontal="left"/>
    </xf>
    <xf numFmtId="0" fontId="14" fillId="0" borderId="10" xfId="0" applyFont="1" applyBorder="1" applyAlignment="1">
      <alignment horizontal="left"/>
    </xf>
    <xf numFmtId="0" fontId="15" fillId="0" borderId="9" xfId="0" applyFont="1" applyBorder="1" applyAlignment="1">
      <alignment horizontal="left"/>
    </xf>
    <xf numFmtId="0" fontId="15" fillId="0" borderId="4" xfId="0" applyFont="1" applyBorder="1" applyAlignment="1">
      <alignment horizontal="left"/>
    </xf>
    <xf numFmtId="0" fontId="8" fillId="0" borderId="14" xfId="0" applyFont="1" applyBorder="1" applyAlignment="1">
      <alignment horizontal="center" vertical="center"/>
    </xf>
    <xf numFmtId="0" fontId="14" fillId="0" borderId="8" xfId="0" applyFont="1" applyBorder="1" applyAlignment="1">
      <alignment horizontal="center" vertical="center"/>
    </xf>
    <xf numFmtId="0" fontId="8" fillId="0" borderId="8" xfId="0" applyFont="1" applyBorder="1" applyAlignment="1">
      <alignment horizontal="right"/>
    </xf>
    <xf numFmtId="0" fontId="15" fillId="0" borderId="4" xfId="0" applyFont="1" applyBorder="1" applyAlignment="1">
      <alignment horizontal="center" vertical="center" wrapText="1"/>
    </xf>
    <xf numFmtId="3" fontId="9" fillId="0" borderId="10" xfId="0" applyNumberFormat="1" applyFont="1" applyFill="1" applyBorder="1" applyAlignment="1">
      <alignment horizontal="center"/>
    </xf>
    <xf numFmtId="3" fontId="9" fillId="7" borderId="10" xfId="0" applyNumberFormat="1" applyFont="1" applyFill="1" applyBorder="1" applyAlignment="1">
      <alignment horizontal="center"/>
    </xf>
    <xf numFmtId="3" fontId="8" fillId="0" borderId="11" xfId="0" applyNumberFormat="1" applyFont="1" applyFill="1" applyBorder="1" applyAlignment="1">
      <alignment horizontal="center"/>
    </xf>
    <xf numFmtId="3" fontId="9" fillId="0" borderId="11" xfId="0" applyNumberFormat="1" applyFont="1" applyFill="1" applyBorder="1" applyAlignment="1">
      <alignment horizontal="center"/>
    </xf>
    <xf numFmtId="0" fontId="10" fillId="0" borderId="5" xfId="0" applyFont="1" applyFill="1" applyBorder="1" applyAlignment="1">
      <alignment horizontal="center"/>
    </xf>
    <xf numFmtId="17" fontId="10" fillId="0" borderId="7" xfId="0" applyNumberFormat="1" applyFont="1" applyFill="1" applyBorder="1" applyAlignment="1">
      <alignment horizontal="center"/>
    </xf>
    <xf numFmtId="0" fontId="10" fillId="7" borderId="5" xfId="0" applyFont="1" applyFill="1" applyBorder="1" applyAlignment="1">
      <alignment horizontal="center"/>
    </xf>
    <xf numFmtId="0" fontId="10" fillId="0" borderId="7" xfId="0" applyFont="1" applyFill="1" applyBorder="1" applyAlignment="1">
      <alignment horizontal="center"/>
    </xf>
    <xf numFmtId="0" fontId="10" fillId="0" borderId="3" xfId="0" applyFont="1" applyFill="1" applyBorder="1" applyAlignment="1">
      <alignment horizontal="center"/>
    </xf>
    <xf numFmtId="0" fontId="8" fillId="0" borderId="3" xfId="0" applyFont="1" applyFill="1" applyBorder="1" applyAlignment="1">
      <alignment horizontal="right"/>
    </xf>
    <xf numFmtId="0" fontId="8" fillId="0" borderId="0" xfId="0" applyFont="1" applyBorder="1" applyAlignment="1">
      <alignment horizontal="left" vertical="top" wrapText="1"/>
    </xf>
    <xf numFmtId="0" fontId="14" fillId="0" borderId="0" xfId="0" applyFont="1" applyBorder="1" applyAlignment="1"/>
    <xf numFmtId="0" fontId="12" fillId="0" borderId="16" xfId="0" applyFont="1" applyBorder="1" applyAlignment="1">
      <alignment horizontal="center" vertical="center"/>
    </xf>
    <xf numFmtId="3" fontId="8" fillId="0" borderId="3" xfId="0" applyNumberFormat="1" applyFont="1" applyFill="1" applyBorder="1"/>
    <xf numFmtId="0" fontId="8" fillId="0" borderId="3" xfId="0" applyFont="1" applyFill="1" applyBorder="1"/>
    <xf numFmtId="2" fontId="8" fillId="0" borderId="3" xfId="0" applyNumberFormat="1" applyFont="1" applyFill="1" applyBorder="1"/>
    <xf numFmtId="166" fontId="8" fillId="0" borderId="3" xfId="0" applyNumberFormat="1" applyFont="1" applyFill="1" applyBorder="1"/>
    <xf numFmtId="10" fontId="8" fillId="0" borderId="3" xfId="24" applyNumberFormat="1" applyFont="1" applyFill="1" applyBorder="1"/>
    <xf numFmtId="0" fontId="12" fillId="0" borderId="3" xfId="0" applyNumberFormat="1" applyFont="1" applyFill="1" applyBorder="1" applyAlignment="1">
      <alignment horizontal="center" vertical="center" wrapText="1"/>
    </xf>
    <xf numFmtId="165" fontId="12" fillId="0" borderId="3" xfId="0" quotePrefix="1"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0" fontId="12" fillId="0" borderId="3" xfId="0" applyFont="1" applyFill="1" applyBorder="1" applyAlignment="1">
      <alignment horizontal="center" vertical="center"/>
    </xf>
    <xf numFmtId="3" fontId="8" fillId="0" borderId="3" xfId="12" applyFont="1" applyFill="1" applyBorder="1">
      <alignment horizontal="left" vertical="center" indent="1"/>
    </xf>
    <xf numFmtId="166" fontId="8" fillId="0" borderId="3" xfId="12" applyNumberFormat="1" applyFont="1" applyFill="1" applyBorder="1" applyAlignment="1">
      <alignment horizontal="right" vertical="center" indent="1"/>
    </xf>
    <xf numFmtId="0" fontId="12" fillId="0" borderId="12" xfId="0" applyFont="1" applyFill="1" applyBorder="1" applyAlignment="1">
      <alignment horizontal="left" vertical="center"/>
    </xf>
    <xf numFmtId="0" fontId="12" fillId="0" borderId="15" xfId="0" applyFont="1" applyFill="1" applyBorder="1" applyAlignment="1">
      <alignment horizontal="left" vertical="center"/>
    </xf>
    <xf numFmtId="0" fontId="12" fillId="0" borderId="9" xfId="0" applyFont="1" applyFill="1" applyBorder="1" applyAlignment="1">
      <alignment horizontal="left" vertical="center"/>
    </xf>
    <xf numFmtId="0" fontId="12" fillId="0" borderId="13" xfId="0" applyFont="1" applyFill="1" applyBorder="1" applyAlignment="1">
      <alignment horizontal="left" vertical="center"/>
    </xf>
    <xf numFmtId="0" fontId="12" fillId="0" borderId="0" xfId="0" applyFont="1" applyFill="1" applyBorder="1" applyAlignment="1">
      <alignment horizontal="left" vertical="center"/>
    </xf>
    <xf numFmtId="0" fontId="12" fillId="0" borderId="10" xfId="0" applyFont="1" applyFill="1" applyBorder="1" applyAlignment="1">
      <alignment horizontal="left" vertical="center"/>
    </xf>
    <xf numFmtId="0" fontId="12" fillId="0" borderId="14" xfId="0" applyFont="1" applyFill="1" applyBorder="1" applyAlignment="1">
      <alignment horizontal="left" vertical="center"/>
    </xf>
    <xf numFmtId="0" fontId="12" fillId="0" borderId="8" xfId="0" applyFont="1" applyFill="1" applyBorder="1" applyAlignment="1">
      <alignment horizontal="left" vertical="center"/>
    </xf>
    <xf numFmtId="0" fontId="12" fillId="0" borderId="11" xfId="0" applyFont="1" applyFill="1" applyBorder="1" applyAlignment="1">
      <alignment horizontal="left" vertical="center"/>
    </xf>
    <xf numFmtId="0" fontId="15" fillId="0" borderId="9" xfId="0" applyFont="1" applyBorder="1" applyAlignment="1">
      <alignment vertical="center"/>
    </xf>
    <xf numFmtId="0" fontId="15" fillId="0" borderId="11" xfId="0" applyFont="1" applyBorder="1" applyAlignment="1">
      <alignment vertical="center"/>
    </xf>
    <xf numFmtId="0" fontId="8" fillId="0" borderId="0" xfId="0" applyFont="1" applyBorder="1" applyAlignment="1">
      <alignment horizontal="left" vertical="top" wrapText="1"/>
    </xf>
    <xf numFmtId="0" fontId="14" fillId="0" borderId="13" xfId="0" applyFont="1" applyBorder="1" applyAlignment="1">
      <alignment horizontal="center"/>
    </xf>
    <xf numFmtId="0" fontId="14" fillId="0" borderId="0" xfId="0" applyFont="1" applyBorder="1" applyAlignment="1">
      <alignment horizontal="center"/>
    </xf>
    <xf numFmtId="0" fontId="14" fillId="0" borderId="10" xfId="0" applyFont="1" applyBorder="1" applyAlignment="1">
      <alignment horizontal="center"/>
    </xf>
    <xf numFmtId="0" fontId="14" fillId="0" borderId="12" xfId="0" applyFont="1" applyBorder="1" applyAlignment="1">
      <alignment horizontal="center"/>
    </xf>
    <xf numFmtId="0" fontId="14" fillId="0" borderId="15" xfId="0" applyFont="1" applyBorder="1" applyAlignment="1">
      <alignment horizontal="center"/>
    </xf>
    <xf numFmtId="0" fontId="14" fillId="0" borderId="9" xfId="0" applyFont="1" applyBorder="1" applyAlignment="1">
      <alignment horizontal="center"/>
    </xf>
    <xf numFmtId="0" fontId="8" fillId="0" borderId="12" xfId="0" applyFont="1" applyBorder="1" applyAlignment="1">
      <alignment horizontal="center"/>
    </xf>
    <xf numFmtId="0" fontId="8" fillId="0" borderId="15" xfId="0" applyFont="1" applyBorder="1" applyAlignment="1">
      <alignment horizontal="center"/>
    </xf>
    <xf numFmtId="3" fontId="10" fillId="0" borderId="18" xfId="0" applyNumberFormat="1" applyFont="1" applyFill="1" applyBorder="1" applyAlignment="1">
      <alignment horizontal="center"/>
    </xf>
    <xf numFmtId="3" fontId="10" fillId="0" borderId="17" xfId="0" applyNumberFormat="1" applyFont="1" applyFill="1" applyBorder="1" applyAlignment="1">
      <alignment horizontal="center"/>
    </xf>
    <xf numFmtId="3" fontId="10" fillId="0" borderId="16" xfId="0" applyNumberFormat="1" applyFont="1" applyFill="1" applyBorder="1" applyAlignment="1">
      <alignment horizontal="center"/>
    </xf>
    <xf numFmtId="0" fontId="12" fillId="0" borderId="0" xfId="0" applyFont="1" applyAlignment="1">
      <alignment horizontal="left" vertical="center"/>
    </xf>
    <xf numFmtId="0" fontId="8" fillId="0" borderId="0" xfId="0" applyFont="1" applyBorder="1" applyAlignment="1">
      <alignment horizontal="left" vertical="top"/>
    </xf>
    <xf numFmtId="0" fontId="12" fillId="0" borderId="0" xfId="0" applyFont="1" applyBorder="1" applyAlignment="1">
      <alignment horizontal="left" vertical="center"/>
    </xf>
  </cellXfs>
  <cellStyles count="25">
    <cellStyle name="Blanc 1" xfId="9" xr:uid="{00000000-0005-0000-0000-000000000000}"/>
    <cellStyle name="Bleu Num Page" xfId="10" xr:uid="{00000000-0005-0000-0000-000001000000}"/>
    <cellStyle name="Bleu Soutenu" xfId="11" xr:uid="{00000000-0005-0000-0000-000002000000}"/>
    <cellStyle name="Gris 1" xfId="5" xr:uid="{00000000-0005-0000-0000-000003000000}"/>
    <cellStyle name="Gris 2" xfId="12" xr:uid="{00000000-0005-0000-0000-000004000000}"/>
    <cellStyle name="Jaune 1" xfId="4" xr:uid="{00000000-0005-0000-0000-000005000000}"/>
    <cellStyle name="Jaune 1 2" xfId="13" xr:uid="{00000000-0005-0000-0000-000006000000}"/>
    <cellStyle name="Marron" xfId="14" xr:uid="{00000000-0005-0000-0000-000007000000}"/>
    <cellStyle name="Mauve" xfId="15" xr:uid="{00000000-0005-0000-0000-000008000000}"/>
    <cellStyle name="Normal" xfId="0" builtinId="0" customBuiltin="1"/>
    <cellStyle name="Orange" xfId="16" xr:uid="{00000000-0005-0000-0000-00000A000000}"/>
    <cellStyle name="Pourcentage" xfId="24" builtinId="5"/>
    <cellStyle name="Pourcentage 2" xfId="6" xr:uid="{00000000-0005-0000-0000-00000C000000}"/>
    <cellStyle name="Rouge Primaire" xfId="17" xr:uid="{00000000-0005-0000-0000-00000D000000}"/>
    <cellStyle name="Rouge soutenu" xfId="18" xr:uid="{00000000-0005-0000-0000-00000E000000}"/>
    <cellStyle name="Titre 2" xfId="19" xr:uid="{00000000-0005-0000-0000-00000F000000}"/>
    <cellStyle name="Vert 1" xfId="3" xr:uid="{00000000-0005-0000-0000-000010000000}"/>
    <cellStyle name="Vert 2" xfId="1" xr:uid="{00000000-0005-0000-0000-000011000000}"/>
    <cellStyle name="Vert 3" xfId="2" xr:uid="{00000000-0005-0000-0000-000012000000}"/>
    <cellStyle name="Vert 3 2" xfId="20" xr:uid="{00000000-0005-0000-0000-000013000000}"/>
    <cellStyle name="Vert Foncé" xfId="21" xr:uid="{00000000-0005-0000-0000-000014000000}"/>
    <cellStyle name="Vert Sous-titre" xfId="22" xr:uid="{00000000-0005-0000-0000-000015000000}"/>
    <cellStyle name="Vert Titre Colonne" xfId="8" xr:uid="{00000000-0005-0000-0000-000016000000}"/>
    <cellStyle name="Vert Titre Ligne" xfId="23" xr:uid="{00000000-0005-0000-0000-000017000000}"/>
    <cellStyle name="Vert Titre Tableau" xfId="7" xr:uid="{00000000-0005-0000-0000-00001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0"/>
  <sheetViews>
    <sheetView showGridLines="0" topLeftCell="A12" zoomScaleNormal="100" workbookViewId="0">
      <selection activeCell="A23" sqref="A23:D29"/>
    </sheetView>
  </sheetViews>
  <sheetFormatPr baseColWidth="10" defaultColWidth="11.453125" defaultRowHeight="10" x14ac:dyDescent="0.2"/>
  <cols>
    <col min="1" max="1" width="51.453125" style="12" customWidth="1"/>
    <col min="2" max="2" width="26.81640625" style="12" customWidth="1"/>
    <col min="3" max="3" width="23.6328125" style="12" customWidth="1"/>
    <col min="4" max="4" width="21.453125" style="12" customWidth="1"/>
    <col min="5" max="6" width="11.453125" style="12"/>
    <col min="7" max="7" width="15.1796875" style="12" customWidth="1"/>
    <col min="8" max="16384" width="11.453125" style="12"/>
  </cols>
  <sheetData>
    <row r="1" spans="1:5" ht="15" customHeight="1" x14ac:dyDescent="0.2">
      <c r="A1" s="67" t="s">
        <v>123</v>
      </c>
      <c r="B1" s="68"/>
      <c r="C1" s="68"/>
      <c r="D1" s="69"/>
    </row>
    <row r="2" spans="1:5" ht="15" customHeight="1" x14ac:dyDescent="0.2">
      <c r="A2" s="70"/>
      <c r="B2" s="71"/>
      <c r="C2" s="71"/>
      <c r="D2" s="72"/>
    </row>
    <row r="3" spans="1:5" ht="15" customHeight="1" x14ac:dyDescent="0.2">
      <c r="A3" s="73"/>
      <c r="B3" s="74"/>
      <c r="C3" s="74"/>
      <c r="D3" s="75"/>
    </row>
    <row r="4" spans="1:5" x14ac:dyDescent="0.2">
      <c r="A4" s="31"/>
      <c r="B4" s="19"/>
      <c r="C4" s="20"/>
      <c r="D4" s="41" t="s">
        <v>128</v>
      </c>
      <c r="E4" s="32"/>
    </row>
    <row r="5" spans="1:5" ht="23.25" customHeight="1" x14ac:dyDescent="0.2">
      <c r="A5" s="31"/>
      <c r="B5" s="30" t="s">
        <v>124</v>
      </c>
      <c r="C5" s="42" t="s">
        <v>125</v>
      </c>
      <c r="D5" s="33" t="s">
        <v>6</v>
      </c>
      <c r="E5" s="32"/>
    </row>
    <row r="6" spans="1:5" ht="14.25" customHeight="1" x14ac:dyDescent="0.25">
      <c r="A6" s="37" t="s">
        <v>10</v>
      </c>
      <c r="B6" s="82" t="s">
        <v>129</v>
      </c>
      <c r="C6" s="83"/>
      <c r="D6" s="84"/>
    </row>
    <row r="7" spans="1:5" x14ac:dyDescent="0.2">
      <c r="A7" s="36" t="s">
        <v>113</v>
      </c>
      <c r="B7" s="34">
        <v>57</v>
      </c>
      <c r="C7" s="27">
        <v>35</v>
      </c>
      <c r="D7" s="21">
        <v>35</v>
      </c>
    </row>
    <row r="8" spans="1:5" x14ac:dyDescent="0.2">
      <c r="A8" s="36" t="s">
        <v>8</v>
      </c>
      <c r="B8" s="34">
        <v>43</v>
      </c>
      <c r="C8" s="27">
        <v>28</v>
      </c>
      <c r="D8" s="21">
        <v>24</v>
      </c>
    </row>
    <row r="9" spans="1:5" x14ac:dyDescent="0.2">
      <c r="A9" s="36" t="s">
        <v>114</v>
      </c>
      <c r="B9" s="34">
        <v>36</v>
      </c>
      <c r="C9" s="27">
        <v>34</v>
      </c>
      <c r="D9" s="21">
        <v>38</v>
      </c>
    </row>
    <row r="10" spans="1:5" x14ac:dyDescent="0.2">
      <c r="A10" s="36" t="s">
        <v>5</v>
      </c>
      <c r="B10" s="39">
        <v>7</v>
      </c>
      <c r="C10" s="40">
        <v>31</v>
      </c>
      <c r="D10" s="22">
        <v>27</v>
      </c>
    </row>
    <row r="11" spans="1:5" ht="15" customHeight="1" x14ac:dyDescent="0.25">
      <c r="A11" s="38" t="s">
        <v>134</v>
      </c>
      <c r="B11" s="79" t="s">
        <v>131</v>
      </c>
      <c r="C11" s="80"/>
      <c r="D11" s="81"/>
    </row>
    <row r="12" spans="1:5" x14ac:dyDescent="0.2">
      <c r="A12" s="36" t="s">
        <v>120</v>
      </c>
      <c r="B12" s="34">
        <v>26</v>
      </c>
      <c r="C12" s="29">
        <v>40</v>
      </c>
      <c r="D12" s="21">
        <v>17</v>
      </c>
    </row>
    <row r="13" spans="1:5" x14ac:dyDescent="0.2">
      <c r="A13" s="36" t="s">
        <v>135</v>
      </c>
      <c r="B13" s="34">
        <v>44</v>
      </c>
      <c r="C13" s="27" t="s">
        <v>7</v>
      </c>
      <c r="D13" s="21">
        <v>26</v>
      </c>
    </row>
    <row r="14" spans="1:5" x14ac:dyDescent="0.2">
      <c r="A14" s="36" t="s">
        <v>136</v>
      </c>
      <c r="B14" s="34">
        <v>27</v>
      </c>
      <c r="C14" s="27" t="s">
        <v>7</v>
      </c>
      <c r="D14" s="21">
        <v>20</v>
      </c>
    </row>
    <row r="15" spans="1:5" x14ac:dyDescent="0.2">
      <c r="A15" s="36" t="s">
        <v>116</v>
      </c>
      <c r="B15" s="34">
        <v>30</v>
      </c>
      <c r="C15" s="27" t="s">
        <v>7</v>
      </c>
      <c r="D15" s="21">
        <v>52</v>
      </c>
    </row>
    <row r="16" spans="1:5" x14ac:dyDescent="0.2">
      <c r="A16" s="36" t="s">
        <v>117</v>
      </c>
      <c r="B16" s="34">
        <v>23</v>
      </c>
      <c r="C16" s="27" t="s">
        <v>7</v>
      </c>
      <c r="D16" s="21">
        <v>5</v>
      </c>
    </row>
    <row r="17" spans="1:11" x14ac:dyDescent="0.2">
      <c r="A17" s="35" t="s">
        <v>118</v>
      </c>
      <c r="B17" s="39">
        <v>34</v>
      </c>
      <c r="C17" s="40" t="s">
        <v>7</v>
      </c>
      <c r="D17" s="22">
        <v>14</v>
      </c>
      <c r="G17" s="54"/>
      <c r="H17" s="80"/>
      <c r="I17" s="80"/>
      <c r="J17" s="80"/>
    </row>
    <row r="18" spans="1:11" x14ac:dyDescent="0.2">
      <c r="A18" s="76" t="s">
        <v>9</v>
      </c>
      <c r="B18" s="85" t="s">
        <v>130</v>
      </c>
      <c r="C18" s="86"/>
      <c r="D18" s="86"/>
      <c r="E18" s="32"/>
    </row>
    <row r="19" spans="1:11" ht="15" customHeight="1" x14ac:dyDescent="0.2">
      <c r="A19" s="77"/>
      <c r="B19" s="39">
        <v>11</v>
      </c>
      <c r="C19" s="40">
        <v>33</v>
      </c>
      <c r="D19" s="22">
        <v>17</v>
      </c>
      <c r="E19" s="32"/>
    </row>
    <row r="20" spans="1:11" ht="15" customHeight="1" x14ac:dyDescent="0.2">
      <c r="A20" s="76" t="s">
        <v>137</v>
      </c>
      <c r="B20" s="79" t="s">
        <v>131</v>
      </c>
      <c r="C20" s="80"/>
      <c r="D20" s="81"/>
    </row>
    <row r="21" spans="1:11" x14ac:dyDescent="0.2">
      <c r="A21" s="77"/>
      <c r="B21" s="39">
        <v>17</v>
      </c>
      <c r="C21" s="40" t="s">
        <v>7</v>
      </c>
      <c r="D21" s="22">
        <v>7</v>
      </c>
    </row>
    <row r="23" spans="1:11" ht="11.25" customHeight="1" x14ac:dyDescent="0.25">
      <c r="A23" s="78" t="s">
        <v>144</v>
      </c>
      <c r="B23" s="78"/>
      <c r="C23" s="78"/>
      <c r="D23" s="78"/>
      <c r="G23" s="26"/>
    </row>
    <row r="24" spans="1:11" ht="11.25" customHeight="1" x14ac:dyDescent="0.2">
      <c r="A24" s="78"/>
      <c r="B24" s="78"/>
      <c r="C24" s="78"/>
      <c r="D24" s="78"/>
    </row>
    <row r="25" spans="1:11" ht="20.25" customHeight="1" x14ac:dyDescent="0.25">
      <c r="A25" s="78"/>
      <c r="B25" s="78"/>
      <c r="C25" s="78"/>
      <c r="D25" s="78"/>
      <c r="E25" s="16"/>
      <c r="F25" s="16"/>
    </row>
    <row r="26" spans="1:11" ht="32.25" customHeight="1" x14ac:dyDescent="0.2">
      <c r="A26" s="78"/>
      <c r="B26" s="78"/>
      <c r="C26" s="78"/>
      <c r="D26" s="78"/>
      <c r="E26" s="17"/>
      <c r="F26" s="17"/>
      <c r="G26" s="17"/>
      <c r="H26" s="17"/>
      <c r="I26" s="17"/>
      <c r="J26" s="17"/>
      <c r="K26" s="17"/>
    </row>
    <row r="27" spans="1:11" x14ac:dyDescent="0.2">
      <c r="A27" s="78"/>
      <c r="B27" s="78"/>
      <c r="C27" s="78"/>
      <c r="D27" s="78"/>
    </row>
    <row r="28" spans="1:11" x14ac:dyDescent="0.2">
      <c r="A28" s="78"/>
      <c r="B28" s="78"/>
      <c r="C28" s="78"/>
      <c r="D28" s="78"/>
    </row>
    <row r="29" spans="1:11" x14ac:dyDescent="0.2">
      <c r="A29" s="78"/>
      <c r="B29" s="78"/>
      <c r="C29" s="78"/>
      <c r="D29" s="78"/>
    </row>
    <row r="30" spans="1:11" x14ac:dyDescent="0.2">
      <c r="A30" s="18"/>
      <c r="B30" s="31"/>
      <c r="C30" s="31"/>
    </row>
    <row r="31" spans="1:11" x14ac:dyDescent="0.2">
      <c r="A31" s="18"/>
    </row>
    <row r="32" spans="1:11" x14ac:dyDescent="0.2">
      <c r="B32" s="31"/>
      <c r="C32" s="31"/>
    </row>
    <row r="33" spans="2:3" x14ac:dyDescent="0.2">
      <c r="B33" s="31"/>
      <c r="C33" s="31"/>
    </row>
    <row r="34" spans="2:3" x14ac:dyDescent="0.2">
      <c r="B34" s="31"/>
      <c r="C34" s="31"/>
    </row>
    <row r="35" spans="2:3" x14ac:dyDescent="0.2">
      <c r="B35" s="31"/>
      <c r="C35" s="31"/>
    </row>
    <row r="36" spans="2:3" x14ac:dyDescent="0.2">
      <c r="B36" s="31"/>
      <c r="C36" s="31"/>
    </row>
    <row r="49" spans="1:5" x14ac:dyDescent="0.2">
      <c r="A49" s="78"/>
      <c r="B49" s="78"/>
      <c r="C49" s="78"/>
      <c r="D49" s="78"/>
      <c r="E49" s="78"/>
    </row>
    <row r="50" spans="1:5" x14ac:dyDescent="0.2">
      <c r="A50" s="78"/>
      <c r="B50" s="78"/>
      <c r="C50" s="78"/>
      <c r="D50" s="78"/>
      <c r="E50" s="78"/>
    </row>
    <row r="51" spans="1:5" x14ac:dyDescent="0.2">
      <c r="A51" s="78"/>
      <c r="B51" s="78"/>
      <c r="C51" s="78"/>
      <c r="D51" s="78"/>
      <c r="E51" s="78"/>
    </row>
    <row r="52" spans="1:5" x14ac:dyDescent="0.2">
      <c r="A52" s="78"/>
      <c r="B52" s="78"/>
      <c r="C52" s="78"/>
      <c r="D52" s="78"/>
      <c r="E52" s="78"/>
    </row>
    <row r="53" spans="1:5" x14ac:dyDescent="0.2">
      <c r="A53" s="78"/>
      <c r="B53" s="78"/>
      <c r="C53" s="78"/>
      <c r="D53" s="78"/>
      <c r="E53" s="78"/>
    </row>
    <row r="54" spans="1:5" x14ac:dyDescent="0.2">
      <c r="A54" s="78"/>
      <c r="B54" s="78"/>
      <c r="C54" s="78"/>
      <c r="D54" s="78"/>
      <c r="E54" s="78"/>
    </row>
    <row r="55" spans="1:5" x14ac:dyDescent="0.2">
      <c r="A55" s="78"/>
      <c r="B55" s="78"/>
      <c r="C55" s="78"/>
      <c r="D55" s="78"/>
      <c r="E55" s="78"/>
    </row>
    <row r="56" spans="1:5" x14ac:dyDescent="0.2">
      <c r="A56" s="78"/>
      <c r="B56" s="78"/>
      <c r="C56" s="78"/>
      <c r="D56" s="78"/>
      <c r="E56" s="78"/>
    </row>
    <row r="57" spans="1:5" x14ac:dyDescent="0.2">
      <c r="A57" s="78"/>
      <c r="B57" s="78"/>
      <c r="C57" s="78"/>
      <c r="D57" s="78"/>
      <c r="E57" s="78"/>
    </row>
    <row r="58" spans="1:5" x14ac:dyDescent="0.2">
      <c r="A58" s="78"/>
      <c r="B58" s="78"/>
      <c r="C58" s="78"/>
      <c r="D58" s="78"/>
      <c r="E58" s="78"/>
    </row>
    <row r="59" spans="1:5" x14ac:dyDescent="0.2">
      <c r="A59" s="78"/>
      <c r="B59" s="78"/>
      <c r="C59" s="78"/>
      <c r="D59" s="78"/>
      <c r="E59" s="78"/>
    </row>
    <row r="60" spans="1:5" x14ac:dyDescent="0.2">
      <c r="A60" s="78"/>
      <c r="B60" s="78"/>
      <c r="C60" s="78"/>
      <c r="D60" s="78"/>
      <c r="E60" s="78"/>
    </row>
  </sheetData>
  <mergeCells count="10">
    <mergeCell ref="H17:J17"/>
    <mergeCell ref="A23:D29"/>
    <mergeCell ref="B6:D6"/>
    <mergeCell ref="B11:D11"/>
    <mergeCell ref="B18:D18"/>
    <mergeCell ref="A1:D3"/>
    <mergeCell ref="A18:A19"/>
    <mergeCell ref="A49:E60"/>
    <mergeCell ref="A20:A21"/>
    <mergeCell ref="B20:D2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0"/>
  <sheetViews>
    <sheetView showGridLines="0" topLeftCell="A9" zoomScaleNormal="100" workbookViewId="0">
      <selection activeCell="C33" sqref="C33"/>
    </sheetView>
  </sheetViews>
  <sheetFormatPr baseColWidth="10" defaultColWidth="11.453125" defaultRowHeight="10" x14ac:dyDescent="0.2"/>
  <cols>
    <col min="1" max="2" width="11.453125" style="2" customWidth="1"/>
    <col min="3" max="3" width="41.453125" style="2" customWidth="1"/>
    <col min="4" max="4" width="44.453125" style="2" customWidth="1"/>
    <col min="5" max="5" width="18.453125" style="2" customWidth="1"/>
    <col min="6" max="6" width="16" style="2" customWidth="1"/>
    <col min="7" max="7" width="11.453125" style="2"/>
    <col min="8" max="8" width="122" style="2" customWidth="1"/>
    <col min="9" max="16384" width="11.453125" style="2"/>
  </cols>
  <sheetData>
    <row r="1" spans="1:10" x14ac:dyDescent="0.2">
      <c r="A1" s="90" t="s">
        <v>138</v>
      </c>
      <c r="B1" s="90"/>
      <c r="C1" s="90"/>
      <c r="D1" s="90"/>
      <c r="E1" s="90"/>
      <c r="F1" s="90"/>
    </row>
    <row r="2" spans="1:10" x14ac:dyDescent="0.2">
      <c r="A2" s="90"/>
      <c r="B2" s="90"/>
      <c r="C2" s="90"/>
      <c r="D2" s="90"/>
      <c r="E2" s="90"/>
      <c r="F2" s="90"/>
    </row>
    <row r="3" spans="1:10" x14ac:dyDescent="0.2">
      <c r="A3" s="90"/>
      <c r="B3" s="90"/>
      <c r="C3" s="90"/>
      <c r="D3" s="90"/>
      <c r="E3" s="90"/>
      <c r="F3" s="90"/>
      <c r="G3" s="3"/>
      <c r="H3" s="3"/>
      <c r="I3" s="3"/>
      <c r="J3" s="3"/>
    </row>
    <row r="4" spans="1:10" ht="10.5" x14ac:dyDescent="0.25">
      <c r="B4" s="4"/>
      <c r="C4" s="3"/>
      <c r="D4" s="3"/>
      <c r="E4" s="3"/>
      <c r="F4" s="3"/>
      <c r="G4" s="3"/>
      <c r="H4" s="7"/>
      <c r="I4" s="3"/>
      <c r="J4" s="3"/>
    </row>
    <row r="5" spans="1:10" ht="10.5" x14ac:dyDescent="0.25">
      <c r="B5" s="4"/>
      <c r="C5" s="3"/>
      <c r="D5" s="3"/>
      <c r="E5" s="3"/>
      <c r="F5" s="3"/>
      <c r="G5" s="3"/>
      <c r="H5" s="8"/>
      <c r="I5" s="3"/>
      <c r="J5" s="3"/>
    </row>
    <row r="6" spans="1:10" x14ac:dyDescent="0.2">
      <c r="B6" s="1"/>
      <c r="C6" s="5"/>
      <c r="D6" s="3"/>
      <c r="E6" s="3"/>
      <c r="F6" s="3"/>
      <c r="G6" s="3"/>
      <c r="H6" s="3"/>
      <c r="I6" s="3"/>
      <c r="J6" s="3"/>
    </row>
    <row r="7" spans="1:10" x14ac:dyDescent="0.2">
      <c r="B7" s="1"/>
      <c r="C7" s="1"/>
      <c r="D7" s="52" t="s">
        <v>4</v>
      </c>
      <c r="E7" s="1"/>
      <c r="F7" s="1"/>
      <c r="G7" s="1"/>
      <c r="H7" s="1"/>
    </row>
    <row r="8" spans="1:10" ht="10.5" x14ac:dyDescent="0.25">
      <c r="B8" s="87" t="s">
        <v>2</v>
      </c>
      <c r="C8" s="88"/>
      <c r="D8" s="89"/>
      <c r="E8" s="1"/>
      <c r="H8" s="6"/>
    </row>
    <row r="9" spans="1:10" ht="18" customHeight="1" x14ac:dyDescent="0.25">
      <c r="B9" s="51" t="s">
        <v>3</v>
      </c>
      <c r="C9" s="55" t="s">
        <v>142</v>
      </c>
      <c r="D9" s="55" t="s">
        <v>143</v>
      </c>
      <c r="E9" s="1"/>
      <c r="H9" s="1"/>
    </row>
    <row r="10" spans="1:10" ht="10.5" x14ac:dyDescent="0.25">
      <c r="B10" s="47">
        <v>2007</v>
      </c>
      <c r="C10" s="43">
        <v>4393.8969999999999</v>
      </c>
      <c r="D10" s="43">
        <v>329.7</v>
      </c>
      <c r="E10" s="10"/>
      <c r="H10" s="1"/>
    </row>
    <row r="11" spans="1:10" ht="10.5" x14ac:dyDescent="0.25">
      <c r="B11" s="47">
        <v>2008</v>
      </c>
      <c r="C11" s="43">
        <v>4186.8649999999998</v>
      </c>
      <c r="D11" s="43">
        <v>442.3</v>
      </c>
      <c r="E11" s="10"/>
    </row>
    <row r="12" spans="1:10" ht="10.5" x14ac:dyDescent="0.25">
      <c r="B12" s="47">
        <v>2009</v>
      </c>
      <c r="C12" s="43">
        <v>4179.3155000000006</v>
      </c>
      <c r="D12" s="43">
        <v>501.7</v>
      </c>
      <c r="E12" s="10"/>
    </row>
    <row r="13" spans="1:10" ht="10.5" x14ac:dyDescent="0.25">
      <c r="B13" s="47">
        <v>2010</v>
      </c>
      <c r="C13" s="43">
        <v>4326.4810000000007</v>
      </c>
      <c r="D13" s="43">
        <v>532.9</v>
      </c>
      <c r="E13" s="10"/>
      <c r="H13" s="1"/>
    </row>
    <row r="14" spans="1:10" ht="10.5" x14ac:dyDescent="0.25">
      <c r="B14" s="47">
        <v>2011</v>
      </c>
      <c r="C14" s="43">
        <v>4421.0049999999992</v>
      </c>
      <c r="D14" s="43">
        <v>621.4</v>
      </c>
      <c r="E14" s="10"/>
    </row>
    <row r="15" spans="1:10" ht="10.5" x14ac:dyDescent="0.25">
      <c r="B15" s="47">
        <v>2012</v>
      </c>
      <c r="C15" s="43">
        <v>4538.9890000000005</v>
      </c>
      <c r="D15" s="43">
        <v>774</v>
      </c>
      <c r="E15" s="10"/>
    </row>
    <row r="16" spans="1:10" ht="10.5" x14ac:dyDescent="0.25">
      <c r="B16" s="47">
        <v>2013</v>
      </c>
      <c r="C16" s="43">
        <v>4889.4940000000006</v>
      </c>
      <c r="D16" s="43">
        <v>895.6</v>
      </c>
      <c r="E16" s="10"/>
      <c r="H16" s="1"/>
    </row>
    <row r="17" spans="1:8" ht="10.5" x14ac:dyDescent="0.25">
      <c r="B17" s="47">
        <v>2014</v>
      </c>
      <c r="C17" s="43">
        <v>5206.5969999999998</v>
      </c>
      <c r="D17" s="43">
        <v>943.8</v>
      </c>
      <c r="E17" s="10"/>
    </row>
    <row r="18" spans="1:8" ht="10.5" x14ac:dyDescent="0.25">
      <c r="B18" s="47">
        <v>2015</v>
      </c>
      <c r="C18" s="43">
        <v>5404.3460000000014</v>
      </c>
      <c r="D18" s="43">
        <v>982.5</v>
      </c>
      <c r="E18" s="10"/>
    </row>
    <row r="19" spans="1:8" ht="10.5" x14ac:dyDescent="0.25">
      <c r="B19" s="47">
        <v>2016</v>
      </c>
      <c r="C19" s="43">
        <v>5501.0064999999995</v>
      </c>
      <c r="D19" s="43">
        <v>1112.7750000000001</v>
      </c>
      <c r="E19" s="10"/>
      <c r="F19" s="11"/>
      <c r="H19" s="1"/>
    </row>
    <row r="20" spans="1:8" ht="10.5" x14ac:dyDescent="0.25">
      <c r="B20" s="47">
        <v>2017</v>
      </c>
      <c r="C20" s="43">
        <v>5527.6740000000009</v>
      </c>
      <c r="D20" s="43">
        <v>1188</v>
      </c>
      <c r="E20" s="10"/>
    </row>
    <row r="21" spans="1:8" ht="10.5" x14ac:dyDescent="0.25">
      <c r="B21" s="47">
        <v>2018</v>
      </c>
      <c r="C21" s="43">
        <v>5624.853000000001</v>
      </c>
      <c r="D21" s="43">
        <v>1264</v>
      </c>
      <c r="E21" s="10"/>
      <c r="F21" s="11"/>
    </row>
    <row r="22" spans="1:8" ht="10.5" x14ac:dyDescent="0.25">
      <c r="B22" s="48">
        <v>43739</v>
      </c>
      <c r="C22" s="46">
        <v>5780</v>
      </c>
      <c r="D22" s="46">
        <v>1304</v>
      </c>
      <c r="E22" s="10"/>
      <c r="H22" s="1"/>
    </row>
    <row r="23" spans="1:8" ht="10.5" x14ac:dyDescent="0.25">
      <c r="B23" s="49" t="s">
        <v>119</v>
      </c>
      <c r="C23" s="44">
        <v>5710</v>
      </c>
      <c r="D23" s="44">
        <v>1200</v>
      </c>
      <c r="E23" s="14"/>
      <c r="F23" s="14"/>
      <c r="G23" s="15"/>
      <c r="H23" s="1"/>
    </row>
    <row r="24" spans="1:8" ht="10.5" x14ac:dyDescent="0.25">
      <c r="B24" s="47">
        <v>2020</v>
      </c>
      <c r="C24" s="43">
        <v>5890</v>
      </c>
      <c r="D24" s="43">
        <v>1310</v>
      </c>
      <c r="E24" s="14"/>
      <c r="F24" s="14"/>
      <c r="G24" s="15"/>
      <c r="H24" s="1"/>
    </row>
    <row r="25" spans="1:8" ht="10.5" x14ac:dyDescent="0.25">
      <c r="B25" s="50">
        <v>2021</v>
      </c>
      <c r="C25" s="45">
        <v>5760</v>
      </c>
      <c r="D25" s="45">
        <v>1410</v>
      </c>
      <c r="E25" s="1"/>
      <c r="F25" s="1"/>
      <c r="H25" s="1"/>
    </row>
    <row r="26" spans="1:8" ht="15" customHeight="1" x14ac:dyDescent="0.25">
      <c r="B26" s="24"/>
      <c r="C26" s="25"/>
      <c r="D26" s="25"/>
      <c r="E26" s="1"/>
      <c r="F26" s="1"/>
      <c r="H26" s="1"/>
    </row>
    <row r="27" spans="1:8" ht="11.25" customHeight="1" x14ac:dyDescent="0.2">
      <c r="A27" s="28"/>
      <c r="B27" s="28"/>
      <c r="C27" s="28"/>
      <c r="D27" s="28"/>
      <c r="E27" s="28"/>
    </row>
    <row r="28" spans="1:8" ht="74.25" customHeight="1" x14ac:dyDescent="0.2">
      <c r="A28" s="78" t="s">
        <v>145</v>
      </c>
      <c r="B28" s="78"/>
      <c r="C28" s="78"/>
      <c r="D28" s="78"/>
      <c r="E28" s="28"/>
    </row>
    <row r="29" spans="1:8" x14ac:dyDescent="0.2">
      <c r="A29" s="78"/>
      <c r="B29" s="78"/>
      <c r="C29" s="78"/>
      <c r="D29" s="78"/>
      <c r="E29" s="28"/>
    </row>
    <row r="30" spans="1:8" x14ac:dyDescent="0.2">
      <c r="A30" s="78"/>
      <c r="B30" s="78"/>
      <c r="C30" s="78"/>
      <c r="D30" s="78"/>
      <c r="E30" s="28"/>
    </row>
    <row r="31" spans="1:8" x14ac:dyDescent="0.2">
      <c r="A31" s="28"/>
      <c r="B31" s="28"/>
      <c r="C31" s="28"/>
      <c r="D31" s="28"/>
      <c r="E31" s="28"/>
    </row>
    <row r="32" spans="1:8" x14ac:dyDescent="0.2">
      <c r="A32" s="28"/>
      <c r="B32" s="28"/>
      <c r="C32" s="28"/>
      <c r="D32" s="28"/>
      <c r="E32" s="28"/>
    </row>
    <row r="33" spans="1:5" x14ac:dyDescent="0.2">
      <c r="A33" s="28"/>
      <c r="B33" s="28"/>
      <c r="C33" s="28"/>
      <c r="D33" s="28"/>
      <c r="E33" s="28"/>
    </row>
    <row r="34" spans="1:5" x14ac:dyDescent="0.2">
      <c r="A34" s="28"/>
      <c r="B34" s="28"/>
      <c r="C34" s="28"/>
      <c r="D34" s="28"/>
      <c r="E34" s="28"/>
    </row>
    <row r="35" spans="1:5" x14ac:dyDescent="0.2">
      <c r="A35" s="28"/>
      <c r="B35" s="28"/>
      <c r="C35" s="28"/>
      <c r="D35" s="28"/>
      <c r="E35" s="28"/>
    </row>
    <row r="36" spans="1:5" x14ac:dyDescent="0.2">
      <c r="A36" s="28"/>
      <c r="B36" s="28"/>
      <c r="C36" s="28"/>
      <c r="D36" s="28"/>
      <c r="E36" s="28"/>
    </row>
    <row r="37" spans="1:5" x14ac:dyDescent="0.2">
      <c r="A37" s="28"/>
      <c r="B37" s="28"/>
      <c r="C37" s="28"/>
      <c r="D37" s="28"/>
      <c r="E37" s="28"/>
    </row>
    <row r="38" spans="1:5" x14ac:dyDescent="0.2">
      <c r="A38" s="28"/>
      <c r="B38" s="28"/>
      <c r="C38" s="28"/>
      <c r="D38" s="28"/>
      <c r="E38" s="28"/>
    </row>
    <row r="39" spans="1:5" ht="11.25" customHeight="1" x14ac:dyDescent="0.25">
      <c r="A39" s="23"/>
      <c r="B39" s="53"/>
      <c r="C39" s="53"/>
      <c r="D39" s="53"/>
      <c r="E39" s="53"/>
    </row>
    <row r="40" spans="1:5" x14ac:dyDescent="0.2">
      <c r="A40" s="53"/>
      <c r="B40" s="53"/>
      <c r="C40" s="53"/>
      <c r="D40" s="53"/>
      <c r="E40" s="53"/>
    </row>
    <row r="41" spans="1:5" x14ac:dyDescent="0.2">
      <c r="A41" s="53"/>
      <c r="B41" s="53"/>
      <c r="C41" s="53"/>
      <c r="D41" s="53"/>
      <c r="E41" s="53"/>
    </row>
    <row r="42" spans="1:5" x14ac:dyDescent="0.2">
      <c r="A42" s="53"/>
      <c r="B42" s="53"/>
      <c r="C42" s="53"/>
      <c r="D42" s="53"/>
      <c r="E42" s="53"/>
    </row>
    <row r="43" spans="1:5" x14ac:dyDescent="0.2">
      <c r="A43" s="53"/>
      <c r="B43" s="53"/>
      <c r="C43" s="53"/>
      <c r="D43" s="53"/>
      <c r="E43" s="53"/>
    </row>
    <row r="44" spans="1:5" x14ac:dyDescent="0.2">
      <c r="A44" s="53"/>
      <c r="B44" s="53"/>
      <c r="C44" s="53"/>
      <c r="D44" s="53"/>
      <c r="E44" s="53"/>
    </row>
    <row r="45" spans="1:5" x14ac:dyDescent="0.2">
      <c r="A45" s="53"/>
      <c r="B45" s="53"/>
      <c r="C45" s="53"/>
      <c r="D45" s="53"/>
      <c r="E45" s="53"/>
    </row>
    <row r="46" spans="1:5" x14ac:dyDescent="0.2">
      <c r="A46" s="53"/>
      <c r="B46" s="53"/>
      <c r="C46" s="53"/>
      <c r="D46" s="53"/>
      <c r="E46" s="53"/>
    </row>
    <row r="47" spans="1:5" x14ac:dyDescent="0.2">
      <c r="A47" s="53"/>
      <c r="B47" s="53"/>
      <c r="C47" s="53"/>
      <c r="D47" s="53"/>
      <c r="E47" s="53"/>
    </row>
    <row r="48" spans="1:5" x14ac:dyDescent="0.2">
      <c r="A48" s="53"/>
      <c r="B48" s="53"/>
      <c r="C48" s="53"/>
      <c r="D48" s="53"/>
      <c r="E48" s="53"/>
    </row>
    <row r="49" spans="1:5" x14ac:dyDescent="0.2">
      <c r="A49" s="53"/>
      <c r="B49" s="53"/>
      <c r="C49" s="53"/>
      <c r="D49" s="53"/>
      <c r="E49" s="53"/>
    </row>
    <row r="50" spans="1:5" x14ac:dyDescent="0.2">
      <c r="A50" s="53"/>
      <c r="B50" s="53"/>
      <c r="C50" s="53"/>
      <c r="D50" s="53"/>
      <c r="E50" s="53"/>
    </row>
  </sheetData>
  <mergeCells count="3">
    <mergeCell ref="B8:D8"/>
    <mergeCell ref="A1:F3"/>
    <mergeCell ref="A28:D3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31"/>
  <sheetViews>
    <sheetView showGridLines="0" topLeftCell="A86" zoomScaleNormal="100" workbookViewId="0">
      <selection activeCell="A22" sqref="A22"/>
    </sheetView>
  </sheetViews>
  <sheetFormatPr baseColWidth="10" defaultColWidth="11.453125" defaultRowHeight="10" x14ac:dyDescent="0.2"/>
  <cols>
    <col min="1" max="1" width="36" style="2" customWidth="1"/>
    <col min="2" max="2" width="30.453125" style="9" customWidth="1"/>
    <col min="3" max="3" width="23.81640625" style="2" customWidth="1"/>
    <col min="4" max="4" width="26.1796875" style="2" customWidth="1"/>
    <col min="5" max="5" width="25.81640625" style="2" customWidth="1"/>
    <col min="6" max="16384" width="11.453125" style="2"/>
  </cols>
  <sheetData>
    <row r="1" spans="1:5" ht="57" customHeight="1" x14ac:dyDescent="0.2">
      <c r="A1" s="92" t="s">
        <v>126</v>
      </c>
      <c r="B1" s="92"/>
      <c r="C1" s="92"/>
      <c r="D1" s="92"/>
      <c r="E1" s="92"/>
    </row>
    <row r="2" spans="1:5" ht="33.75" customHeight="1" x14ac:dyDescent="0.2">
      <c r="A2" s="61" t="s">
        <v>11</v>
      </c>
      <c r="B2" s="61" t="s">
        <v>12</v>
      </c>
      <c r="C2" s="62" t="s">
        <v>121</v>
      </c>
      <c r="D2" s="63" t="s">
        <v>13</v>
      </c>
      <c r="E2" s="64" t="s">
        <v>14</v>
      </c>
    </row>
    <row r="3" spans="1:5" x14ac:dyDescent="0.2">
      <c r="A3" s="65">
        <v>1</v>
      </c>
      <c r="B3" s="65" t="s">
        <v>15</v>
      </c>
      <c r="C3" s="66">
        <v>26.972941450807035</v>
      </c>
      <c r="D3" s="56">
        <v>662244</v>
      </c>
      <c r="E3" s="60">
        <f t="shared" ref="E3:E64" si="0">1000*C3/D3</f>
        <v>4.0729612425038253E-2</v>
      </c>
    </row>
    <row r="4" spans="1:5" x14ac:dyDescent="0.2">
      <c r="A4" s="65">
        <v>2</v>
      </c>
      <c r="B4" s="65" t="s">
        <v>16</v>
      </c>
      <c r="C4" s="66">
        <v>59.154473575750302</v>
      </c>
      <c r="D4" s="56">
        <v>525503</v>
      </c>
      <c r="E4" s="60">
        <f t="shared" si="0"/>
        <v>0.11256733753327822</v>
      </c>
    </row>
    <row r="5" spans="1:5" x14ac:dyDescent="0.2">
      <c r="A5" s="65">
        <v>3</v>
      </c>
      <c r="B5" s="65" t="s">
        <v>17</v>
      </c>
      <c r="C5" s="66">
        <v>27.63906237443501</v>
      </c>
      <c r="D5" s="56">
        <v>331745</v>
      </c>
      <c r="E5" s="60">
        <f t="shared" si="0"/>
        <v>8.3314179187131715E-2</v>
      </c>
    </row>
    <row r="6" spans="1:5" x14ac:dyDescent="0.2">
      <c r="A6" s="65">
        <v>4</v>
      </c>
      <c r="B6" s="65" t="s">
        <v>18</v>
      </c>
      <c r="C6" s="66">
        <v>11.970106717551541</v>
      </c>
      <c r="D6" s="56">
        <v>165702</v>
      </c>
      <c r="E6" s="60">
        <f t="shared" si="0"/>
        <v>7.2238758237990738E-2</v>
      </c>
    </row>
    <row r="7" spans="1:5" x14ac:dyDescent="0.2">
      <c r="A7" s="65">
        <v>5</v>
      </c>
      <c r="B7" s="65" t="s">
        <v>19</v>
      </c>
      <c r="C7" s="66">
        <v>7.761384999139552</v>
      </c>
      <c r="D7" s="56">
        <v>140022</v>
      </c>
      <c r="E7" s="60">
        <f t="shared" si="0"/>
        <v>5.5429753889671279E-2</v>
      </c>
    </row>
    <row r="8" spans="1:5" x14ac:dyDescent="0.2">
      <c r="A8" s="65">
        <v>6</v>
      </c>
      <c r="B8" s="65" t="s">
        <v>20</v>
      </c>
      <c r="C8" s="66">
        <v>83.216745898344385</v>
      </c>
      <c r="D8" s="56">
        <v>1089270</v>
      </c>
      <c r="E8" s="60">
        <f t="shared" si="0"/>
        <v>7.6396803270396121E-2</v>
      </c>
    </row>
    <row r="9" spans="1:5" x14ac:dyDescent="0.2">
      <c r="A9" s="65">
        <v>7</v>
      </c>
      <c r="B9" s="65" t="s">
        <v>21</v>
      </c>
      <c r="C9" s="66">
        <v>18.795497789079775</v>
      </c>
      <c r="D9" s="56">
        <v>327775</v>
      </c>
      <c r="E9" s="60">
        <f t="shared" si="0"/>
        <v>5.7342682599587441E-2</v>
      </c>
    </row>
    <row r="10" spans="1:5" x14ac:dyDescent="0.2">
      <c r="A10" s="65">
        <v>8</v>
      </c>
      <c r="B10" s="65" t="s">
        <v>22</v>
      </c>
      <c r="C10" s="66">
        <v>30.179888392216679</v>
      </c>
      <c r="D10" s="56">
        <v>265099</v>
      </c>
      <c r="E10" s="60">
        <f t="shared" si="0"/>
        <v>0.11384384095080208</v>
      </c>
    </row>
    <row r="11" spans="1:5" x14ac:dyDescent="0.2">
      <c r="A11" s="65">
        <v>9</v>
      </c>
      <c r="B11" s="65" t="s">
        <v>23</v>
      </c>
      <c r="C11" s="66">
        <v>16.107609960064408</v>
      </c>
      <c r="D11" s="56">
        <v>153115</v>
      </c>
      <c r="E11" s="60">
        <f t="shared" si="0"/>
        <v>0.10519942500776808</v>
      </c>
    </row>
    <row r="12" spans="1:5" x14ac:dyDescent="0.2">
      <c r="A12" s="65">
        <v>10</v>
      </c>
      <c r="B12" s="65" t="s">
        <v>24</v>
      </c>
      <c r="C12" s="66">
        <v>29.498893115185648</v>
      </c>
      <c r="D12" s="56">
        <v>310147</v>
      </c>
      <c r="E12" s="60">
        <f t="shared" si="0"/>
        <v>9.5112617936609564E-2</v>
      </c>
    </row>
    <row r="13" spans="1:5" x14ac:dyDescent="0.2">
      <c r="A13" s="65">
        <v>11</v>
      </c>
      <c r="B13" s="65" t="s">
        <v>25</v>
      </c>
      <c r="C13" s="66">
        <v>41.847653461208282</v>
      </c>
      <c r="D13" s="56">
        <v>377719</v>
      </c>
      <c r="E13" s="60">
        <f t="shared" si="0"/>
        <v>0.11079043802723264</v>
      </c>
    </row>
    <row r="14" spans="1:5" x14ac:dyDescent="0.2">
      <c r="A14" s="65">
        <v>12</v>
      </c>
      <c r="B14" s="65" t="s">
        <v>26</v>
      </c>
      <c r="C14" s="66">
        <v>13.112317321835709</v>
      </c>
      <c r="D14" s="56">
        <v>279210</v>
      </c>
      <c r="E14" s="60">
        <f t="shared" si="0"/>
        <v>4.6962205228450661E-2</v>
      </c>
    </row>
    <row r="15" spans="1:5" x14ac:dyDescent="0.2">
      <c r="A15" s="65">
        <v>13</v>
      </c>
      <c r="B15" s="65" t="s">
        <v>27</v>
      </c>
      <c r="C15" s="66">
        <v>252.86497268273891</v>
      </c>
      <c r="D15" s="56">
        <v>2048395</v>
      </c>
      <c r="E15" s="60">
        <f t="shared" si="0"/>
        <v>0.12344541589036241</v>
      </c>
    </row>
    <row r="16" spans="1:5" x14ac:dyDescent="0.2">
      <c r="A16" s="65">
        <v>14</v>
      </c>
      <c r="B16" s="65" t="s">
        <v>28</v>
      </c>
      <c r="C16" s="66">
        <v>45.392035330286603</v>
      </c>
      <c r="D16" s="56">
        <v>692839</v>
      </c>
      <c r="E16" s="60">
        <f t="shared" si="0"/>
        <v>6.5515993369724579E-2</v>
      </c>
    </row>
    <row r="17" spans="1:5" x14ac:dyDescent="0.2">
      <c r="A17" s="65">
        <v>15</v>
      </c>
      <c r="B17" s="65" t="s">
        <v>29</v>
      </c>
      <c r="C17" s="66">
        <v>6.7969851377984742</v>
      </c>
      <c r="D17" s="56">
        <v>143280</v>
      </c>
      <c r="E17" s="60">
        <f t="shared" si="0"/>
        <v>4.743847806950359E-2</v>
      </c>
    </row>
    <row r="18" spans="1:5" x14ac:dyDescent="0.2">
      <c r="A18" s="65">
        <v>16</v>
      </c>
      <c r="B18" s="65" t="s">
        <v>30</v>
      </c>
      <c r="C18" s="66">
        <v>27.635218589293867</v>
      </c>
      <c r="D18" s="56">
        <v>348997</v>
      </c>
      <c r="E18" s="60">
        <f t="shared" si="0"/>
        <v>7.9184688089851393E-2</v>
      </c>
    </row>
    <row r="19" spans="1:5" x14ac:dyDescent="0.2">
      <c r="A19" s="65">
        <v>17</v>
      </c>
      <c r="B19" s="65" t="s">
        <v>31</v>
      </c>
      <c r="C19" s="66">
        <v>41.857341256393838</v>
      </c>
      <c r="D19" s="56">
        <v>652474</v>
      </c>
      <c r="E19" s="60">
        <f t="shared" si="0"/>
        <v>6.4151738239981729E-2</v>
      </c>
    </row>
    <row r="20" spans="1:5" x14ac:dyDescent="0.2">
      <c r="A20" s="65">
        <v>18</v>
      </c>
      <c r="B20" s="65" t="s">
        <v>32</v>
      </c>
      <c r="C20" s="66">
        <v>24.896987537395578</v>
      </c>
      <c r="D20" s="56">
        <v>296794</v>
      </c>
      <c r="E20" s="60">
        <f t="shared" si="0"/>
        <v>8.3886424716792043E-2</v>
      </c>
    </row>
    <row r="21" spans="1:5" x14ac:dyDescent="0.2">
      <c r="A21" s="65">
        <v>19</v>
      </c>
      <c r="B21" s="65" t="s">
        <v>33</v>
      </c>
      <c r="C21" s="66">
        <v>11.606171677431213</v>
      </c>
      <c r="D21" s="56">
        <v>239071</v>
      </c>
      <c r="E21" s="60">
        <f t="shared" si="0"/>
        <v>4.8546965869683961E-2</v>
      </c>
    </row>
    <row r="22" spans="1:5" x14ac:dyDescent="0.2">
      <c r="A22" s="65">
        <v>21</v>
      </c>
      <c r="B22" s="65" t="s">
        <v>139</v>
      </c>
      <c r="C22" s="66">
        <v>32.678123492374091</v>
      </c>
      <c r="D22" s="56">
        <v>532026</v>
      </c>
      <c r="E22" s="60">
        <f t="shared" si="0"/>
        <v>6.1422042329461517E-2</v>
      </c>
    </row>
    <row r="23" spans="1:5" x14ac:dyDescent="0.2">
      <c r="A23" s="65">
        <v>22</v>
      </c>
      <c r="B23" s="65" t="s">
        <v>140</v>
      </c>
      <c r="C23" s="66">
        <v>29.662580460564644</v>
      </c>
      <c r="D23" s="56">
        <v>599118</v>
      </c>
      <c r="E23" s="60">
        <f t="shared" si="0"/>
        <v>4.9510414410123958E-2</v>
      </c>
    </row>
    <row r="24" spans="1:5" x14ac:dyDescent="0.2">
      <c r="A24" s="65">
        <v>23</v>
      </c>
      <c r="B24" s="65" t="s">
        <v>36</v>
      </c>
      <c r="C24" s="66">
        <v>8.092757440864693</v>
      </c>
      <c r="D24" s="56">
        <v>114505</v>
      </c>
      <c r="E24" s="60">
        <f t="shared" si="0"/>
        <v>7.0676017998032345E-2</v>
      </c>
    </row>
    <row r="25" spans="1:5" x14ac:dyDescent="0.2">
      <c r="A25" s="65">
        <v>24</v>
      </c>
      <c r="B25" s="65" t="s">
        <v>37</v>
      </c>
      <c r="C25" s="66">
        <v>28.845429193578035</v>
      </c>
      <c r="D25" s="56">
        <v>410730</v>
      </c>
      <c r="E25" s="60">
        <f t="shared" si="0"/>
        <v>7.0229662292937048E-2</v>
      </c>
    </row>
    <row r="26" spans="1:5" x14ac:dyDescent="0.2">
      <c r="A26" s="65">
        <v>25</v>
      </c>
      <c r="B26" s="65" t="s">
        <v>38</v>
      </c>
      <c r="C26" s="66">
        <v>38.114365995755122</v>
      </c>
      <c r="D26" s="56">
        <v>543221</v>
      </c>
      <c r="E26" s="60">
        <f t="shared" si="0"/>
        <v>7.0163646095705287E-2</v>
      </c>
    </row>
    <row r="27" spans="1:5" x14ac:dyDescent="0.2">
      <c r="A27" s="65">
        <v>26</v>
      </c>
      <c r="B27" s="65" t="s">
        <v>39</v>
      </c>
      <c r="C27" s="66">
        <v>35.26713516876012</v>
      </c>
      <c r="D27" s="56">
        <v>523122</v>
      </c>
      <c r="E27" s="60">
        <f t="shared" si="0"/>
        <v>6.7416654563868694E-2</v>
      </c>
    </row>
    <row r="28" spans="1:5" x14ac:dyDescent="0.2">
      <c r="A28" s="65">
        <v>27</v>
      </c>
      <c r="B28" s="65" t="s">
        <v>40</v>
      </c>
      <c r="C28" s="66">
        <v>42.929614796428126</v>
      </c>
      <c r="D28" s="56">
        <v>595037</v>
      </c>
      <c r="E28" s="60">
        <f t="shared" si="0"/>
        <v>7.2146126705445415E-2</v>
      </c>
    </row>
    <row r="29" spans="1:5" x14ac:dyDescent="0.2">
      <c r="A29" s="65">
        <v>28</v>
      </c>
      <c r="B29" s="65" t="s">
        <v>41</v>
      </c>
      <c r="C29" s="66">
        <v>28.759336139372575</v>
      </c>
      <c r="D29" s="56">
        <v>428178</v>
      </c>
      <c r="E29" s="60">
        <f t="shared" si="0"/>
        <v>6.7166776759601324E-2</v>
      </c>
    </row>
    <row r="30" spans="1:5" x14ac:dyDescent="0.2">
      <c r="A30" s="65">
        <v>29</v>
      </c>
      <c r="B30" s="65" t="s">
        <v>42</v>
      </c>
      <c r="C30" s="66">
        <v>43.745390922850177</v>
      </c>
      <c r="D30" s="56">
        <v>914301</v>
      </c>
      <c r="E30" s="60">
        <f t="shared" si="0"/>
        <v>4.784572140121271E-2</v>
      </c>
    </row>
    <row r="31" spans="1:5" x14ac:dyDescent="0.2">
      <c r="A31" s="65">
        <v>30</v>
      </c>
      <c r="B31" s="65" t="s">
        <v>43</v>
      </c>
      <c r="C31" s="66">
        <v>83.412216567050521</v>
      </c>
      <c r="D31" s="56">
        <v>750683</v>
      </c>
      <c r="E31" s="60">
        <f t="shared" si="0"/>
        <v>0.11111509993839014</v>
      </c>
    </row>
    <row r="32" spans="1:5" x14ac:dyDescent="0.2">
      <c r="A32" s="65">
        <v>31</v>
      </c>
      <c r="B32" s="65" t="s">
        <v>44</v>
      </c>
      <c r="C32" s="66">
        <v>112.62035895130049</v>
      </c>
      <c r="D32" s="56">
        <v>1424915</v>
      </c>
      <c r="E32" s="60">
        <f t="shared" si="0"/>
        <v>7.9036545303614938E-2</v>
      </c>
    </row>
    <row r="33" spans="1:5" x14ac:dyDescent="0.2">
      <c r="A33" s="65">
        <v>32</v>
      </c>
      <c r="B33" s="65" t="s">
        <v>45</v>
      </c>
      <c r="C33" s="66">
        <v>10.419679436594526</v>
      </c>
      <c r="D33" s="56">
        <v>191387</v>
      </c>
      <c r="E33" s="60">
        <f t="shared" si="0"/>
        <v>5.4442984301935483E-2</v>
      </c>
    </row>
    <row r="34" spans="1:5" x14ac:dyDescent="0.2">
      <c r="A34" s="65">
        <v>33</v>
      </c>
      <c r="B34" s="65" t="s">
        <v>46</v>
      </c>
      <c r="C34" s="66">
        <v>110.49880984710235</v>
      </c>
      <c r="D34" s="56">
        <v>1654445</v>
      </c>
      <c r="E34" s="60">
        <f t="shared" si="0"/>
        <v>6.6789050011999404E-2</v>
      </c>
    </row>
    <row r="35" spans="1:5" x14ac:dyDescent="0.2">
      <c r="A35" s="65">
        <v>34</v>
      </c>
      <c r="B35" s="65" t="s">
        <v>47</v>
      </c>
      <c r="C35" s="66">
        <v>132.58747327839421</v>
      </c>
      <c r="D35" s="56">
        <v>1196633</v>
      </c>
      <c r="E35" s="60">
        <f t="shared" si="0"/>
        <v>0.11080044865752006</v>
      </c>
    </row>
    <row r="36" spans="1:5" x14ac:dyDescent="0.2">
      <c r="A36" s="65">
        <v>35</v>
      </c>
      <c r="B36" s="65" t="s">
        <v>48</v>
      </c>
      <c r="C36" s="66">
        <v>61.090523467109918</v>
      </c>
      <c r="D36" s="56">
        <v>1094636</v>
      </c>
      <c r="E36" s="60">
        <f t="shared" si="0"/>
        <v>5.5808984417751575E-2</v>
      </c>
    </row>
    <row r="37" spans="1:5" x14ac:dyDescent="0.2">
      <c r="A37" s="65">
        <v>36</v>
      </c>
      <c r="B37" s="65" t="s">
        <v>49</v>
      </c>
      <c r="C37" s="66">
        <v>15.476988474178228</v>
      </c>
      <c r="D37" s="56">
        <v>216698</v>
      </c>
      <c r="E37" s="60">
        <f t="shared" si="0"/>
        <v>7.1421925786939552E-2</v>
      </c>
    </row>
    <row r="38" spans="1:5" x14ac:dyDescent="0.2">
      <c r="A38" s="65">
        <v>37</v>
      </c>
      <c r="B38" s="65" t="s">
        <v>50</v>
      </c>
      <c r="C38" s="66">
        <v>43.570422840531805</v>
      </c>
      <c r="D38" s="56">
        <v>609408</v>
      </c>
      <c r="E38" s="60">
        <f t="shared" si="0"/>
        <v>7.1496309271509087E-2</v>
      </c>
    </row>
    <row r="39" spans="1:5" x14ac:dyDescent="0.2">
      <c r="A39" s="65">
        <v>38</v>
      </c>
      <c r="B39" s="65" t="s">
        <v>51</v>
      </c>
      <c r="C39" s="66">
        <v>77.111069816714362</v>
      </c>
      <c r="D39" s="56">
        <v>1271078</v>
      </c>
      <c r="E39" s="60">
        <f t="shared" si="0"/>
        <v>6.0665883460113666E-2</v>
      </c>
    </row>
    <row r="40" spans="1:5" x14ac:dyDescent="0.2">
      <c r="A40" s="65">
        <v>39</v>
      </c>
      <c r="B40" s="65" t="s">
        <v>52</v>
      </c>
      <c r="C40" s="66">
        <v>12.041262032797265</v>
      </c>
      <c r="D40" s="56">
        <v>257926</v>
      </c>
      <c r="E40" s="60">
        <f t="shared" si="0"/>
        <v>4.6684948523209237E-2</v>
      </c>
    </row>
    <row r="41" spans="1:5" x14ac:dyDescent="0.2">
      <c r="A41" s="65">
        <v>40</v>
      </c>
      <c r="B41" s="65" t="s">
        <v>53</v>
      </c>
      <c r="C41" s="66">
        <v>21.026950690426453</v>
      </c>
      <c r="D41" s="56">
        <v>416825</v>
      </c>
      <c r="E41" s="60">
        <f t="shared" si="0"/>
        <v>5.0445512362325799E-2</v>
      </c>
    </row>
    <row r="42" spans="1:5" x14ac:dyDescent="0.2">
      <c r="A42" s="65">
        <v>41</v>
      </c>
      <c r="B42" s="65" t="s">
        <v>54</v>
      </c>
      <c r="C42" s="66">
        <v>22.17625569833579</v>
      </c>
      <c r="D42" s="56">
        <v>326375</v>
      </c>
      <c r="E42" s="60">
        <f t="shared" si="0"/>
        <v>6.7947164146566957E-2</v>
      </c>
    </row>
    <row r="43" spans="1:5" x14ac:dyDescent="0.2">
      <c r="A43" s="65">
        <v>42</v>
      </c>
      <c r="B43" s="65" t="s">
        <v>55</v>
      </c>
      <c r="C43" s="66">
        <v>64.573779464688016</v>
      </c>
      <c r="D43" s="56">
        <v>765283</v>
      </c>
      <c r="E43" s="60">
        <f t="shared" si="0"/>
        <v>8.4378954536672074E-2</v>
      </c>
    </row>
    <row r="44" spans="1:5" x14ac:dyDescent="0.2">
      <c r="A44" s="65">
        <v>43</v>
      </c>
      <c r="B44" s="65" t="s">
        <v>56</v>
      </c>
      <c r="C44" s="66">
        <v>9.9361826976921499</v>
      </c>
      <c r="D44" s="56">
        <v>227546</v>
      </c>
      <c r="E44" s="60">
        <f t="shared" si="0"/>
        <v>4.3666699030930664E-2</v>
      </c>
    </row>
    <row r="45" spans="1:5" x14ac:dyDescent="0.2">
      <c r="A45" s="65">
        <v>44</v>
      </c>
      <c r="B45" s="65" t="s">
        <v>57</v>
      </c>
      <c r="C45" s="66">
        <v>86.195726781565199</v>
      </c>
      <c r="D45" s="56">
        <v>1458768</v>
      </c>
      <c r="E45" s="60">
        <f t="shared" si="0"/>
        <v>5.9088029612361391E-2</v>
      </c>
    </row>
    <row r="46" spans="1:5" x14ac:dyDescent="0.2">
      <c r="A46" s="65">
        <v>45</v>
      </c>
      <c r="B46" s="65" t="s">
        <v>58</v>
      </c>
      <c r="C46" s="66">
        <v>59.141098210282458</v>
      </c>
      <c r="D46" s="56">
        <v>683998</v>
      </c>
      <c r="E46" s="60">
        <f t="shared" si="0"/>
        <v>8.6463846692947141E-2</v>
      </c>
    </row>
    <row r="47" spans="1:5" x14ac:dyDescent="0.2">
      <c r="A47" s="65">
        <v>46</v>
      </c>
      <c r="B47" s="65" t="s">
        <v>59</v>
      </c>
      <c r="C47" s="66">
        <v>21.722696473489869</v>
      </c>
      <c r="D47" s="56">
        <v>174208</v>
      </c>
      <c r="E47" s="60">
        <f t="shared" si="0"/>
        <v>0.12469402365844202</v>
      </c>
    </row>
    <row r="48" spans="1:5" x14ac:dyDescent="0.2">
      <c r="A48" s="65">
        <v>47</v>
      </c>
      <c r="B48" s="65" t="s">
        <v>60</v>
      </c>
      <c r="C48" s="66">
        <v>26.548163300255425</v>
      </c>
      <c r="D48" s="56">
        <v>329874</v>
      </c>
      <c r="E48" s="60">
        <f t="shared" si="0"/>
        <v>8.0479708313645287E-2</v>
      </c>
    </row>
    <row r="49" spans="1:5" x14ac:dyDescent="0.2">
      <c r="A49" s="65">
        <v>48</v>
      </c>
      <c r="B49" s="65" t="s">
        <v>61</v>
      </c>
      <c r="C49" s="66">
        <v>3.4553517506229774</v>
      </c>
      <c r="D49" s="56">
        <v>76530</v>
      </c>
      <c r="E49" s="60">
        <f t="shared" si="0"/>
        <v>4.5150290743799518E-2</v>
      </c>
    </row>
    <row r="50" spans="1:5" x14ac:dyDescent="0.2">
      <c r="A50" s="65">
        <v>49</v>
      </c>
      <c r="B50" s="65" t="s">
        <v>62</v>
      </c>
      <c r="C50" s="66">
        <v>51.171370662969828</v>
      </c>
      <c r="D50" s="56">
        <v>819528</v>
      </c>
      <c r="E50" s="60">
        <f t="shared" si="0"/>
        <v>6.2440051667508406E-2</v>
      </c>
    </row>
    <row r="51" spans="1:5" x14ac:dyDescent="0.2">
      <c r="A51" s="65">
        <v>50</v>
      </c>
      <c r="B51" s="65" t="s">
        <v>63</v>
      </c>
      <c r="C51" s="66">
        <v>23.2415919492169</v>
      </c>
      <c r="D51" s="56">
        <v>491365</v>
      </c>
      <c r="E51" s="60">
        <f t="shared" si="0"/>
        <v>4.7300055863191116E-2</v>
      </c>
    </row>
    <row r="52" spans="1:5" x14ac:dyDescent="0.2">
      <c r="A52" s="65">
        <v>51</v>
      </c>
      <c r="B52" s="65" t="s">
        <v>64</v>
      </c>
      <c r="C52" s="66">
        <v>50.223377185165077</v>
      </c>
      <c r="D52" s="56">
        <v>561705</v>
      </c>
      <c r="E52" s="60">
        <f t="shared" si="0"/>
        <v>8.9412373372437626E-2</v>
      </c>
    </row>
    <row r="53" spans="1:5" x14ac:dyDescent="0.2">
      <c r="A53" s="65">
        <v>52</v>
      </c>
      <c r="B53" s="65" t="s">
        <v>65</v>
      </c>
      <c r="C53" s="66">
        <v>12.932568390126312</v>
      </c>
      <c r="D53" s="56">
        <v>168231</v>
      </c>
      <c r="E53" s="60">
        <f t="shared" si="0"/>
        <v>7.687387217650915E-2</v>
      </c>
    </row>
    <row r="54" spans="1:5" x14ac:dyDescent="0.2">
      <c r="A54" s="65">
        <v>53</v>
      </c>
      <c r="B54" s="65" t="s">
        <v>66</v>
      </c>
      <c r="C54" s="66">
        <v>14.734869124873249</v>
      </c>
      <c r="D54" s="56">
        <v>305424</v>
      </c>
      <c r="E54" s="60">
        <f t="shared" si="0"/>
        <v>4.824397927102405E-2</v>
      </c>
    </row>
    <row r="55" spans="1:5" x14ac:dyDescent="0.2">
      <c r="A55" s="65">
        <v>54</v>
      </c>
      <c r="B55" s="65" t="s">
        <v>67</v>
      </c>
      <c r="C55" s="66">
        <v>61.663144053382958</v>
      </c>
      <c r="D55" s="56">
        <v>729737</v>
      </c>
      <c r="E55" s="60">
        <f t="shared" si="0"/>
        <v>8.4500503679247399E-2</v>
      </c>
    </row>
    <row r="56" spans="1:5" x14ac:dyDescent="0.2">
      <c r="A56" s="65">
        <v>55</v>
      </c>
      <c r="B56" s="65" t="s">
        <v>68</v>
      </c>
      <c r="C56" s="66">
        <v>12.540508603022179</v>
      </c>
      <c r="D56" s="56">
        <v>179019</v>
      </c>
      <c r="E56" s="60">
        <f t="shared" si="0"/>
        <v>7.005127166961149E-2</v>
      </c>
    </row>
    <row r="57" spans="1:5" x14ac:dyDescent="0.2">
      <c r="A57" s="65">
        <v>56</v>
      </c>
      <c r="B57" s="65" t="s">
        <v>69</v>
      </c>
      <c r="C57" s="66">
        <v>35.378947261122917</v>
      </c>
      <c r="D57" s="56">
        <v>763103</v>
      </c>
      <c r="E57" s="60">
        <f t="shared" si="0"/>
        <v>4.6361955412471074E-2</v>
      </c>
    </row>
    <row r="58" spans="1:5" x14ac:dyDescent="0.2">
      <c r="A58" s="65">
        <v>57</v>
      </c>
      <c r="B58" s="65" t="s">
        <v>70</v>
      </c>
      <c r="C58" s="66">
        <v>73.180470146446751</v>
      </c>
      <c r="D58" s="56">
        <v>1038440</v>
      </c>
      <c r="E58" s="60">
        <f t="shared" si="0"/>
        <v>7.0471543995268629E-2</v>
      </c>
    </row>
    <row r="59" spans="1:5" x14ac:dyDescent="0.2">
      <c r="A59" s="65">
        <v>58</v>
      </c>
      <c r="B59" s="65" t="s">
        <v>71</v>
      </c>
      <c r="C59" s="66">
        <v>15.735611984193968</v>
      </c>
      <c r="D59" s="56">
        <v>199518</v>
      </c>
      <c r="E59" s="60">
        <f t="shared" si="0"/>
        <v>7.8868132119377529E-2</v>
      </c>
    </row>
    <row r="60" spans="1:5" x14ac:dyDescent="0.2">
      <c r="A60" s="65">
        <v>59</v>
      </c>
      <c r="B60" s="65" t="s">
        <v>72</v>
      </c>
      <c r="C60" s="66">
        <v>339.96354010079921</v>
      </c>
      <c r="D60" s="56">
        <v>2598299</v>
      </c>
      <c r="E60" s="60">
        <f t="shared" si="0"/>
        <v>0.13084080781341917</v>
      </c>
    </row>
    <row r="61" spans="1:5" x14ac:dyDescent="0.2">
      <c r="A61" s="65">
        <v>60</v>
      </c>
      <c r="B61" s="65" t="s">
        <v>73</v>
      </c>
      <c r="C61" s="66">
        <v>69.993867777339744</v>
      </c>
      <c r="D61" s="56">
        <v>829695</v>
      </c>
      <c r="E61" s="60">
        <f t="shared" si="0"/>
        <v>8.4360961289798961E-2</v>
      </c>
    </row>
    <row r="62" spans="1:5" x14ac:dyDescent="0.2">
      <c r="A62" s="65">
        <v>61</v>
      </c>
      <c r="B62" s="65" t="s">
        <v>74</v>
      </c>
      <c r="C62" s="66">
        <v>20.02623884917422</v>
      </c>
      <c r="D62" s="56">
        <v>275131</v>
      </c>
      <c r="E62" s="60">
        <f t="shared" si="0"/>
        <v>7.2788013161636536E-2</v>
      </c>
    </row>
    <row r="63" spans="1:5" x14ac:dyDescent="0.2">
      <c r="A63" s="65">
        <v>62</v>
      </c>
      <c r="B63" s="65" t="s">
        <v>75</v>
      </c>
      <c r="C63" s="66">
        <v>167.66414227651384</v>
      </c>
      <c r="D63" s="56">
        <v>1455018</v>
      </c>
      <c r="E63" s="60">
        <f t="shared" si="0"/>
        <v>0.11523166192893411</v>
      </c>
    </row>
    <row r="64" spans="1:5" x14ac:dyDescent="0.2">
      <c r="A64" s="65">
        <v>63</v>
      </c>
      <c r="B64" s="65" t="s">
        <v>76</v>
      </c>
      <c r="C64" s="66">
        <v>46.237498352281094</v>
      </c>
      <c r="D64" s="56">
        <v>669477</v>
      </c>
      <c r="E64" s="60">
        <f t="shared" si="0"/>
        <v>6.9065103584262183E-2</v>
      </c>
    </row>
    <row r="65" spans="1:5" x14ac:dyDescent="0.2">
      <c r="A65" s="65">
        <v>64</v>
      </c>
      <c r="B65" s="65" t="s">
        <v>77</v>
      </c>
      <c r="C65" s="66">
        <v>39.956448029699658</v>
      </c>
      <c r="D65" s="56">
        <v>688589</v>
      </c>
      <c r="E65" s="60">
        <f t="shared" ref="E65:E102" si="1">1000*C65/D65</f>
        <v>5.802655579699887E-2</v>
      </c>
    </row>
    <row r="66" spans="1:5" x14ac:dyDescent="0.2">
      <c r="A66" s="65">
        <v>65</v>
      </c>
      <c r="B66" s="65" t="s">
        <v>78</v>
      </c>
      <c r="C66" s="66">
        <v>15.980798092604896</v>
      </c>
      <c r="D66" s="56">
        <v>229190</v>
      </c>
      <c r="E66" s="60">
        <f t="shared" si="1"/>
        <v>6.9727292170709443E-2</v>
      </c>
    </row>
    <row r="67" spans="1:5" x14ac:dyDescent="0.2">
      <c r="A67" s="65">
        <v>66</v>
      </c>
      <c r="B67" s="65" t="s">
        <v>79</v>
      </c>
      <c r="C67" s="66">
        <v>63.915065824209506</v>
      </c>
      <c r="D67" s="56">
        <v>480433</v>
      </c>
      <c r="E67" s="60">
        <f t="shared" si="1"/>
        <v>0.13303637723513895</v>
      </c>
    </row>
    <row r="68" spans="1:5" x14ac:dyDescent="0.2">
      <c r="A68" s="65">
        <v>67</v>
      </c>
      <c r="B68" s="65" t="s">
        <v>80</v>
      </c>
      <c r="C68" s="66">
        <v>91.674531658438141</v>
      </c>
      <c r="D68" s="56">
        <v>1147474</v>
      </c>
      <c r="E68" s="60">
        <f t="shared" si="1"/>
        <v>7.9892469597078575E-2</v>
      </c>
    </row>
    <row r="69" spans="1:5" x14ac:dyDescent="0.2">
      <c r="A69" s="65">
        <v>68</v>
      </c>
      <c r="B69" s="65" t="s">
        <v>81</v>
      </c>
      <c r="C69" s="66">
        <v>49.374601058743018</v>
      </c>
      <c r="D69" s="56">
        <v>763801</v>
      </c>
      <c r="E69" s="60">
        <f t="shared" si="1"/>
        <v>6.464327888906013E-2</v>
      </c>
    </row>
    <row r="70" spans="1:5" x14ac:dyDescent="0.2">
      <c r="A70" s="65">
        <v>69</v>
      </c>
      <c r="B70" s="65" t="s">
        <v>82</v>
      </c>
      <c r="C70" s="66">
        <v>167.10451831669153</v>
      </c>
      <c r="D70" s="56">
        <v>1892753</v>
      </c>
      <c r="E70" s="60">
        <f t="shared" si="1"/>
        <v>8.8286489740970711E-2</v>
      </c>
    </row>
    <row r="71" spans="1:5" x14ac:dyDescent="0.2">
      <c r="A71" s="65">
        <v>70</v>
      </c>
      <c r="B71" s="65" t="s">
        <v>83</v>
      </c>
      <c r="C71" s="66">
        <v>12.764101319872715</v>
      </c>
      <c r="D71" s="56">
        <v>233391</v>
      </c>
      <c r="E71" s="60">
        <f t="shared" si="1"/>
        <v>5.4689775183587697E-2</v>
      </c>
    </row>
    <row r="72" spans="1:5" x14ac:dyDescent="0.2">
      <c r="A72" s="65">
        <v>71</v>
      </c>
      <c r="B72" s="65" t="s">
        <v>84</v>
      </c>
      <c r="C72" s="66">
        <v>33.934175632766546</v>
      </c>
      <c r="D72" s="56">
        <v>547181</v>
      </c>
      <c r="E72" s="60">
        <f t="shared" si="1"/>
        <v>6.2016363201146514E-2</v>
      </c>
    </row>
    <row r="73" spans="1:5" x14ac:dyDescent="0.2">
      <c r="A73" s="65">
        <v>72</v>
      </c>
      <c r="B73" s="65" t="s">
        <v>85</v>
      </c>
      <c r="C73" s="66">
        <v>43.611328886713203</v>
      </c>
      <c r="D73" s="56">
        <v>562177</v>
      </c>
      <c r="E73" s="60">
        <f t="shared" si="1"/>
        <v>7.7575797100758653E-2</v>
      </c>
    </row>
    <row r="74" spans="1:5" x14ac:dyDescent="0.2">
      <c r="A74" s="65">
        <v>73</v>
      </c>
      <c r="B74" s="65" t="s">
        <v>86</v>
      </c>
      <c r="C74" s="66">
        <v>18.284563423669301</v>
      </c>
      <c r="D74" s="56">
        <v>437659</v>
      </c>
      <c r="E74" s="60">
        <f t="shared" si="1"/>
        <v>4.1778104468705772E-2</v>
      </c>
    </row>
    <row r="75" spans="1:5" x14ac:dyDescent="0.2">
      <c r="A75" s="65">
        <v>74</v>
      </c>
      <c r="B75" s="65" t="s">
        <v>87</v>
      </c>
      <c r="C75" s="66">
        <v>26.826536641593698</v>
      </c>
      <c r="D75" s="56">
        <v>838480</v>
      </c>
      <c r="E75" s="60">
        <f t="shared" si="1"/>
        <v>3.1994247497368691E-2</v>
      </c>
    </row>
    <row r="76" spans="1:5" x14ac:dyDescent="0.2">
      <c r="A76" s="65">
        <v>75</v>
      </c>
      <c r="B76" s="65" t="s">
        <v>88</v>
      </c>
      <c r="C76" s="66">
        <v>173.65000514126464</v>
      </c>
      <c r="D76" s="56">
        <v>2142366</v>
      </c>
      <c r="E76" s="60">
        <f t="shared" si="1"/>
        <v>8.1055246928519523E-2</v>
      </c>
    </row>
    <row r="77" spans="1:5" x14ac:dyDescent="0.2">
      <c r="A77" s="65">
        <v>76</v>
      </c>
      <c r="B77" s="65" t="s">
        <v>89</v>
      </c>
      <c r="C77" s="66">
        <v>130.7511763670031</v>
      </c>
      <c r="D77" s="56">
        <v>1250846</v>
      </c>
      <c r="E77" s="60">
        <f t="shared" si="1"/>
        <v>0.1045301950575875</v>
      </c>
    </row>
    <row r="78" spans="1:5" x14ac:dyDescent="0.2">
      <c r="A78" s="65">
        <v>77</v>
      </c>
      <c r="B78" s="65" t="s">
        <v>90</v>
      </c>
      <c r="C78" s="66">
        <v>99.920196270000659</v>
      </c>
      <c r="D78" s="56">
        <v>1432475</v>
      </c>
      <c r="E78" s="60">
        <f t="shared" si="1"/>
        <v>6.9753535852284096E-2</v>
      </c>
    </row>
    <row r="79" spans="1:5" x14ac:dyDescent="0.2">
      <c r="A79" s="65">
        <v>78</v>
      </c>
      <c r="B79" s="65" t="s">
        <v>91</v>
      </c>
      <c r="C79" s="66">
        <v>84.02649055689136</v>
      </c>
      <c r="D79" s="56">
        <v>1452910</v>
      </c>
      <c r="E79" s="60">
        <f t="shared" si="1"/>
        <v>5.7833238505407329E-2</v>
      </c>
    </row>
    <row r="80" spans="1:5" x14ac:dyDescent="0.2">
      <c r="A80" s="65">
        <v>79</v>
      </c>
      <c r="B80" s="65" t="s">
        <v>92</v>
      </c>
      <c r="C80" s="66">
        <v>22.179099483476929</v>
      </c>
      <c r="D80" s="56">
        <v>374350</v>
      </c>
      <c r="E80" s="60">
        <f t="shared" si="1"/>
        <v>5.9246960019973101E-2</v>
      </c>
    </row>
    <row r="81" spans="1:5" x14ac:dyDescent="0.2">
      <c r="A81" s="65">
        <v>80</v>
      </c>
      <c r="B81" s="65" t="s">
        <v>93</v>
      </c>
      <c r="C81" s="66">
        <v>57.322890979547559</v>
      </c>
      <c r="D81" s="56">
        <v>567242</v>
      </c>
      <c r="E81" s="60">
        <f t="shared" si="1"/>
        <v>0.10105544190935713</v>
      </c>
    </row>
    <row r="82" spans="1:5" x14ac:dyDescent="0.2">
      <c r="A82" s="65">
        <v>81</v>
      </c>
      <c r="B82" s="65" t="s">
        <v>94</v>
      </c>
      <c r="C82" s="66">
        <v>31.607535048685957</v>
      </c>
      <c r="D82" s="56">
        <v>389420</v>
      </c>
      <c r="E82" s="60">
        <f t="shared" si="1"/>
        <v>8.1165669582163105E-2</v>
      </c>
    </row>
    <row r="83" spans="1:5" x14ac:dyDescent="0.2">
      <c r="A83" s="65">
        <v>82</v>
      </c>
      <c r="B83" s="65" t="s">
        <v>95</v>
      </c>
      <c r="C83" s="66">
        <v>21.238699397232566</v>
      </c>
      <c r="D83" s="56">
        <v>262254</v>
      </c>
      <c r="E83" s="60">
        <f t="shared" si="1"/>
        <v>8.0985225762934279E-2</v>
      </c>
    </row>
    <row r="84" spans="1:5" x14ac:dyDescent="0.2">
      <c r="A84" s="65">
        <v>83</v>
      </c>
      <c r="B84" s="65" t="s">
        <v>96</v>
      </c>
      <c r="C84" s="66">
        <v>93.852362399188792</v>
      </c>
      <c r="D84" s="56">
        <v>1084890</v>
      </c>
      <c r="E84" s="60">
        <f t="shared" si="1"/>
        <v>8.6508643640543087E-2</v>
      </c>
    </row>
    <row r="85" spans="1:5" x14ac:dyDescent="0.2">
      <c r="A85" s="65">
        <v>84</v>
      </c>
      <c r="B85" s="65" t="s">
        <v>97</v>
      </c>
      <c r="C85" s="66">
        <v>53.973383014065718</v>
      </c>
      <c r="D85" s="56">
        <v>560719</v>
      </c>
      <c r="E85" s="60">
        <f t="shared" si="1"/>
        <v>9.6257453401910248E-2</v>
      </c>
    </row>
    <row r="86" spans="1:5" x14ac:dyDescent="0.2">
      <c r="A86" s="65">
        <v>85</v>
      </c>
      <c r="B86" s="65" t="s">
        <v>98</v>
      </c>
      <c r="C86" s="66">
        <v>27.405782762012048</v>
      </c>
      <c r="D86" s="56">
        <v>691269</v>
      </c>
      <c r="E86" s="60">
        <f t="shared" si="1"/>
        <v>3.9645612289878542E-2</v>
      </c>
    </row>
    <row r="87" spans="1:5" x14ac:dyDescent="0.2">
      <c r="A87" s="65">
        <v>86</v>
      </c>
      <c r="B87" s="65" t="s">
        <v>99</v>
      </c>
      <c r="C87" s="66">
        <v>38.898891728596432</v>
      </c>
      <c r="D87" s="56">
        <v>438869</v>
      </c>
      <c r="E87" s="60">
        <f t="shared" si="1"/>
        <v>8.8634402814043445E-2</v>
      </c>
    </row>
    <row r="88" spans="1:5" x14ac:dyDescent="0.2">
      <c r="A88" s="65">
        <v>87</v>
      </c>
      <c r="B88" s="65" t="s">
        <v>100</v>
      </c>
      <c r="C88" s="66">
        <v>32.517966602805373</v>
      </c>
      <c r="D88" s="56">
        <v>370363</v>
      </c>
      <c r="E88" s="60">
        <f t="shared" si="1"/>
        <v>8.7800257052689859E-2</v>
      </c>
    </row>
    <row r="89" spans="1:5" x14ac:dyDescent="0.2">
      <c r="A89" s="65">
        <v>88</v>
      </c>
      <c r="B89" s="65" t="s">
        <v>101</v>
      </c>
      <c r="C89" s="66">
        <v>29.069521797976929</v>
      </c>
      <c r="D89" s="56">
        <v>358823</v>
      </c>
      <c r="E89" s="60">
        <f t="shared" si="1"/>
        <v>8.1013540932373146E-2</v>
      </c>
    </row>
    <row r="90" spans="1:5" x14ac:dyDescent="0.2">
      <c r="A90" s="65">
        <v>89</v>
      </c>
      <c r="B90" s="65" t="s">
        <v>102</v>
      </c>
      <c r="C90" s="66">
        <v>23.183374148027628</v>
      </c>
      <c r="D90" s="56">
        <v>333006</v>
      </c>
      <c r="E90" s="60">
        <f t="shared" si="1"/>
        <v>6.9618487799101611E-2</v>
      </c>
    </row>
    <row r="91" spans="1:5" x14ac:dyDescent="0.2">
      <c r="A91" s="65">
        <v>90</v>
      </c>
      <c r="B91" s="65" t="s">
        <v>103</v>
      </c>
      <c r="C91" s="66">
        <v>12.681069851997659</v>
      </c>
      <c r="D91" s="56">
        <v>138589</v>
      </c>
      <c r="E91" s="60">
        <f t="shared" si="1"/>
        <v>9.1501272481926119E-2</v>
      </c>
    </row>
    <row r="92" spans="1:5" x14ac:dyDescent="0.2">
      <c r="A92" s="65">
        <v>91</v>
      </c>
      <c r="B92" s="65" t="s">
        <v>104</v>
      </c>
      <c r="C92" s="66">
        <v>100.41863074786275</v>
      </c>
      <c r="D92" s="56">
        <v>1315456</v>
      </c>
      <c r="E92" s="60">
        <f t="shared" si="1"/>
        <v>7.6337506345984019E-2</v>
      </c>
    </row>
    <row r="93" spans="1:5" x14ac:dyDescent="0.2">
      <c r="A93" s="65">
        <v>92</v>
      </c>
      <c r="B93" s="65" t="s">
        <v>105</v>
      </c>
      <c r="C93" s="66">
        <v>89.28779824505537</v>
      </c>
      <c r="D93" s="56">
        <v>1633100</v>
      </c>
      <c r="E93" s="60">
        <f t="shared" si="1"/>
        <v>5.4673809469754066E-2</v>
      </c>
    </row>
    <row r="94" spans="1:5" x14ac:dyDescent="0.2">
      <c r="A94" s="65">
        <v>93</v>
      </c>
      <c r="B94" s="65" t="s">
        <v>106</v>
      </c>
      <c r="C94" s="66">
        <v>307.43015721871302</v>
      </c>
      <c r="D94" s="56">
        <v>1669340</v>
      </c>
      <c r="E94" s="60">
        <f t="shared" si="1"/>
        <v>0.1841626973646549</v>
      </c>
    </row>
    <row r="95" spans="1:5" x14ac:dyDescent="0.2">
      <c r="A95" s="65">
        <v>94</v>
      </c>
      <c r="B95" s="65" t="s">
        <v>107</v>
      </c>
      <c r="C95" s="66">
        <v>135.01408194479313</v>
      </c>
      <c r="D95" s="56">
        <v>1418572</v>
      </c>
      <c r="E95" s="60">
        <f t="shared" si="1"/>
        <v>9.517605165250205E-2</v>
      </c>
    </row>
    <row r="96" spans="1:5" x14ac:dyDescent="0.2">
      <c r="A96" s="65">
        <v>95</v>
      </c>
      <c r="B96" s="65" t="s">
        <v>141</v>
      </c>
      <c r="C96" s="66">
        <v>125.62686395587011</v>
      </c>
      <c r="D96" s="56">
        <v>1260042</v>
      </c>
      <c r="E96" s="60">
        <f t="shared" si="1"/>
        <v>9.9700536931205549E-2</v>
      </c>
    </row>
    <row r="97" spans="1:5" x14ac:dyDescent="0.2">
      <c r="A97" s="65" t="s">
        <v>0</v>
      </c>
      <c r="B97" s="65" t="s">
        <v>34</v>
      </c>
      <c r="C97" s="66">
        <v>5.4134944712847766</v>
      </c>
      <c r="D97" s="56">
        <v>162753</v>
      </c>
      <c r="E97" s="60">
        <f>1000*C97/D97</f>
        <v>3.3262025715561472E-2</v>
      </c>
    </row>
    <row r="98" spans="1:5" x14ac:dyDescent="0.2">
      <c r="A98" s="65" t="s">
        <v>1</v>
      </c>
      <c r="B98" s="65" t="s">
        <v>35</v>
      </c>
      <c r="C98" s="66">
        <v>8.8836897821456073</v>
      </c>
      <c r="D98" s="56">
        <v>186516</v>
      </c>
      <c r="E98" s="60">
        <f>1000*C98/D98</f>
        <v>4.7629639184550432E-2</v>
      </c>
    </row>
    <row r="99" spans="1:5" ht="15" customHeight="1" x14ac:dyDescent="0.2">
      <c r="A99" s="65">
        <v>971</v>
      </c>
      <c r="B99" s="65" t="s">
        <v>108</v>
      </c>
      <c r="C99" s="66">
        <v>102.28668108902896</v>
      </c>
      <c r="D99" s="56">
        <v>375693</v>
      </c>
      <c r="E99" s="60">
        <f t="shared" si="1"/>
        <v>0.27226134394047524</v>
      </c>
    </row>
    <row r="100" spans="1:5" x14ac:dyDescent="0.2">
      <c r="A100" s="65">
        <v>972</v>
      </c>
      <c r="B100" s="65" t="s">
        <v>109</v>
      </c>
      <c r="C100" s="66">
        <v>75.565641861047482</v>
      </c>
      <c r="D100" s="56">
        <v>354824</v>
      </c>
      <c r="E100" s="60">
        <f t="shared" si="1"/>
        <v>0.21296654640342108</v>
      </c>
    </row>
    <row r="101" spans="1:5" x14ac:dyDescent="0.2">
      <c r="A101" s="65">
        <v>973</v>
      </c>
      <c r="B101" s="65" t="s">
        <v>110</v>
      </c>
      <c r="C101" s="66">
        <v>83.354838277839988</v>
      </c>
      <c r="D101" s="56">
        <v>294146</v>
      </c>
      <c r="E101" s="60">
        <f t="shared" si="1"/>
        <v>0.28337913239629292</v>
      </c>
    </row>
    <row r="102" spans="1:5" x14ac:dyDescent="0.2">
      <c r="A102" s="65">
        <v>974</v>
      </c>
      <c r="B102" s="65" t="s">
        <v>111</v>
      </c>
      <c r="C102" s="66">
        <v>334.15001528615579</v>
      </c>
      <c r="D102" s="56">
        <v>857809</v>
      </c>
      <c r="E102" s="60">
        <f t="shared" si="1"/>
        <v>0.38953894781490495</v>
      </c>
    </row>
    <row r="103" spans="1:5" x14ac:dyDescent="0.2">
      <c r="A103" s="57" t="s">
        <v>115</v>
      </c>
      <c r="B103" s="58"/>
      <c r="C103" s="59">
        <f>SUM(C3:C102)</f>
        <v>5896.8307846868383</v>
      </c>
      <c r="D103" s="56">
        <f>SUM(D3:D102)</f>
        <v>67118315</v>
      </c>
      <c r="E103" s="60">
        <f>1000*C103/D103</f>
        <v>8.7857253041689717E-2</v>
      </c>
    </row>
    <row r="106" spans="1:5" x14ac:dyDescent="0.2">
      <c r="A106" s="78" t="s">
        <v>132</v>
      </c>
      <c r="B106" s="91"/>
      <c r="C106" s="91"/>
    </row>
    <row r="107" spans="1:5" x14ac:dyDescent="0.2">
      <c r="A107" s="91"/>
      <c r="B107" s="91"/>
      <c r="C107" s="91"/>
    </row>
    <row r="108" spans="1:5" x14ac:dyDescent="0.2">
      <c r="A108" s="91"/>
      <c r="B108" s="91"/>
      <c r="C108" s="91"/>
    </row>
    <row r="109" spans="1:5" x14ac:dyDescent="0.2">
      <c r="A109" s="91"/>
      <c r="B109" s="91"/>
      <c r="C109" s="91"/>
    </row>
    <row r="110" spans="1:5" x14ac:dyDescent="0.2">
      <c r="A110" s="91"/>
      <c r="B110" s="91"/>
      <c r="C110" s="91"/>
    </row>
    <row r="111" spans="1:5" x14ac:dyDescent="0.2">
      <c r="A111" s="91"/>
      <c r="B111" s="91"/>
      <c r="C111" s="91"/>
    </row>
    <row r="112" spans="1:5" x14ac:dyDescent="0.2">
      <c r="A112" s="91"/>
      <c r="B112" s="91"/>
      <c r="C112" s="91"/>
    </row>
    <row r="113" spans="1:3" x14ac:dyDescent="0.2">
      <c r="A113" s="91"/>
      <c r="B113" s="91"/>
      <c r="C113" s="91"/>
    </row>
    <row r="114" spans="1:3" x14ac:dyDescent="0.2">
      <c r="A114" s="91"/>
      <c r="B114" s="91"/>
      <c r="C114" s="91"/>
    </row>
    <row r="115" spans="1:3" x14ac:dyDescent="0.2">
      <c r="A115" s="12"/>
      <c r="B115" s="13"/>
      <c r="C115" s="12"/>
    </row>
    <row r="116" spans="1:3" x14ac:dyDescent="0.2">
      <c r="A116" s="12"/>
      <c r="B116" s="13"/>
      <c r="C116" s="12"/>
    </row>
    <row r="117" spans="1:3" x14ac:dyDescent="0.2">
      <c r="A117" s="12"/>
      <c r="B117" s="13"/>
      <c r="C117" s="12"/>
    </row>
    <row r="131" spans="3:3" x14ac:dyDescent="0.2">
      <c r="C131" s="12"/>
    </row>
  </sheetData>
  <mergeCells count="2">
    <mergeCell ref="A106:C114"/>
    <mergeCell ref="A1:E1"/>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132"/>
  <sheetViews>
    <sheetView showGridLines="0" tabSelected="1" topLeftCell="A86" zoomScaleNormal="100" workbookViewId="0">
      <selection activeCell="A21" sqref="A21"/>
    </sheetView>
  </sheetViews>
  <sheetFormatPr baseColWidth="10" defaultColWidth="11.453125" defaultRowHeight="10" x14ac:dyDescent="0.2"/>
  <cols>
    <col min="1" max="1" width="35.453125" style="2" customWidth="1"/>
    <col min="2" max="2" width="36.1796875" style="2" customWidth="1"/>
    <col min="3" max="3" width="31.81640625" style="2" customWidth="1"/>
    <col min="4" max="4" width="14.81640625" style="2" customWidth="1"/>
    <col min="5" max="5" width="21.81640625" style="2" customWidth="1"/>
    <col min="6" max="16384" width="11.453125" style="2"/>
  </cols>
  <sheetData>
    <row r="1" spans="1:5" ht="57" customHeight="1" x14ac:dyDescent="0.2">
      <c r="A1" s="92" t="s">
        <v>127</v>
      </c>
      <c r="B1" s="92"/>
      <c r="C1" s="92"/>
      <c r="D1" s="92"/>
      <c r="E1" s="92"/>
    </row>
    <row r="2" spans="1:5" ht="33.75" customHeight="1" x14ac:dyDescent="0.2">
      <c r="A2" s="61" t="s">
        <v>11</v>
      </c>
      <c r="B2" s="61" t="s">
        <v>12</v>
      </c>
      <c r="C2" s="62" t="s">
        <v>122</v>
      </c>
      <c r="D2" s="63" t="s">
        <v>13</v>
      </c>
      <c r="E2" s="64" t="s">
        <v>112</v>
      </c>
    </row>
    <row r="3" spans="1:5" x14ac:dyDescent="0.2">
      <c r="A3" s="65">
        <v>1</v>
      </c>
      <c r="B3" s="65" t="s">
        <v>15</v>
      </c>
      <c r="C3" s="66">
        <v>9.1892342566532346</v>
      </c>
      <c r="D3" s="56">
        <v>662244</v>
      </c>
      <c r="E3" s="60">
        <f>1000*C3/D3</f>
        <v>1.3875904132998162E-2</v>
      </c>
    </row>
    <row r="4" spans="1:5" x14ac:dyDescent="0.2">
      <c r="A4" s="65">
        <v>2</v>
      </c>
      <c r="B4" s="65" t="s">
        <v>16</v>
      </c>
      <c r="C4" s="66">
        <v>12.553850697956847</v>
      </c>
      <c r="D4" s="56">
        <v>525503</v>
      </c>
      <c r="E4" s="60">
        <f t="shared" ref="E4:E65" si="0">1000*C4/D4</f>
        <v>2.3889208430697535E-2</v>
      </c>
    </row>
    <row r="5" spans="1:5" x14ac:dyDescent="0.2">
      <c r="A5" s="65">
        <v>3</v>
      </c>
      <c r="B5" s="65" t="s">
        <v>17</v>
      </c>
      <c r="C5" s="66">
        <v>8.2641766363587834</v>
      </c>
      <c r="D5" s="56">
        <v>331745</v>
      </c>
      <c r="E5" s="60">
        <f t="shared" si="0"/>
        <v>2.4911231929219079E-2</v>
      </c>
    </row>
    <row r="6" spans="1:5" x14ac:dyDescent="0.2">
      <c r="A6" s="65">
        <v>4</v>
      </c>
      <c r="B6" s="65" t="s">
        <v>18</v>
      </c>
      <c r="C6" s="66">
        <v>3.9810882781636874</v>
      </c>
      <c r="D6" s="56">
        <v>165702</v>
      </c>
      <c r="E6" s="60">
        <f t="shared" si="0"/>
        <v>2.4025589782644068E-2</v>
      </c>
    </row>
    <row r="7" spans="1:5" x14ac:dyDescent="0.2">
      <c r="A7" s="65">
        <v>5</v>
      </c>
      <c r="B7" s="65" t="s">
        <v>19</v>
      </c>
      <c r="C7" s="66">
        <v>2.4976765702121209</v>
      </c>
      <c r="D7" s="56">
        <v>140022</v>
      </c>
      <c r="E7" s="60">
        <f t="shared" si="0"/>
        <v>1.7837743856052055E-2</v>
      </c>
    </row>
    <row r="8" spans="1:5" x14ac:dyDescent="0.2">
      <c r="A8" s="65">
        <v>6</v>
      </c>
      <c r="B8" s="65" t="s">
        <v>20</v>
      </c>
      <c r="C8" s="66">
        <v>26.326849258954528</v>
      </c>
      <c r="D8" s="56">
        <v>1089270</v>
      </c>
      <c r="E8" s="60">
        <f t="shared" si="0"/>
        <v>2.4169259466389901E-2</v>
      </c>
    </row>
    <row r="9" spans="1:5" x14ac:dyDescent="0.2">
      <c r="A9" s="65">
        <v>7</v>
      </c>
      <c r="B9" s="65" t="s">
        <v>21</v>
      </c>
      <c r="C9" s="66">
        <v>6.7731785077050679</v>
      </c>
      <c r="D9" s="56">
        <v>327775</v>
      </c>
      <c r="E9" s="60">
        <f t="shared" si="0"/>
        <v>2.0664109549859106E-2</v>
      </c>
    </row>
    <row r="10" spans="1:5" x14ac:dyDescent="0.2">
      <c r="A10" s="65">
        <v>8</v>
      </c>
      <c r="B10" s="65" t="s">
        <v>22</v>
      </c>
      <c r="C10" s="66">
        <v>7.3705495858342651</v>
      </c>
      <c r="D10" s="56">
        <v>265099</v>
      </c>
      <c r="E10" s="60">
        <f t="shared" si="0"/>
        <v>2.7803007879449809E-2</v>
      </c>
    </row>
    <row r="11" spans="1:5" x14ac:dyDescent="0.2">
      <c r="A11" s="65">
        <v>9</v>
      </c>
      <c r="B11" s="65" t="s">
        <v>23</v>
      </c>
      <c r="C11" s="66">
        <v>4.1283424004642999</v>
      </c>
      <c r="D11" s="56">
        <v>153115</v>
      </c>
      <c r="E11" s="60">
        <f t="shared" si="0"/>
        <v>2.6962364239064104E-2</v>
      </c>
    </row>
    <row r="12" spans="1:5" x14ac:dyDescent="0.2">
      <c r="A12" s="65">
        <v>10</v>
      </c>
      <c r="B12" s="65" t="s">
        <v>24</v>
      </c>
      <c r="C12" s="66">
        <v>7.0471740098161062</v>
      </c>
      <c r="D12" s="56">
        <v>310147</v>
      </c>
      <c r="E12" s="60">
        <f t="shared" si="0"/>
        <v>2.2722044739481945E-2</v>
      </c>
    </row>
    <row r="13" spans="1:5" x14ac:dyDescent="0.2">
      <c r="A13" s="65">
        <v>11</v>
      </c>
      <c r="B13" s="65" t="s">
        <v>25</v>
      </c>
      <c r="C13" s="66">
        <v>10.886527458528287</v>
      </c>
      <c r="D13" s="56">
        <v>377719</v>
      </c>
      <c r="E13" s="60">
        <f t="shared" si="0"/>
        <v>2.8821762893919252E-2</v>
      </c>
    </row>
    <row r="14" spans="1:5" x14ac:dyDescent="0.2">
      <c r="A14" s="65">
        <v>12</v>
      </c>
      <c r="B14" s="65" t="s">
        <v>26</v>
      </c>
      <c r="C14" s="66">
        <v>4.7197305595382977</v>
      </c>
      <c r="D14" s="56">
        <v>279210</v>
      </c>
      <c r="E14" s="60">
        <f t="shared" si="0"/>
        <v>1.6903873641840542E-2</v>
      </c>
    </row>
    <row r="15" spans="1:5" x14ac:dyDescent="0.2">
      <c r="A15" s="65">
        <v>13</v>
      </c>
      <c r="B15" s="65" t="s">
        <v>27</v>
      </c>
      <c r="C15" s="66">
        <v>51.972266645074285</v>
      </c>
      <c r="D15" s="56">
        <v>2048395</v>
      </c>
      <c r="E15" s="60">
        <f t="shared" si="0"/>
        <v>2.537218976080018E-2</v>
      </c>
    </row>
    <row r="16" spans="1:5" x14ac:dyDescent="0.2">
      <c r="A16" s="65">
        <v>14</v>
      </c>
      <c r="B16" s="65" t="s">
        <v>28</v>
      </c>
      <c r="C16" s="66">
        <v>13.784301134159593</v>
      </c>
      <c r="D16" s="56">
        <v>692839</v>
      </c>
      <c r="E16" s="60">
        <f t="shared" si="0"/>
        <v>1.9895388588343891E-2</v>
      </c>
    </row>
    <row r="17" spans="1:5" x14ac:dyDescent="0.2">
      <c r="A17" s="65">
        <v>15</v>
      </c>
      <c r="B17" s="65" t="s">
        <v>29</v>
      </c>
      <c r="C17" s="66">
        <v>2.4578842552514648</v>
      </c>
      <c r="D17" s="56">
        <v>143280</v>
      </c>
      <c r="E17" s="60">
        <f t="shared" si="0"/>
        <v>1.7154412725093975E-2</v>
      </c>
    </row>
    <row r="18" spans="1:5" x14ac:dyDescent="0.2">
      <c r="A18" s="65">
        <v>16</v>
      </c>
      <c r="B18" s="65" t="s">
        <v>30</v>
      </c>
      <c r="C18" s="66">
        <v>7.644168319144252</v>
      </c>
      <c r="D18" s="56">
        <v>348997</v>
      </c>
      <c r="E18" s="60">
        <f t="shared" si="0"/>
        <v>2.1903249366453728E-2</v>
      </c>
    </row>
    <row r="19" spans="1:5" x14ac:dyDescent="0.2">
      <c r="A19" s="65">
        <v>17</v>
      </c>
      <c r="B19" s="65" t="s">
        <v>31</v>
      </c>
      <c r="C19" s="66">
        <v>14.242460546514074</v>
      </c>
      <c r="D19" s="56">
        <v>652474</v>
      </c>
      <c r="E19" s="60">
        <f t="shared" si="0"/>
        <v>2.1828395532257336E-2</v>
      </c>
    </row>
    <row r="20" spans="1:5" x14ac:dyDescent="0.2">
      <c r="A20" s="65">
        <v>18</v>
      </c>
      <c r="B20" s="65" t="s">
        <v>32</v>
      </c>
      <c r="C20" s="66">
        <v>5.4350679518706784</v>
      </c>
      <c r="D20" s="56">
        <v>296794</v>
      </c>
      <c r="E20" s="60">
        <f t="shared" si="0"/>
        <v>1.8312593758198208E-2</v>
      </c>
    </row>
    <row r="21" spans="1:5" x14ac:dyDescent="0.2">
      <c r="A21" s="65">
        <v>19</v>
      </c>
      <c r="B21" s="65" t="s">
        <v>33</v>
      </c>
      <c r="C21" s="66">
        <v>4.8336759648905012</v>
      </c>
      <c r="D21" s="56">
        <v>239071</v>
      </c>
      <c r="E21" s="60">
        <f t="shared" si="0"/>
        <v>2.0218579270971808E-2</v>
      </c>
    </row>
    <row r="22" spans="1:5" x14ac:dyDescent="0.2">
      <c r="A22" s="65">
        <v>21</v>
      </c>
      <c r="B22" s="65" t="s">
        <v>139</v>
      </c>
      <c r="C22" s="66">
        <v>8.7538327914126093</v>
      </c>
      <c r="D22" s="56">
        <v>532026</v>
      </c>
      <c r="E22" s="60">
        <f t="shared" si="0"/>
        <v>1.6453768784631971E-2</v>
      </c>
    </row>
    <row r="23" spans="1:5" x14ac:dyDescent="0.2">
      <c r="A23" s="65">
        <v>22</v>
      </c>
      <c r="B23" s="65" t="s">
        <v>140</v>
      </c>
      <c r="C23" s="66">
        <v>9.3492959781971408</v>
      </c>
      <c r="D23" s="56">
        <v>599118</v>
      </c>
      <c r="E23" s="60">
        <f t="shared" si="0"/>
        <v>1.5605099459867907E-2</v>
      </c>
    </row>
    <row r="24" spans="1:5" x14ac:dyDescent="0.2">
      <c r="A24" s="65">
        <v>23</v>
      </c>
      <c r="B24" s="65" t="s">
        <v>36</v>
      </c>
      <c r="C24" s="66">
        <v>3.0944630064225307</v>
      </c>
      <c r="D24" s="56">
        <v>114505</v>
      </c>
      <c r="E24" s="60">
        <f t="shared" si="0"/>
        <v>2.7024697667547538E-2</v>
      </c>
    </row>
    <row r="25" spans="1:5" x14ac:dyDescent="0.2">
      <c r="A25" s="65">
        <v>24</v>
      </c>
      <c r="B25" s="65" t="s">
        <v>37</v>
      </c>
      <c r="C25" s="66">
        <v>9.1162785760145333</v>
      </c>
      <c r="D25" s="56">
        <v>410730</v>
      </c>
      <c r="E25" s="60">
        <f t="shared" si="0"/>
        <v>2.2195307321146576E-2</v>
      </c>
    </row>
    <row r="26" spans="1:5" x14ac:dyDescent="0.2">
      <c r="A26" s="65">
        <v>25</v>
      </c>
      <c r="B26" s="65" t="s">
        <v>38</v>
      </c>
      <c r="C26" s="66">
        <v>9.2975542048595301</v>
      </c>
      <c r="D26" s="56">
        <v>543221</v>
      </c>
      <c r="E26" s="60">
        <f t="shared" si="0"/>
        <v>1.7115601578104548E-2</v>
      </c>
    </row>
    <row r="27" spans="1:5" x14ac:dyDescent="0.2">
      <c r="A27" s="65">
        <v>26</v>
      </c>
      <c r="B27" s="65" t="s">
        <v>39</v>
      </c>
      <c r="C27" s="66">
        <v>11.166927761840327</v>
      </c>
      <c r="D27" s="56">
        <v>523122</v>
      </c>
      <c r="E27" s="60">
        <f t="shared" si="0"/>
        <v>2.1346698785064146E-2</v>
      </c>
    </row>
    <row r="28" spans="1:5" x14ac:dyDescent="0.2">
      <c r="A28" s="65">
        <v>27</v>
      </c>
      <c r="B28" s="65" t="s">
        <v>40</v>
      </c>
      <c r="C28" s="66">
        <v>11.024557386987052</v>
      </c>
      <c r="D28" s="56">
        <v>595037</v>
      </c>
      <c r="E28" s="60">
        <f t="shared" si="0"/>
        <v>1.8527515746057894E-2</v>
      </c>
    </row>
    <row r="29" spans="1:5" x14ac:dyDescent="0.2">
      <c r="A29" s="65">
        <v>28</v>
      </c>
      <c r="B29" s="65" t="s">
        <v>41</v>
      </c>
      <c r="C29" s="66">
        <v>7.3461947939929226</v>
      </c>
      <c r="D29" s="56">
        <v>428178</v>
      </c>
      <c r="E29" s="60">
        <f t="shared" si="0"/>
        <v>1.7156871193739338E-2</v>
      </c>
    </row>
    <row r="30" spans="1:5" x14ac:dyDescent="0.2">
      <c r="A30" s="65">
        <v>29</v>
      </c>
      <c r="B30" s="65" t="s">
        <v>42</v>
      </c>
      <c r="C30" s="66">
        <v>13.493306998378172</v>
      </c>
      <c r="D30" s="56">
        <v>914301</v>
      </c>
      <c r="E30" s="60">
        <f t="shared" si="0"/>
        <v>1.4758057793197395E-2</v>
      </c>
    </row>
    <row r="31" spans="1:5" x14ac:dyDescent="0.2">
      <c r="A31" s="65">
        <v>30</v>
      </c>
      <c r="B31" s="65" t="s">
        <v>43</v>
      </c>
      <c r="C31" s="66">
        <v>24.295175259483432</v>
      </c>
      <c r="D31" s="56">
        <v>750683</v>
      </c>
      <c r="E31" s="60">
        <f t="shared" si="0"/>
        <v>3.2364094110940878E-2</v>
      </c>
    </row>
    <row r="32" spans="1:5" x14ac:dyDescent="0.2">
      <c r="A32" s="65">
        <v>31</v>
      </c>
      <c r="B32" s="65" t="s">
        <v>44</v>
      </c>
      <c r="C32" s="66">
        <v>31.779994446603894</v>
      </c>
      <c r="D32" s="56">
        <v>1424915</v>
      </c>
      <c r="E32" s="60">
        <f t="shared" si="0"/>
        <v>2.2303080848053318E-2</v>
      </c>
    </row>
    <row r="33" spans="1:5" x14ac:dyDescent="0.2">
      <c r="A33" s="65">
        <v>32</v>
      </c>
      <c r="B33" s="65" t="s">
        <v>45</v>
      </c>
      <c r="C33" s="66">
        <v>4.6147340851332324</v>
      </c>
      <c r="D33" s="56">
        <v>191387</v>
      </c>
      <c r="E33" s="60">
        <f t="shared" si="0"/>
        <v>2.4112056122585296E-2</v>
      </c>
    </row>
    <row r="34" spans="1:5" x14ac:dyDescent="0.2">
      <c r="A34" s="65">
        <v>33</v>
      </c>
      <c r="B34" s="65" t="s">
        <v>46</v>
      </c>
      <c r="C34" s="66">
        <v>30.035113395849002</v>
      </c>
      <c r="D34" s="56">
        <v>1654445</v>
      </c>
      <c r="E34" s="60">
        <f t="shared" si="0"/>
        <v>1.8154192732819166E-2</v>
      </c>
    </row>
    <row r="35" spans="1:5" x14ac:dyDescent="0.2">
      <c r="A35" s="65">
        <v>34</v>
      </c>
      <c r="B35" s="65" t="s">
        <v>47</v>
      </c>
      <c r="C35" s="66">
        <v>38.036453191624098</v>
      </c>
      <c r="D35" s="56">
        <v>1196633</v>
      </c>
      <c r="E35" s="60">
        <f t="shared" si="0"/>
        <v>3.1786231193376827E-2</v>
      </c>
    </row>
    <row r="36" spans="1:5" x14ac:dyDescent="0.2">
      <c r="A36" s="65">
        <v>35</v>
      </c>
      <c r="B36" s="65" t="s">
        <v>48</v>
      </c>
      <c r="C36" s="66">
        <v>18.506633048076999</v>
      </c>
      <c r="D36" s="56">
        <v>1094636</v>
      </c>
      <c r="E36" s="60">
        <f t="shared" si="0"/>
        <v>1.6906654858854449E-2</v>
      </c>
    </row>
    <row r="37" spans="1:5" x14ac:dyDescent="0.2">
      <c r="A37" s="65">
        <v>36</v>
      </c>
      <c r="B37" s="65" t="s">
        <v>49</v>
      </c>
      <c r="C37" s="66">
        <v>4.1591009059320081</v>
      </c>
      <c r="D37" s="56">
        <v>216698</v>
      </c>
      <c r="E37" s="60">
        <f t="shared" si="0"/>
        <v>1.9193074721188048E-2</v>
      </c>
    </row>
    <row r="38" spans="1:5" x14ac:dyDescent="0.2">
      <c r="A38" s="65">
        <v>37</v>
      </c>
      <c r="B38" s="65" t="s">
        <v>50</v>
      </c>
      <c r="C38" s="66">
        <v>11.651576378896598</v>
      </c>
      <c r="D38" s="56">
        <v>609408</v>
      </c>
      <c r="E38" s="60">
        <f t="shared" si="0"/>
        <v>1.9119500201665546E-2</v>
      </c>
    </row>
    <row r="39" spans="1:5" x14ac:dyDescent="0.2">
      <c r="A39" s="65">
        <v>38</v>
      </c>
      <c r="B39" s="65" t="s">
        <v>51</v>
      </c>
      <c r="C39" s="66">
        <v>20.009304472716703</v>
      </c>
      <c r="D39" s="56">
        <v>1271078</v>
      </c>
      <c r="E39" s="60">
        <f t="shared" si="0"/>
        <v>1.5741995749054508E-2</v>
      </c>
    </row>
    <row r="40" spans="1:5" x14ac:dyDescent="0.2">
      <c r="A40" s="65">
        <v>39</v>
      </c>
      <c r="B40" s="65" t="s">
        <v>52</v>
      </c>
      <c r="C40" s="66">
        <v>4.6376757596765232</v>
      </c>
      <c r="D40" s="56">
        <v>257926</v>
      </c>
      <c r="E40" s="60">
        <f t="shared" si="0"/>
        <v>1.7980644679778397E-2</v>
      </c>
    </row>
    <row r="41" spans="1:5" x14ac:dyDescent="0.2">
      <c r="A41" s="65">
        <v>40</v>
      </c>
      <c r="B41" s="65" t="s">
        <v>53</v>
      </c>
      <c r="C41" s="66">
        <v>7.3699776874030869</v>
      </c>
      <c r="D41" s="56">
        <v>416825</v>
      </c>
      <c r="E41" s="60">
        <f t="shared" si="0"/>
        <v>1.7681227583285761E-2</v>
      </c>
    </row>
    <row r="42" spans="1:5" x14ac:dyDescent="0.2">
      <c r="A42" s="65">
        <v>41</v>
      </c>
      <c r="B42" s="65" t="s">
        <v>54</v>
      </c>
      <c r="C42" s="66">
        <v>5.595195831507791</v>
      </c>
      <c r="D42" s="56">
        <v>326375</v>
      </c>
      <c r="E42" s="60">
        <f t="shared" si="0"/>
        <v>1.7143457162796756E-2</v>
      </c>
    </row>
    <row r="43" spans="1:5" x14ac:dyDescent="0.2">
      <c r="A43" s="65">
        <v>42</v>
      </c>
      <c r="B43" s="65" t="s">
        <v>55</v>
      </c>
      <c r="C43" s="66">
        <v>17.848585894494576</v>
      </c>
      <c r="D43" s="56">
        <v>765283</v>
      </c>
      <c r="E43" s="60">
        <f t="shared" si="0"/>
        <v>2.3322856896722619E-2</v>
      </c>
    </row>
    <row r="44" spans="1:5" x14ac:dyDescent="0.2">
      <c r="A44" s="65">
        <v>43</v>
      </c>
      <c r="B44" s="65" t="s">
        <v>56</v>
      </c>
      <c r="C44" s="66">
        <v>4.3256339618791513</v>
      </c>
      <c r="D44" s="56">
        <v>227546</v>
      </c>
      <c r="E44" s="60">
        <f t="shared" si="0"/>
        <v>1.9009931890163534E-2</v>
      </c>
    </row>
    <row r="45" spans="1:5" x14ac:dyDescent="0.2">
      <c r="A45" s="65">
        <v>44</v>
      </c>
      <c r="B45" s="65" t="s">
        <v>57</v>
      </c>
      <c r="C45" s="66">
        <v>22.665448771267044</v>
      </c>
      <c r="D45" s="56">
        <v>1458768</v>
      </c>
      <c r="E45" s="60">
        <f t="shared" si="0"/>
        <v>1.5537390984218906E-2</v>
      </c>
    </row>
    <row r="46" spans="1:5" x14ac:dyDescent="0.2">
      <c r="A46" s="65">
        <v>45</v>
      </c>
      <c r="B46" s="65" t="s">
        <v>58</v>
      </c>
      <c r="C46" s="66">
        <v>13.291433409145746</v>
      </c>
      <c r="D46" s="56">
        <v>683998</v>
      </c>
      <c r="E46" s="60">
        <f t="shared" si="0"/>
        <v>1.9431977007455789E-2</v>
      </c>
    </row>
    <row r="47" spans="1:5" x14ac:dyDescent="0.2">
      <c r="A47" s="65">
        <v>46</v>
      </c>
      <c r="B47" s="65" t="s">
        <v>59</v>
      </c>
      <c r="C47" s="66">
        <v>3.7816042832771202</v>
      </c>
      <c r="D47" s="56">
        <v>174208</v>
      </c>
      <c r="E47" s="60">
        <f t="shared" si="0"/>
        <v>2.1707408863411094E-2</v>
      </c>
    </row>
    <row r="48" spans="1:5" x14ac:dyDescent="0.2">
      <c r="A48" s="65">
        <v>47</v>
      </c>
      <c r="B48" s="65" t="s">
        <v>60</v>
      </c>
      <c r="C48" s="66">
        <v>8.2274979498469403</v>
      </c>
      <c r="D48" s="56">
        <v>329874</v>
      </c>
      <c r="E48" s="60">
        <f t="shared" si="0"/>
        <v>2.4941335024424294E-2</v>
      </c>
    </row>
    <row r="49" spans="1:5" x14ac:dyDescent="0.2">
      <c r="A49" s="65">
        <v>48</v>
      </c>
      <c r="B49" s="65" t="s">
        <v>61</v>
      </c>
      <c r="C49" s="66">
        <v>1.7217522857145136</v>
      </c>
      <c r="D49" s="56">
        <v>76530</v>
      </c>
      <c r="E49" s="60">
        <f t="shared" si="0"/>
        <v>2.2497743181948433E-2</v>
      </c>
    </row>
    <row r="50" spans="1:5" x14ac:dyDescent="0.2">
      <c r="A50" s="65">
        <v>49</v>
      </c>
      <c r="B50" s="65" t="s">
        <v>62</v>
      </c>
      <c r="C50" s="66">
        <v>13.781045934795374</v>
      </c>
      <c r="D50" s="56">
        <v>819528</v>
      </c>
      <c r="E50" s="60">
        <f t="shared" si="0"/>
        <v>1.6815832936513914E-2</v>
      </c>
    </row>
    <row r="51" spans="1:5" x14ac:dyDescent="0.2">
      <c r="A51" s="65">
        <v>50</v>
      </c>
      <c r="B51" s="65" t="s">
        <v>63</v>
      </c>
      <c r="C51" s="66">
        <v>8.7247631608524738</v>
      </c>
      <c r="D51" s="56">
        <v>491365</v>
      </c>
      <c r="E51" s="60">
        <f t="shared" si="0"/>
        <v>1.7756175472108258E-2</v>
      </c>
    </row>
    <row r="52" spans="1:5" x14ac:dyDescent="0.2">
      <c r="A52" s="65">
        <v>51</v>
      </c>
      <c r="B52" s="65" t="s">
        <v>64</v>
      </c>
      <c r="C52" s="66">
        <v>11.459877293828006</v>
      </c>
      <c r="D52" s="56">
        <v>561705</v>
      </c>
      <c r="E52" s="60">
        <f t="shared" si="0"/>
        <v>2.040194994494976E-2</v>
      </c>
    </row>
    <row r="53" spans="1:5" x14ac:dyDescent="0.2">
      <c r="A53" s="65">
        <v>52</v>
      </c>
      <c r="B53" s="65" t="s">
        <v>65</v>
      </c>
      <c r="C53" s="66">
        <v>3.7374250177442319</v>
      </c>
      <c r="D53" s="56">
        <v>168231</v>
      </c>
      <c r="E53" s="60">
        <f t="shared" si="0"/>
        <v>2.2216030444711331E-2</v>
      </c>
    </row>
    <row r="54" spans="1:5" x14ac:dyDescent="0.2">
      <c r="A54" s="65">
        <v>53</v>
      </c>
      <c r="B54" s="65" t="s">
        <v>66</v>
      </c>
      <c r="C54" s="66">
        <v>5.2260885900776639</v>
      </c>
      <c r="D54" s="56">
        <v>305424</v>
      </c>
      <c r="E54" s="60">
        <f t="shared" si="0"/>
        <v>1.7110929691437685E-2</v>
      </c>
    </row>
    <row r="55" spans="1:5" x14ac:dyDescent="0.2">
      <c r="A55" s="65">
        <v>54</v>
      </c>
      <c r="B55" s="65" t="s">
        <v>67</v>
      </c>
      <c r="C55" s="66">
        <v>13.14281420183849</v>
      </c>
      <c r="D55" s="56">
        <v>729737</v>
      </c>
      <c r="E55" s="60">
        <f t="shared" si="0"/>
        <v>1.8010343729094852E-2</v>
      </c>
    </row>
    <row r="56" spans="1:5" x14ac:dyDescent="0.2">
      <c r="A56" s="65">
        <v>55</v>
      </c>
      <c r="B56" s="65" t="s">
        <v>68</v>
      </c>
      <c r="C56" s="66">
        <v>3.1201184058156497</v>
      </c>
      <c r="D56" s="56">
        <v>179019</v>
      </c>
      <c r="E56" s="60">
        <f t="shared" si="0"/>
        <v>1.7428979079403023E-2</v>
      </c>
    </row>
    <row r="57" spans="1:5" x14ac:dyDescent="0.2">
      <c r="A57" s="65">
        <v>56</v>
      </c>
      <c r="B57" s="65" t="s">
        <v>69</v>
      </c>
      <c r="C57" s="66">
        <v>10.052533335722371</v>
      </c>
      <c r="D57" s="56">
        <v>763103</v>
      </c>
      <c r="E57" s="60">
        <f t="shared" si="0"/>
        <v>1.3173232624851917E-2</v>
      </c>
    </row>
    <row r="58" spans="1:5" x14ac:dyDescent="0.2">
      <c r="A58" s="65">
        <v>57</v>
      </c>
      <c r="B58" s="65" t="s">
        <v>70</v>
      </c>
      <c r="C58" s="66">
        <v>16.031193624733479</v>
      </c>
      <c r="D58" s="56">
        <v>1038440</v>
      </c>
      <c r="E58" s="60">
        <f t="shared" si="0"/>
        <v>1.5437765903406533E-2</v>
      </c>
    </row>
    <row r="59" spans="1:5" x14ac:dyDescent="0.2">
      <c r="A59" s="65">
        <v>58</v>
      </c>
      <c r="B59" s="65" t="s">
        <v>71</v>
      </c>
      <c r="C59" s="66">
        <v>4.5405737074138077</v>
      </c>
      <c r="D59" s="56">
        <v>199518</v>
      </c>
      <c r="E59" s="60">
        <f t="shared" si="0"/>
        <v>2.2757714629325715E-2</v>
      </c>
    </row>
    <row r="60" spans="1:5" x14ac:dyDescent="0.2">
      <c r="A60" s="65">
        <v>59</v>
      </c>
      <c r="B60" s="65" t="s">
        <v>72</v>
      </c>
      <c r="C60" s="66">
        <v>73.048971830552958</v>
      </c>
      <c r="D60" s="56">
        <v>2598299</v>
      </c>
      <c r="E60" s="60">
        <f t="shared" si="0"/>
        <v>2.8114151539354381E-2</v>
      </c>
    </row>
    <row r="61" spans="1:5" x14ac:dyDescent="0.2">
      <c r="A61" s="65">
        <v>60</v>
      </c>
      <c r="B61" s="65" t="s">
        <v>73</v>
      </c>
      <c r="C61" s="66">
        <v>14.206171260896769</v>
      </c>
      <c r="D61" s="56">
        <v>829695</v>
      </c>
      <c r="E61" s="60">
        <f t="shared" si="0"/>
        <v>1.712216086742329E-2</v>
      </c>
    </row>
    <row r="62" spans="1:5" x14ac:dyDescent="0.2">
      <c r="A62" s="65">
        <v>61</v>
      </c>
      <c r="B62" s="65" t="s">
        <v>74</v>
      </c>
      <c r="C62" s="66">
        <v>5.785988974418534</v>
      </c>
      <c r="D62" s="56">
        <v>275131</v>
      </c>
      <c r="E62" s="60">
        <f t="shared" si="0"/>
        <v>2.1029942007329359E-2</v>
      </c>
    </row>
    <row r="63" spans="1:5" x14ac:dyDescent="0.2">
      <c r="A63" s="65">
        <v>62</v>
      </c>
      <c r="B63" s="65" t="s">
        <v>75</v>
      </c>
      <c r="C63" s="66">
        <v>41.454592784607023</v>
      </c>
      <c r="D63" s="56">
        <v>1455018</v>
      </c>
      <c r="E63" s="60">
        <f t="shared" si="0"/>
        <v>2.8490776598369936E-2</v>
      </c>
    </row>
    <row r="64" spans="1:5" x14ac:dyDescent="0.2">
      <c r="A64" s="65">
        <v>63</v>
      </c>
      <c r="B64" s="65" t="s">
        <v>76</v>
      </c>
      <c r="C64" s="66">
        <v>12.428637033653123</v>
      </c>
      <c r="D64" s="56">
        <v>669477</v>
      </c>
      <c r="E64" s="60">
        <f t="shared" si="0"/>
        <v>1.8564696074178984E-2</v>
      </c>
    </row>
    <row r="65" spans="1:5" x14ac:dyDescent="0.2">
      <c r="A65" s="65">
        <v>64</v>
      </c>
      <c r="B65" s="65" t="s">
        <v>77</v>
      </c>
      <c r="C65" s="66">
        <v>15.139848593959137</v>
      </c>
      <c r="D65" s="56">
        <v>688589</v>
      </c>
      <c r="E65" s="60">
        <f t="shared" si="0"/>
        <v>2.1986770909728646E-2</v>
      </c>
    </row>
    <row r="66" spans="1:5" x14ac:dyDescent="0.2">
      <c r="A66" s="65">
        <v>65</v>
      </c>
      <c r="B66" s="65" t="s">
        <v>78</v>
      </c>
      <c r="C66" s="66">
        <v>6.8230928474778114</v>
      </c>
      <c r="D66" s="56">
        <v>229190</v>
      </c>
      <c r="E66" s="60">
        <f t="shared" ref="E66:E102" si="1">1000*C66/D66</f>
        <v>2.977046488711467E-2</v>
      </c>
    </row>
    <row r="67" spans="1:5" x14ac:dyDescent="0.2">
      <c r="A67" s="65">
        <v>66</v>
      </c>
      <c r="B67" s="65" t="s">
        <v>79</v>
      </c>
      <c r="C67" s="66">
        <v>15.246498762819497</v>
      </c>
      <c r="D67" s="56">
        <v>480433</v>
      </c>
      <c r="E67" s="60">
        <f t="shared" si="1"/>
        <v>3.1734911554409245E-2</v>
      </c>
    </row>
    <row r="68" spans="1:5" x14ac:dyDescent="0.2">
      <c r="A68" s="65">
        <v>67</v>
      </c>
      <c r="B68" s="65" t="s">
        <v>80</v>
      </c>
      <c r="C68" s="66">
        <v>15.46080299870999</v>
      </c>
      <c r="D68" s="56">
        <v>1147474</v>
      </c>
      <c r="E68" s="60">
        <f t="shared" si="1"/>
        <v>1.3473771953621599E-2</v>
      </c>
    </row>
    <row r="69" spans="1:5" x14ac:dyDescent="0.2">
      <c r="A69" s="65">
        <v>68</v>
      </c>
      <c r="B69" s="65" t="s">
        <v>81</v>
      </c>
      <c r="C69" s="66">
        <v>9.4867445897168334</v>
      </c>
      <c r="D69" s="56">
        <v>763801</v>
      </c>
      <c r="E69" s="60">
        <f t="shared" si="1"/>
        <v>1.2420440127358871E-2</v>
      </c>
    </row>
    <row r="70" spans="1:5" x14ac:dyDescent="0.2">
      <c r="A70" s="65">
        <v>69</v>
      </c>
      <c r="B70" s="65" t="s">
        <v>82</v>
      </c>
      <c r="C70" s="66">
        <v>35.688566457425672</v>
      </c>
      <c r="D70" s="56">
        <v>1892753</v>
      </c>
      <c r="E70" s="60">
        <f t="shared" si="1"/>
        <v>1.8855374397729482E-2</v>
      </c>
    </row>
    <row r="71" spans="1:5" x14ac:dyDescent="0.2">
      <c r="A71" s="65">
        <v>70</v>
      </c>
      <c r="B71" s="65" t="s">
        <v>83</v>
      </c>
      <c r="C71" s="66">
        <v>4.2203260135669538</v>
      </c>
      <c r="D71" s="56">
        <v>233391</v>
      </c>
      <c r="E71" s="60">
        <f t="shared" si="1"/>
        <v>1.8082642490785648E-2</v>
      </c>
    </row>
    <row r="72" spans="1:5" x14ac:dyDescent="0.2">
      <c r="A72" s="65">
        <v>71</v>
      </c>
      <c r="B72" s="65" t="s">
        <v>84</v>
      </c>
      <c r="C72" s="66">
        <v>10.764438184259165</v>
      </c>
      <c r="D72" s="56">
        <v>547181</v>
      </c>
      <c r="E72" s="60">
        <f t="shared" si="1"/>
        <v>1.9672536481089738E-2</v>
      </c>
    </row>
    <row r="73" spans="1:5" x14ac:dyDescent="0.2">
      <c r="A73" s="65">
        <v>72</v>
      </c>
      <c r="B73" s="65" t="s">
        <v>85</v>
      </c>
      <c r="C73" s="66">
        <v>11.498091920219256</v>
      </c>
      <c r="D73" s="56">
        <v>562177</v>
      </c>
      <c r="E73" s="60">
        <f t="shared" si="1"/>
        <v>2.0452796753014188E-2</v>
      </c>
    </row>
    <row r="74" spans="1:5" x14ac:dyDescent="0.2">
      <c r="A74" s="65">
        <v>73</v>
      </c>
      <c r="B74" s="65" t="s">
        <v>86</v>
      </c>
      <c r="C74" s="66">
        <v>6.1437352094178719</v>
      </c>
      <c r="D74" s="56">
        <v>437659</v>
      </c>
      <c r="E74" s="60">
        <f t="shared" si="1"/>
        <v>1.4037721626695377E-2</v>
      </c>
    </row>
    <row r="75" spans="1:5" x14ac:dyDescent="0.2">
      <c r="A75" s="65">
        <v>74</v>
      </c>
      <c r="B75" s="65" t="s">
        <v>87</v>
      </c>
      <c r="C75" s="66">
        <v>8.4525181792518591</v>
      </c>
      <c r="D75" s="56">
        <v>838480</v>
      </c>
      <c r="E75" s="60">
        <f t="shared" si="1"/>
        <v>1.0080763022674195E-2</v>
      </c>
    </row>
    <row r="76" spans="1:5" x14ac:dyDescent="0.2">
      <c r="A76" s="65">
        <v>75</v>
      </c>
      <c r="B76" s="65" t="s">
        <v>88</v>
      </c>
      <c r="C76" s="66">
        <v>28.978469820638018</v>
      </c>
      <c r="D76" s="56">
        <v>2142366</v>
      </c>
      <c r="E76" s="60">
        <f t="shared" si="1"/>
        <v>1.3526386164006534E-2</v>
      </c>
    </row>
    <row r="77" spans="1:5" x14ac:dyDescent="0.2">
      <c r="A77" s="65">
        <v>76</v>
      </c>
      <c r="B77" s="65" t="s">
        <v>89</v>
      </c>
      <c r="C77" s="66">
        <v>31.23167836178779</v>
      </c>
      <c r="D77" s="56">
        <v>1250846</v>
      </c>
      <c r="E77" s="60">
        <f t="shared" si="1"/>
        <v>2.4968444046499561E-2</v>
      </c>
    </row>
    <row r="78" spans="1:5" x14ac:dyDescent="0.2">
      <c r="A78" s="65">
        <v>77</v>
      </c>
      <c r="B78" s="65" t="s">
        <v>90</v>
      </c>
      <c r="C78" s="66">
        <v>16.371817691015465</v>
      </c>
      <c r="D78" s="56">
        <v>1432475</v>
      </c>
      <c r="E78" s="60">
        <f t="shared" si="1"/>
        <v>1.1429042525011233E-2</v>
      </c>
    </row>
    <row r="79" spans="1:5" x14ac:dyDescent="0.2">
      <c r="A79" s="65">
        <v>78</v>
      </c>
      <c r="B79" s="65" t="s">
        <v>91</v>
      </c>
      <c r="C79" s="66">
        <v>15.41810168516025</v>
      </c>
      <c r="D79" s="56">
        <v>1452910</v>
      </c>
      <c r="E79" s="60">
        <f t="shared" si="1"/>
        <v>1.0611876637341783E-2</v>
      </c>
    </row>
    <row r="80" spans="1:5" x14ac:dyDescent="0.2">
      <c r="A80" s="65">
        <v>79</v>
      </c>
      <c r="B80" s="65" t="s">
        <v>92</v>
      </c>
      <c r="C80" s="66">
        <v>6.6006727520224864</v>
      </c>
      <c r="D80" s="56">
        <v>374350</v>
      </c>
      <c r="E80" s="60">
        <f t="shared" si="1"/>
        <v>1.7632356757105616E-2</v>
      </c>
    </row>
    <row r="81" spans="1:5" x14ac:dyDescent="0.2">
      <c r="A81" s="65">
        <v>80</v>
      </c>
      <c r="B81" s="65" t="s">
        <v>93</v>
      </c>
      <c r="C81" s="66">
        <v>14.494833595525654</v>
      </c>
      <c r="D81" s="56">
        <v>567242</v>
      </c>
      <c r="E81" s="60">
        <f t="shared" si="1"/>
        <v>2.5553174122377492E-2</v>
      </c>
    </row>
    <row r="82" spans="1:5" x14ac:dyDescent="0.2">
      <c r="A82" s="65">
        <v>81</v>
      </c>
      <c r="B82" s="65" t="s">
        <v>94</v>
      </c>
      <c r="C82" s="66">
        <v>10.377437154677049</v>
      </c>
      <c r="D82" s="56">
        <v>389420</v>
      </c>
      <c r="E82" s="60">
        <f t="shared" si="1"/>
        <v>2.6648444236754786E-2</v>
      </c>
    </row>
    <row r="83" spans="1:5" x14ac:dyDescent="0.2">
      <c r="A83" s="65">
        <v>82</v>
      </c>
      <c r="B83" s="65" t="s">
        <v>95</v>
      </c>
      <c r="C83" s="66">
        <v>6.8087439457106953</v>
      </c>
      <c r="D83" s="56">
        <v>262254</v>
      </c>
      <c r="E83" s="60">
        <f t="shared" si="1"/>
        <v>2.5962402654337764E-2</v>
      </c>
    </row>
    <row r="84" spans="1:5" x14ac:dyDescent="0.2">
      <c r="A84" s="65">
        <v>83</v>
      </c>
      <c r="B84" s="65" t="s">
        <v>96</v>
      </c>
      <c r="C84" s="66">
        <v>23.361938969558526</v>
      </c>
      <c r="D84" s="56">
        <v>1084890</v>
      </c>
      <c r="E84" s="60">
        <f t="shared" si="1"/>
        <v>2.1533924148585133E-2</v>
      </c>
    </row>
    <row r="85" spans="1:5" x14ac:dyDescent="0.2">
      <c r="A85" s="65">
        <v>84</v>
      </c>
      <c r="B85" s="65" t="s">
        <v>97</v>
      </c>
      <c r="C85" s="66">
        <v>14.321615631852676</v>
      </c>
      <c r="D85" s="56">
        <v>560719</v>
      </c>
      <c r="E85" s="60">
        <f t="shared" si="1"/>
        <v>2.5541520140841805E-2</v>
      </c>
    </row>
    <row r="86" spans="1:5" x14ac:dyDescent="0.2">
      <c r="A86" s="65">
        <v>85</v>
      </c>
      <c r="B86" s="65" t="s">
        <v>98</v>
      </c>
      <c r="C86" s="66">
        <v>11.056533945552701</v>
      </c>
      <c r="D86" s="56">
        <v>691269</v>
      </c>
      <c r="E86" s="60">
        <f t="shared" si="1"/>
        <v>1.5994546183255291E-2</v>
      </c>
    </row>
    <row r="87" spans="1:5" x14ac:dyDescent="0.2">
      <c r="A87" s="65">
        <v>86</v>
      </c>
      <c r="B87" s="65" t="s">
        <v>99</v>
      </c>
      <c r="C87" s="66">
        <v>8.1376773160590474</v>
      </c>
      <c r="D87" s="56">
        <v>438869</v>
      </c>
      <c r="E87" s="60">
        <f t="shared" si="1"/>
        <v>1.8542383526881707E-2</v>
      </c>
    </row>
    <row r="88" spans="1:5" x14ac:dyDescent="0.2">
      <c r="A88" s="65">
        <v>87</v>
      </c>
      <c r="B88" s="65" t="s">
        <v>100</v>
      </c>
      <c r="C88" s="66">
        <v>8.5594777859417661</v>
      </c>
      <c r="D88" s="56">
        <v>370363</v>
      </c>
      <c r="E88" s="60">
        <f t="shared" si="1"/>
        <v>2.3111049931936415E-2</v>
      </c>
    </row>
    <row r="89" spans="1:5" x14ac:dyDescent="0.2">
      <c r="A89" s="65">
        <v>88</v>
      </c>
      <c r="B89" s="65" t="s">
        <v>101</v>
      </c>
      <c r="C89" s="66">
        <v>7.5347383263501886</v>
      </c>
      <c r="D89" s="56">
        <v>358823</v>
      </c>
      <c r="E89" s="60">
        <f t="shared" si="1"/>
        <v>2.0998482054801919E-2</v>
      </c>
    </row>
    <row r="90" spans="1:5" x14ac:dyDescent="0.2">
      <c r="A90" s="65">
        <v>89</v>
      </c>
      <c r="B90" s="65" t="s">
        <v>102</v>
      </c>
      <c r="C90" s="66">
        <v>5.995100930949075</v>
      </c>
      <c r="D90" s="56">
        <v>333006</v>
      </c>
      <c r="E90" s="60">
        <f t="shared" si="1"/>
        <v>1.8002981720897145E-2</v>
      </c>
    </row>
    <row r="91" spans="1:5" x14ac:dyDescent="0.2">
      <c r="A91" s="65">
        <v>90</v>
      </c>
      <c r="B91" s="65" t="s">
        <v>103</v>
      </c>
      <c r="C91" s="66">
        <v>2.7683903638391025</v>
      </c>
      <c r="D91" s="56">
        <v>138589</v>
      </c>
      <c r="E91" s="60">
        <f t="shared" si="1"/>
        <v>1.9975541809516648E-2</v>
      </c>
    </row>
    <row r="92" spans="1:5" x14ac:dyDescent="0.2">
      <c r="A92" s="65">
        <v>91</v>
      </c>
      <c r="B92" s="65" t="s">
        <v>104</v>
      </c>
      <c r="C92" s="66">
        <v>15.84176619439906</v>
      </c>
      <c r="D92" s="56">
        <v>1315456</v>
      </c>
      <c r="E92" s="60">
        <f t="shared" si="1"/>
        <v>1.2042794433564529E-2</v>
      </c>
    </row>
    <row r="93" spans="1:5" x14ac:dyDescent="0.2">
      <c r="A93" s="65">
        <v>92</v>
      </c>
      <c r="B93" s="65" t="s">
        <v>105</v>
      </c>
      <c r="C93" s="66">
        <v>17.664257560131503</v>
      </c>
      <c r="D93" s="56">
        <v>1633100</v>
      </c>
      <c r="E93" s="60">
        <f t="shared" si="1"/>
        <v>1.0816396766965589E-2</v>
      </c>
    </row>
    <row r="94" spans="1:5" x14ac:dyDescent="0.2">
      <c r="A94" s="65">
        <v>93</v>
      </c>
      <c r="B94" s="65" t="s">
        <v>106</v>
      </c>
      <c r="C94" s="66">
        <v>17.884032968437303</v>
      </c>
      <c r="D94" s="56">
        <v>1669340</v>
      </c>
      <c r="E94" s="60">
        <f t="shared" si="1"/>
        <v>1.0713235750917909E-2</v>
      </c>
    </row>
    <row r="95" spans="1:5" x14ac:dyDescent="0.2">
      <c r="A95" s="65">
        <v>94</v>
      </c>
      <c r="B95" s="65" t="s">
        <v>107</v>
      </c>
      <c r="C95" s="66">
        <v>21.410116911912802</v>
      </c>
      <c r="D95" s="56">
        <v>1418572</v>
      </c>
      <c r="E95" s="60">
        <f t="shared" si="1"/>
        <v>1.5092724875376648E-2</v>
      </c>
    </row>
    <row r="96" spans="1:5" x14ac:dyDescent="0.2">
      <c r="A96" s="65">
        <v>95</v>
      </c>
      <c r="B96" s="65" t="s">
        <v>141</v>
      </c>
      <c r="C96" s="66">
        <v>16.645135195828541</v>
      </c>
      <c r="D96" s="56">
        <v>1260042</v>
      </c>
      <c r="E96" s="60">
        <f t="shared" si="1"/>
        <v>1.3209984425779888E-2</v>
      </c>
    </row>
    <row r="97" spans="1:57" x14ac:dyDescent="0.2">
      <c r="A97" s="65" t="s">
        <v>0</v>
      </c>
      <c r="B97" s="65" t="s">
        <v>34</v>
      </c>
      <c r="C97" s="66">
        <v>2.6841004102648052</v>
      </c>
      <c r="D97" s="56">
        <v>162753</v>
      </c>
      <c r="E97" s="60">
        <f>1000*C97/D97</f>
        <v>1.6491864421944943E-2</v>
      </c>
    </row>
    <row r="98" spans="1:57" x14ac:dyDescent="0.2">
      <c r="A98" s="65" t="s">
        <v>1</v>
      </c>
      <c r="B98" s="65" t="s">
        <v>35</v>
      </c>
      <c r="C98" s="66">
        <v>3.776042651716919</v>
      </c>
      <c r="D98" s="56">
        <v>186516</v>
      </c>
      <c r="E98" s="60">
        <f>1000*C98/D98</f>
        <v>2.0245140640571955E-2</v>
      </c>
    </row>
    <row r="99" spans="1:57" ht="15" customHeight="1" x14ac:dyDescent="0.2">
      <c r="A99" s="65">
        <v>971</v>
      </c>
      <c r="B99" s="65" t="s">
        <v>108</v>
      </c>
      <c r="C99" s="66">
        <v>12.042360639449322</v>
      </c>
      <c r="D99" s="56">
        <v>375693</v>
      </c>
      <c r="E99" s="60">
        <f t="shared" si="1"/>
        <v>3.2053726418776296E-2</v>
      </c>
    </row>
    <row r="100" spans="1:57" x14ac:dyDescent="0.2">
      <c r="A100" s="65">
        <v>972</v>
      </c>
      <c r="B100" s="65" t="s">
        <v>109</v>
      </c>
      <c r="C100" s="66">
        <v>8.8659227420542486</v>
      </c>
      <c r="D100" s="56">
        <v>354824</v>
      </c>
      <c r="E100" s="60">
        <f t="shared" si="1"/>
        <v>2.4986818090248258E-2</v>
      </c>
    </row>
    <row r="101" spans="1:57" x14ac:dyDescent="0.2">
      <c r="A101" s="65">
        <v>973</v>
      </c>
      <c r="B101" s="65" t="s">
        <v>110</v>
      </c>
      <c r="C101" s="66">
        <v>1.84557211994216</v>
      </c>
      <c r="D101" s="56">
        <v>294146</v>
      </c>
      <c r="E101" s="60">
        <f t="shared" si="1"/>
        <v>6.274340361392506E-3</v>
      </c>
    </row>
    <row r="102" spans="1:57" x14ac:dyDescent="0.2">
      <c r="A102" s="65">
        <v>974</v>
      </c>
      <c r="B102" s="65" t="s">
        <v>111</v>
      </c>
      <c r="C102" s="66">
        <v>50.022645273489907</v>
      </c>
      <c r="D102" s="56">
        <v>857809</v>
      </c>
      <c r="E102" s="60">
        <f t="shared" si="1"/>
        <v>5.8314432785724922E-2</v>
      </c>
    </row>
    <row r="103" spans="1:57" x14ac:dyDescent="0.2">
      <c r="A103" s="57" t="s">
        <v>115</v>
      </c>
      <c r="B103" s="57"/>
      <c r="C103" s="59">
        <f>SUM(C3:C102)</f>
        <v>1315.6681454117643</v>
      </c>
      <c r="D103" s="56">
        <f>SUM(D3:D102)</f>
        <v>67118315</v>
      </c>
      <c r="E103" s="60">
        <f>1000*C103/D103</f>
        <v>1.9602222514253587E-2</v>
      </c>
    </row>
    <row r="106" spans="1:57" x14ac:dyDescent="0.2">
      <c r="A106" s="78" t="s">
        <v>133</v>
      </c>
      <c r="B106" s="91"/>
      <c r="C106" s="91"/>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c r="AY106" s="12"/>
      <c r="AZ106" s="12"/>
      <c r="BA106" s="12"/>
      <c r="BB106" s="12"/>
      <c r="BC106" s="12"/>
      <c r="BD106" s="12"/>
      <c r="BE106" s="12"/>
    </row>
    <row r="107" spans="1:57" x14ac:dyDescent="0.2">
      <c r="A107" s="91"/>
      <c r="B107" s="91"/>
      <c r="C107" s="91"/>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c r="BB107" s="12"/>
      <c r="BC107" s="12"/>
      <c r="BD107" s="12"/>
      <c r="BE107" s="12"/>
    </row>
    <row r="108" spans="1:57" x14ac:dyDescent="0.2">
      <c r="A108" s="91"/>
      <c r="B108" s="91"/>
      <c r="C108" s="91"/>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2"/>
    </row>
    <row r="109" spans="1:57" x14ac:dyDescent="0.2">
      <c r="A109" s="91"/>
      <c r="B109" s="91"/>
      <c r="C109" s="91"/>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row>
    <row r="110" spans="1:57" x14ac:dyDescent="0.2">
      <c r="A110" s="91"/>
      <c r="B110" s="91"/>
      <c r="C110" s="91"/>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row>
    <row r="111" spans="1:57" x14ac:dyDescent="0.2">
      <c r="A111" s="91"/>
      <c r="B111" s="91"/>
      <c r="C111" s="91"/>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2"/>
    </row>
    <row r="112" spans="1:57" x14ac:dyDescent="0.2">
      <c r="A112" s="91"/>
      <c r="B112" s="91"/>
      <c r="C112" s="91"/>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2"/>
    </row>
    <row r="113" spans="1:57" x14ac:dyDescent="0.2">
      <c r="A113" s="91"/>
      <c r="B113" s="91"/>
      <c r="C113" s="91"/>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2"/>
    </row>
    <row r="114" spans="1:57" x14ac:dyDescent="0.2">
      <c r="A114" s="91"/>
      <c r="B114" s="91"/>
      <c r="C114" s="91"/>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2"/>
    </row>
    <row r="115" spans="1:57" x14ac:dyDescent="0.2">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c r="BE115" s="12"/>
    </row>
    <row r="131" spans="3:3" x14ac:dyDescent="0.2">
      <c r="C131" s="12"/>
    </row>
    <row r="132" spans="3:3" x14ac:dyDescent="0.2">
      <c r="C132" s="12"/>
    </row>
  </sheetData>
  <mergeCells count="2">
    <mergeCell ref="A106:C114"/>
    <mergeCell ref="A1:E1"/>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Tableau 1</vt:lpstr>
      <vt:lpstr>Graphique 1</vt:lpstr>
      <vt:lpstr>Tableau complémentaire 1</vt:lpstr>
      <vt:lpstr>Tableau complémentaire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2022-09-22T14:24:24Z</dcterms:modified>
</cp:coreProperties>
</file>