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CPS\Ouvrage\Ouvrage 2022 sur 2021\Punaises\"/>
    </mc:Choice>
  </mc:AlternateContent>
  <bookViews>
    <workbookView xWindow="0" yWindow="0" windowWidth="25200" windowHeight="11250" tabRatio="764"/>
  </bookViews>
  <sheets>
    <sheet name="A1 Graphique 1" sheetId="2" r:id="rId1"/>
    <sheet name="A1 Tableau 1" sheetId="1" r:id="rId2"/>
    <sheet name="A1 Graphique 2" sheetId="3" r:id="rId3"/>
    <sheet name="A1 Graphique 3" sheetId="4" r:id="rId4"/>
    <sheet name="A1 Graphique 4" sheetId="5" r:id="rId5"/>
    <sheet name="A1 Graphique 5" sheetId="6" r:id="rId6"/>
    <sheet name="A1 Graphique 6" sheetId="7" r:id="rId7"/>
    <sheet name="A1 Graphique 7" sheetId="8" r:id="rId8"/>
    <sheet name="A1 Graphique 8" sheetId="9" r:id="rId9"/>
    <sheet name="A2 Graphique 1" sheetId="10" r:id="rId10"/>
    <sheet name="A2 Graphique 2" sheetId="11" r:id="rId11"/>
    <sheet name="A2 Tableau 1" sheetId="12" r:id="rId12"/>
    <sheet name="A2 Graphique 3" sheetId="13" r:id="rId13"/>
    <sheet name="A2 Tableau 2" sheetId="14" r:id="rId14"/>
    <sheet name="A3 Graphique 1" sheetId="15" r:id="rId15"/>
    <sheet name="A3 Graphique 2" sheetId="16" r:id="rId16"/>
    <sheet name="A3 Graphique 3" sheetId="17"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9" l="1"/>
  <c r="H4" i="9" s="1"/>
  <c r="I4" i="9" s="1"/>
  <c r="J4" i="9" s="1"/>
  <c r="K4" i="9" s="1"/>
  <c r="L4" i="9" s="1"/>
  <c r="M4" i="9" s="1"/>
  <c r="N4" i="9" s="1"/>
  <c r="O4" i="9" s="1"/>
  <c r="P4" i="9" s="1"/>
  <c r="Q4" i="9" s="1"/>
  <c r="R4" i="9" s="1"/>
  <c r="S4" i="9" s="1"/>
</calcChain>
</file>

<file path=xl/sharedStrings.xml><?xml version="1.0" encoding="utf-8"?>
<sst xmlns="http://schemas.openxmlformats.org/spreadsheetml/2006/main" count="278" uniqueCount="153">
  <si>
    <t>Niveaux en milliards d’euros, évolutions et structure en %</t>
  </si>
  <si>
    <t>Secteur public</t>
  </si>
  <si>
    <t>Secteur privé</t>
  </si>
  <si>
    <t>Administration de sécurité sociale</t>
  </si>
  <si>
    <t>Administration publique centrale</t>
  </si>
  <si>
    <t>Administrations publiques locales</t>
  </si>
  <si>
    <t>Mutuelles et institutions de prévoyance</t>
  </si>
  <si>
    <t>Autres sociétés</t>
  </si>
  <si>
    <t>Associations et assimilés</t>
  </si>
  <si>
    <t>Emplois</t>
  </si>
  <si>
    <t>Prestation sociales</t>
  </si>
  <si>
    <t>-</t>
  </si>
  <si>
    <t>Transferts versés</t>
  </si>
  <si>
    <t>Ressources</t>
  </si>
  <si>
    <t>Cotisations</t>
  </si>
  <si>
    <t>Impôts et taxes affectées</t>
  </si>
  <si>
    <t>Contributions publiques</t>
  </si>
  <si>
    <t>Transferts reçus</t>
  </si>
  <si>
    <t>1. La colonne « Ensemble » et la ligne « Solde » excluent les transferts internes (versés et reçus) entre régimes de protection sociale.</t>
  </si>
  <si>
    <t>2. Les emplois divers comprennent des frais financiers ou non financiers, des emplois du compte de capital et d’autres emplois ; les ressources diverses contiennent des produits financiers, des ressources du compte de capital et d’autres ressources (annexes 4 et 6).</t>
  </si>
  <si>
    <t>3. Ces soldes sont nuls car emplois et ressources sont équilibrés par construction. Le solde total correspond au solde des régimes dont la protection sociale constitue l’activité principale (annexes 1 et 2).</t>
  </si>
  <si>
    <t>Lecture &gt; En 2021, les emplois des administrations de sécurité sociale représentent 882 milliards d’euros, dont 834 milliards de prestations sociales. Leurs ressources s’élèvent à 864 milliards d’euros, dont 467 milliards de cotisations. Au total, leur solde (emplois moins ressources) s’élève à -18 milliards d’euros.</t>
  </si>
  <si>
    <t>Source &gt; DREES, CPS.</t>
  </si>
  <si>
    <t>Graphique 1. Évolution des emplois de la protection sociale et contributions des différentes composantes</t>
  </si>
  <si>
    <t>Évolutions en %, contributions en points de pourcentage</t>
  </si>
  <si>
    <t>Prestations de protection sociale</t>
  </si>
  <si>
    <t>Évolution globale des emplois</t>
  </si>
  <si>
    <t>Lecture &gt; En 2021, les prestations sociales contribuent à hauteur de 2,2 points de pourcentage à la croissance des emplois, qui s’établit au global à +1,2 %.</t>
  </si>
  <si>
    <t>Graphique 2. Prestations de protection sociale: évolutions entre 2017 et 2021 et contribution des différents risques sociaux</t>
  </si>
  <si>
    <t>Santé</t>
  </si>
  <si>
    <t>Vieillesse-Survie</t>
  </si>
  <si>
    <t>Famille</t>
  </si>
  <si>
    <t>Emploi</t>
  </si>
  <si>
    <t>Logement</t>
  </si>
  <si>
    <t>Pauvreté-exclusion sociale</t>
  </si>
  <si>
    <t>Évolution globale des prestations</t>
  </si>
  <si>
    <t>Lecture &gt; En 2021, les prestations du risque santé contribuent pour 3,3 points à la croissance de l’ensemble des prestations qui s’établit à +2,4 %.</t>
  </si>
  <si>
    <t>Graphique 3. Répartition par risque des prestations sociales versées par les différents secteurs institutionnels, en 2021</t>
  </si>
  <si>
    <t>Parts en %</t>
  </si>
  <si>
    <t>Administrations de sécurité sociale</t>
  </si>
  <si>
    <t>ISBLSM</t>
  </si>
  <si>
    <t>Mutuelles et IP</t>
  </si>
  <si>
    <t>Autres SF et SNF</t>
  </si>
  <si>
    <t>Ensemble</t>
  </si>
  <si>
    <t>Total</t>
  </si>
  <si>
    <t>ISBLSM : institutions sans but lucratif au service des ménages ; IP : institutions de prévoyance ; SF : sociétés financières ; SNF : sociétés non financières.</t>
  </si>
  <si>
    <t>Lecture &gt; En 2021, 43 % des prestations sociales sont relatives au risque vieillesse-survie. Cette part s’élève à 47 % pour les prestations versées par les administrations de sécurité sociale.</t>
  </si>
  <si>
    <t>Graphique 3. Répartition par secteur institutionnel des prestations sociales, en 2021</t>
  </si>
  <si>
    <t xml:space="preserve">Santé </t>
  </si>
  <si>
    <t>Lecture &gt; En 2021, les administrations de sécurité sociale fournissent 79 % des prestations du risque vieillesse-survie.</t>
  </si>
  <si>
    <t>Graphique 5. Ressources de la protection sociale: évolutions entre 2017 et 2021 et contributions des différentes composantes</t>
  </si>
  <si>
    <t>Impôts et taxes affectés</t>
  </si>
  <si>
    <t>Ressources diverses</t>
  </si>
  <si>
    <t>Évolution globale des ressources (hors transferts)</t>
  </si>
  <si>
    <t>Lecture &gt; En 2021, les impôts et taxes affectés à la protection sociale contribuent pour 2,1 points à la croissance de l’ensemble des ressources (hors transferts), qui s’établit à 5,2 %.</t>
  </si>
  <si>
    <t>Graphique 6. Répartition par type de ressource de chaque secteur institutionnel</t>
  </si>
  <si>
    <t xml:space="preserve">Cotisations </t>
  </si>
  <si>
    <t>Contributions publiques et ressources diverses</t>
  </si>
  <si>
    <t>¹ Hors transferts</t>
  </si>
  <si>
    <t>Lecture &gt; En 2021, 46 % des ressources des administrations de sécurité sociale sont des cotisations.</t>
  </si>
  <si>
    <t xml:space="preserve">Graphique 7. Répartition des ressources par secteur institutionnel </t>
  </si>
  <si>
    <t>¹ Hors transferts.</t>
  </si>
  <si>
    <t>Lecture &gt; En 2021, les administrations de sécurité sociale reçoivent 79 % des cotisations collectées par le système de protection sociale.</t>
  </si>
  <si>
    <t>Graphique 8. Solde des administrations publiques (déficit public)</t>
  </si>
  <si>
    <t>En milliards d'euros</t>
  </si>
  <si>
    <t>Ensemble des administrations publiques</t>
  </si>
  <si>
    <t>Lecture &gt; En 2021, le déficit public atteint 161 milliards d’euros dont 144 milliards d’euros pour l’État.</t>
  </si>
  <si>
    <t>Source &gt; Insee, comptes nationaux.</t>
  </si>
  <si>
    <t>Graphique 1. Les prélèvements sociaux et les prestations sociales rapportés au revenu disponible élargi des ménages selon leur niveau de vie</t>
  </si>
  <si>
    <t>En %</t>
  </si>
  <si>
    <t>Dixième de niveau de vie</t>
  </si>
  <si>
    <t>Cotisations patronales</t>
  </si>
  <si>
    <t>Contributions sociales sur le capital</t>
  </si>
  <si>
    <t>Prélèvements sociaux sur les revenus de remplacement</t>
  </si>
  <si>
    <t>Prélèvements sociaux sur les revenus
des indépendants</t>
  </si>
  <si>
    <t>Contributions sociales sur les salaires</t>
  </si>
  <si>
    <t>Cotisations salariales</t>
  </si>
  <si>
    <t>Total des prestations sociales</t>
  </si>
  <si>
    <t>Total des prélèvements sociaux</t>
  </si>
  <si>
    <t>Note &gt; Les dixièmes partagent la population des individus en dix sous-populations de taille égale, classées par ordre croissant de niveau de vie. Les montants mensuels moyens sont calculés en moyenne sur les ménages.</t>
  </si>
  <si>
    <t>Lecture &gt; Les prestations sociales du premier dixième de niveau de vie représentent en moyenne 74 % du revenu disponible.</t>
  </si>
  <si>
    <t>Champ &gt; France métropolitaine, population des ménages ordinaires dont le revenu est positif ou nul et dont la personne de référence n’est pas étudiante.</t>
  </si>
  <si>
    <t>Source &gt; Modèle Ines 2021 (Insee-DREES-CNAF) ; enquête Revenus fiscaux et sociaux 2019 actualisée 2021 ; calculs DREES.</t>
  </si>
  <si>
    <t>Graphique 2. Montants mensuels moyens des pensions, indemnités de chômage et prestations versées aux ménages selon leur niveau de vie</t>
  </si>
  <si>
    <t>En euros</t>
  </si>
  <si>
    <t>Pensions de retraites et d'invalidité</t>
  </si>
  <si>
    <t>Indemnités de chômage et préretraites (y compris activité partielle)</t>
  </si>
  <si>
    <t>Autres prestations</t>
  </si>
  <si>
    <t>Lecture &gt; Les pensions de retraite et d’invalidité versées en deçà du premier décile de niveau de vie représentent en moyenne 190 euros par mois et par ménage (bénéficiaire ou non).</t>
  </si>
  <si>
    <t xml:space="preserve">Tableau 1. Part des ménages bénéficiaires et montants mensuels moyens des pensions et indemnités de chômage selon leur niveau de vie
</t>
  </si>
  <si>
    <t>Part en %, montant moyen en euros par mois</t>
  </si>
  <si>
    <t>Pensions de retraite et d’invalidité</t>
  </si>
  <si>
    <t xml:space="preserve">Part des ménages bénéficiaires </t>
  </si>
  <si>
    <t>Montant mensuel moyen</t>
  </si>
  <si>
    <t>Chômage et préretraites</t>
  </si>
  <si>
    <t xml:space="preserve">Montant mensuel moyen </t>
  </si>
  <si>
    <t>Indemnités de chômage partiel</t>
  </si>
  <si>
    <t>Lecture &gt; 24 % des ménages du premier dixième perçoivent un montant moyen de pensions de retraite de 790 euros.</t>
  </si>
  <si>
    <t>Source &gt; Modèle Ines 2021 (Insee-DREES-CNAF) ; enquête Revenus fiscaux et sociaux 2019 actualisée 2021 ; calculs DREES</t>
  </si>
  <si>
    <t>Prestations familiales</t>
  </si>
  <si>
    <t>Minima sociaux</t>
  </si>
  <si>
    <t>Prestations logement</t>
  </si>
  <si>
    <t>Prime d'activité</t>
  </si>
  <si>
    <t>Prime inflation</t>
  </si>
  <si>
    <t>Chèque énergie</t>
  </si>
  <si>
    <t>Lecture &gt; En moyenne, les prestations familiales représentent 160 euros par mois et par ménage (allocataire ou non) dans le premier dixième de niveau de vie, les minima sociaux 230 euros, les prestations logements 180 euros, la prime d’activité 50 euros, la prime inflation 9 euros et le chèque énergie (y compris bonus exceptionnel) par mois et par ménage.</t>
  </si>
  <si>
    <t xml:space="preserve">Champ &gt; France métropolitaine, population des ménages ordinaires dont le revenu est positif ou nul et dont la personne de référence n’est pas étudiante. </t>
  </si>
  <si>
    <t>Tableau 2. Bénéficiaires et montants mensuels moyens des prestations sociales selon leur niveau de vie</t>
  </si>
  <si>
    <t>Part en %, montant en euros</t>
  </si>
  <si>
    <t>Part des ménages bénéficiaires</t>
  </si>
  <si>
    <t xml:space="preserve">Montant mensuel  moyen </t>
  </si>
  <si>
    <t>Prime d’activité</t>
  </si>
  <si>
    <t>Montant mensuel  moyen</t>
  </si>
  <si>
    <t>Bénéficiaires d’au moins une prestation de solidarité
(Prestations logement, minima sociaux, prime d’activité et chèque énergie)</t>
  </si>
  <si>
    <t>Lecture &gt; 36 % des ménages du premier dixième perçoivent un montant moyen de prestations familiales de  440 euros.</t>
  </si>
  <si>
    <t>Graphique 1. Part des prestations sociales dans le PIB depuis 1959</t>
  </si>
  <si>
    <t>En % du PIB</t>
  </si>
  <si>
    <t>Maladie</t>
  </si>
  <si>
    <t>Invalidité</t>
  </si>
  <si>
    <t>Accidents du travail - maladies professionnelles</t>
  </si>
  <si>
    <t>Vieillesse-survie</t>
  </si>
  <si>
    <t>Vieillesse</t>
  </si>
  <si>
    <t>Survie</t>
  </si>
  <si>
    <t>Pauvreté - exclusion sociale</t>
  </si>
  <si>
    <t>Note &gt; La distinction entre les risques vieillesse et survie n'est pas disponible avant 1970.</t>
  </si>
  <si>
    <t>Note &gt; En 1975, 1993, 2009 et 2020, le PIB a fortement baissé en volume entraînant une hausse marquée de la part des prestations sociales dans le PIB.</t>
  </si>
  <si>
    <t>Lecture &gt; En 2021, les prestations de protection sociale représentent 33,3% du PIB. Parmi ces prestations, celles du risque maladie représentent 10,2% du PIB.</t>
  </si>
  <si>
    <t xml:space="preserve">Sources &gt; DREES, CPS ; Insee, les comptes nationaux annuels pour le PIB. </t>
  </si>
  <si>
    <t>Graphique 2. Répartition des ressources de la protection sociale par type de prélèvement</t>
  </si>
  <si>
    <t>Autres impôts et taxes affectés</t>
  </si>
  <si>
    <t>CSG</t>
  </si>
  <si>
    <t>Ressources diverses¹</t>
  </si>
  <si>
    <t>1. Les ressources diverses incluent notamment les produits financiers, les ventes de biens et services, les indemnités d'assurance, les recours contre tiers et les ressources du compte de capital (disponible depuis 2006 seulement).</t>
  </si>
  <si>
    <t>Lecture &gt; En 2021, les cotisations représentent 54% des ressources de la protection sociale.</t>
  </si>
  <si>
    <t xml:space="preserve">Source &gt; DREES, CPS. </t>
  </si>
  <si>
    <t>Graphique 3. Solde, dépenses et recettes de la protection sociale en points de PIB de 1959 à 2021</t>
  </si>
  <si>
    <t>Dépenses (échelle de droite)</t>
  </si>
  <si>
    <t>Recettes (échelle de droite)</t>
  </si>
  <si>
    <t>Solde (échelle de gauche)</t>
  </si>
  <si>
    <t>Note &gt; A partir de 2006, les dépenses et recettes du compte de capital sont prises en compte, ce qui induit une rupture de série.</t>
  </si>
  <si>
    <t>Lecture &gt; En 2021, le PIB a augmenté, entraînant mécaniquement une baisse des recettes exprimées en points de PIB, alors même que les recettes ont augmenté entre 2021 et 2020 (+5,2%).</t>
  </si>
  <si>
    <t>Ensemble (hors transferts)¹</t>
  </si>
  <si>
    <t>Emplois divers²</t>
  </si>
  <si>
    <t>Ressources diverses²</t>
  </si>
  <si>
    <t>Solde¹</t>
  </si>
  <si>
    <t>0³</t>
  </si>
  <si>
    <t>Total des ressources¹</t>
  </si>
  <si>
    <t>Ensemble¹</t>
  </si>
  <si>
    <t>Emplois divers¹</t>
  </si>
  <si>
    <t>¹ Les autres emplois regroupent les frais financiers, les emplois du compte de capital et les autres emplois non classés ailleurs.</t>
  </si>
  <si>
    <t xml:space="preserve">Graphique 3. Montants mensuels moyens des pensions, indemnités de chômage et prestations versées aux ménages selon leur niveau de vie
</t>
  </si>
  <si>
    <t>En points de PIB</t>
  </si>
  <si>
    <t>Tableau 1. Emplois, ressources et solde de la protection sociale détaillés par secteur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</si>
</sst>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theme="1"/>
      <name val="Marianne Light"/>
      <family val="2"/>
      <scheme val="minor"/>
    </font>
    <font>
      <sz val="8"/>
      <color theme="1"/>
      <name val="Marianne Light"/>
      <scheme val="minor"/>
    </font>
    <font>
      <b/>
      <sz val="8"/>
      <color theme="1"/>
      <name val="Marianne Light"/>
      <scheme val="minor"/>
    </font>
    <font>
      <i/>
      <sz val="8"/>
      <color theme="1"/>
      <name val="Marianne Light"/>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theme="0"/>
      </top>
      <bottom/>
      <diagonal/>
    </border>
    <border>
      <left/>
      <right style="thin">
        <color theme="0"/>
      </right>
      <top style="thin">
        <color theme="0"/>
      </top>
      <bottom style="thin">
        <color theme="0"/>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style="thin">
        <color indexed="64"/>
      </right>
      <top style="thin">
        <color theme="0"/>
      </top>
      <bottom style="thin">
        <color theme="0"/>
      </bottom>
      <diagonal/>
    </border>
    <border>
      <left style="thin">
        <color theme="0"/>
      </left>
      <right style="thin">
        <color indexed="64"/>
      </right>
      <top style="thin">
        <color theme="0"/>
      </top>
      <bottom/>
      <diagonal/>
    </border>
    <border>
      <left/>
      <right/>
      <top style="thin">
        <color indexed="64"/>
      </top>
      <bottom/>
      <diagonal/>
    </border>
    <border>
      <left/>
      <right/>
      <top style="thin">
        <color theme="0"/>
      </top>
      <bottom/>
      <diagonal/>
    </border>
    <border>
      <left/>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s>
  <cellStyleXfs count="1">
    <xf numFmtId="0" fontId="0" fillId="0" borderId="0"/>
  </cellStyleXfs>
  <cellXfs count="100">
    <xf numFmtId="0" fontId="0" fillId="0" borderId="0" xfId="0"/>
    <xf numFmtId="0" fontId="1" fillId="0" borderId="8" xfId="0" applyFont="1" applyBorder="1"/>
    <xf numFmtId="0" fontId="2" fillId="2" borderId="0" xfId="0" applyFont="1" applyFill="1"/>
    <xf numFmtId="0" fontId="1" fillId="2" borderId="0" xfId="0" applyFont="1" applyFill="1"/>
    <xf numFmtId="0" fontId="1" fillId="2" borderId="0" xfId="0" applyFont="1" applyFill="1" applyAlignment="1">
      <alignment horizontal="center" vertical="center"/>
    </xf>
    <xf numFmtId="0" fontId="3" fillId="0" borderId="0" xfId="0" applyFont="1"/>
    <xf numFmtId="0" fontId="3" fillId="0" borderId="0" xfId="0" applyFont="1" applyAlignment="1">
      <alignment horizontal="right"/>
    </xf>
    <xf numFmtId="0" fontId="1" fillId="0" borderId="13" xfId="0" applyFont="1" applyBorder="1"/>
    <xf numFmtId="0" fontId="1" fillId="2" borderId="16" xfId="0" applyFont="1" applyFill="1" applyBorder="1" applyAlignment="1">
      <alignment vertical="center"/>
    </xf>
    <xf numFmtId="0" fontId="1" fillId="2" borderId="3" xfId="0" applyFont="1" applyFill="1"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center" vertical="center"/>
    </xf>
    <xf numFmtId="0" fontId="1" fillId="0" borderId="5" xfId="0" applyFont="1" applyBorder="1" applyAlignment="1">
      <alignment vertical="center" wrapText="1"/>
    </xf>
    <xf numFmtId="164" fontId="1" fillId="2" borderId="5" xfId="0" applyNumberFormat="1" applyFont="1" applyFill="1" applyBorder="1" applyAlignment="1">
      <alignment horizontal="right" vertical="center"/>
    </xf>
    <xf numFmtId="0" fontId="1" fillId="2" borderId="7" xfId="0" applyFont="1" applyFill="1" applyBorder="1"/>
    <xf numFmtId="0" fontId="1" fillId="2" borderId="5" xfId="0" applyFont="1" applyFill="1" applyBorder="1"/>
    <xf numFmtId="0" fontId="1" fillId="2" borderId="19" xfId="0" applyFont="1" applyFill="1" applyBorder="1"/>
    <xf numFmtId="164" fontId="1" fillId="2" borderId="19"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0" fontId="1" fillId="2" borderId="20" xfId="0" applyFont="1" applyFill="1" applyBorder="1" applyAlignment="1">
      <alignment horizontal="left" vertical="top"/>
    </xf>
    <xf numFmtId="0" fontId="1" fillId="2" borderId="0" xfId="0" applyFont="1" applyFill="1" applyBorder="1" applyAlignment="1">
      <alignment horizontal="left" vertical="top"/>
    </xf>
    <xf numFmtId="0" fontId="1" fillId="2" borderId="0" xfId="0" applyFont="1" applyFill="1" applyBorder="1" applyAlignment="1">
      <alignment horizontal="left" vertical="top" wrapText="1"/>
    </xf>
    <xf numFmtId="0" fontId="1" fillId="2" borderId="0" xfId="0" applyFont="1" applyFill="1" applyAlignment="1">
      <alignment horizontal="left"/>
    </xf>
    <xf numFmtId="1" fontId="1" fillId="2" borderId="5" xfId="0" applyNumberFormat="1" applyFont="1" applyFill="1" applyBorder="1" applyAlignment="1">
      <alignment horizontal="right" vertical="center"/>
    </xf>
    <xf numFmtId="1" fontId="1" fillId="2" borderId="19" xfId="0" applyNumberFormat="1" applyFont="1" applyFill="1" applyBorder="1" applyAlignment="1">
      <alignment horizontal="center" vertical="center"/>
    </xf>
    <xf numFmtId="164" fontId="1" fillId="2" borderId="19" xfId="0" applyNumberFormat="1" applyFont="1" applyFill="1" applyBorder="1" applyAlignment="1">
      <alignment horizontal="right" vertical="center"/>
    </xf>
    <xf numFmtId="1" fontId="1" fillId="2" borderId="19" xfId="0" applyNumberFormat="1" applyFont="1" applyFill="1" applyBorder="1" applyAlignment="1">
      <alignment horizontal="right" vertical="center"/>
    </xf>
    <xf numFmtId="164" fontId="1" fillId="2" borderId="0" xfId="0" applyNumberFormat="1" applyFont="1" applyFill="1" applyBorder="1" applyAlignment="1">
      <alignment horizontal="right" vertical="center"/>
    </xf>
    <xf numFmtId="0" fontId="1" fillId="2" borderId="0" xfId="0" applyFont="1" applyFill="1" applyBorder="1" applyAlignment="1">
      <alignment horizontal="left"/>
    </xf>
    <xf numFmtId="0" fontId="2" fillId="0" borderId="8" xfId="0" applyFont="1" applyBorder="1" applyAlignment="1">
      <alignment vertical="center"/>
    </xf>
    <xf numFmtId="0" fontId="1" fillId="0" borderId="8"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1" xfId="0" applyFont="1" applyBorder="1" applyAlignment="1">
      <alignment vertical="center"/>
    </xf>
    <xf numFmtId="3" fontId="1" fillId="0" borderId="5" xfId="0" applyNumberFormat="1" applyFont="1" applyBorder="1" applyAlignment="1">
      <alignment vertical="center"/>
    </xf>
    <xf numFmtId="0" fontId="2" fillId="0" borderId="5" xfId="0" applyFont="1" applyBorder="1" applyAlignment="1">
      <alignment vertical="center"/>
    </xf>
    <xf numFmtId="3" fontId="2" fillId="0" borderId="5" xfId="0" applyNumberFormat="1" applyFont="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16" xfId="0" applyFont="1" applyBorder="1" applyAlignment="1">
      <alignment vertical="center"/>
    </xf>
    <xf numFmtId="3" fontId="1" fillId="0" borderId="5" xfId="0" applyNumberFormat="1" applyFont="1" applyBorder="1" applyAlignment="1">
      <alignment horizontal="right" vertical="center"/>
    </xf>
    <xf numFmtId="0" fontId="1" fillId="0" borderId="7" xfId="0" applyFont="1" applyBorder="1" applyAlignment="1">
      <alignment vertical="center"/>
    </xf>
    <xf numFmtId="1" fontId="1" fillId="0" borderId="5" xfId="0" applyNumberFormat="1" applyFont="1" applyBorder="1" applyAlignment="1">
      <alignment horizontal="right" vertical="center"/>
    </xf>
    <xf numFmtId="0" fontId="1" fillId="0" borderId="15" xfId="0" applyFont="1" applyBorder="1" applyAlignment="1">
      <alignment vertical="center"/>
    </xf>
    <xf numFmtId="0" fontId="3"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4" fontId="1" fillId="0" borderId="5" xfId="0" applyNumberFormat="1" applyFont="1" applyBorder="1" applyAlignment="1">
      <alignment vertical="center"/>
    </xf>
    <xf numFmtId="4" fontId="2" fillId="0" borderId="5" xfId="0" applyNumberFormat="1" applyFont="1" applyBorder="1" applyAlignment="1">
      <alignment vertical="center"/>
    </xf>
    <xf numFmtId="0" fontId="1" fillId="2" borderId="5" xfId="0" applyFont="1" applyFill="1" applyBorder="1" applyAlignment="1">
      <alignment horizontal="center"/>
    </xf>
    <xf numFmtId="0" fontId="1" fillId="2" borderId="0" xfId="0" applyFont="1" applyFill="1" applyBorder="1"/>
    <xf numFmtId="0" fontId="1" fillId="2" borderId="0" xfId="0" applyFont="1" applyFill="1" applyAlignment="1">
      <alignment vertical="center"/>
    </xf>
    <xf numFmtId="0" fontId="1" fillId="0" borderId="0" xfId="0" applyFont="1" applyAlignment="1">
      <alignment vertical="center"/>
    </xf>
    <xf numFmtId="0" fontId="1" fillId="0" borderId="0" xfId="0" applyFont="1" applyBorder="1" applyAlignment="1">
      <alignment vertical="center"/>
    </xf>
    <xf numFmtId="164" fontId="1" fillId="2" borderId="5" xfId="0" applyNumberFormat="1" applyFont="1" applyFill="1" applyBorder="1" applyAlignment="1">
      <alignment horizontal="center" vertical="center"/>
    </xf>
    <xf numFmtId="0" fontId="1" fillId="0" borderId="22" xfId="0" applyFont="1" applyBorder="1"/>
    <xf numFmtId="0" fontId="1" fillId="0" borderId="24" xfId="0" applyFont="1" applyBorder="1" applyAlignment="1">
      <alignment vertical="center"/>
    </xf>
    <xf numFmtId="0" fontId="1" fillId="0" borderId="23" xfId="0" applyFont="1" applyBorder="1"/>
    <xf numFmtId="0" fontId="2" fillId="0" borderId="0" xfId="0" applyFont="1" applyAlignment="1">
      <alignment vertical="center"/>
    </xf>
    <xf numFmtId="0" fontId="2" fillId="0" borderId="0" xfId="0" applyFont="1" applyAlignment="1">
      <alignment horizontal="justify"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3" fillId="0" borderId="0" xfId="0" applyFont="1" applyAlignment="1">
      <alignment horizontal="left"/>
    </xf>
    <xf numFmtId="0" fontId="3" fillId="0" borderId="8" xfId="0" applyFont="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justify" vertical="center"/>
    </xf>
    <xf numFmtId="0" fontId="1" fillId="2" borderId="5" xfId="0" applyFont="1" applyFill="1" applyBorder="1" applyAlignment="1">
      <alignment horizontal="center" vertical="center" wrapText="1"/>
    </xf>
    <xf numFmtId="0" fontId="1" fillId="2" borderId="8" xfId="0" applyFont="1" applyFill="1" applyBorder="1"/>
    <xf numFmtId="0" fontId="3" fillId="2" borderId="0" xfId="0" applyFont="1" applyFill="1" applyAlignment="1">
      <alignment horizontal="left"/>
    </xf>
    <xf numFmtId="0" fontId="3" fillId="2" borderId="0" xfId="0" applyFont="1" applyFill="1"/>
    <xf numFmtId="0" fontId="1" fillId="2" borderId="13" xfId="0" applyFont="1" applyFill="1" applyBorder="1"/>
    <xf numFmtId="0" fontId="1" fillId="2" borderId="0" xfId="0" applyFon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2" fillId="0" borderId="13" xfId="0" applyFont="1" applyBorder="1" applyAlignment="1">
      <alignment horizontal="center" vertical="center" wrapText="1"/>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left" vertical="center"/>
    </xf>
    <xf numFmtId="0" fontId="2" fillId="0" borderId="5" xfId="0" applyFont="1" applyBorder="1" applyAlignment="1">
      <alignment vertical="center" wrapText="1"/>
    </xf>
    <xf numFmtId="1" fontId="2" fillId="2" borderId="5" xfId="0" applyNumberFormat="1" applyFont="1" applyFill="1" applyBorder="1" applyAlignment="1">
      <alignment horizontal="right" vertical="center"/>
    </xf>
    <xf numFmtId="0" fontId="2" fillId="2" borderId="5" xfId="0" applyFont="1" applyFill="1" applyBorder="1" applyAlignment="1">
      <alignment horizontal="right" vertical="center"/>
    </xf>
    <xf numFmtId="0" fontId="1" fillId="2" borderId="2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PanoramaCPS">
  <a:themeElements>
    <a:clrScheme name="PANORAMAS SOCIAL 2021">
      <a:dk1>
        <a:srgbClr val="000000"/>
      </a:dk1>
      <a:lt1>
        <a:srgbClr val="FFFFFF"/>
      </a:lt1>
      <a:dk2>
        <a:srgbClr val="2E3192"/>
      </a:dk2>
      <a:lt2>
        <a:srgbClr val="F39996"/>
      </a:lt2>
      <a:accent1>
        <a:srgbClr val="E83D54"/>
      </a:accent1>
      <a:accent2>
        <a:srgbClr val="00ABCA"/>
      </a:accent2>
      <a:accent3>
        <a:srgbClr val="B8E4EF"/>
      </a:accent3>
      <a:accent4>
        <a:srgbClr val="71BF44"/>
      </a:accent4>
      <a:accent5>
        <a:srgbClr val="FFE000"/>
      </a:accent5>
      <a:accent6>
        <a:srgbClr val="F3712C"/>
      </a:accent6>
      <a:hlink>
        <a:srgbClr val="00ABCA"/>
      </a:hlink>
      <a:folHlink>
        <a:srgbClr val="00ABCA"/>
      </a:folHlink>
    </a:clrScheme>
    <a:fontScheme name="Panoramas Marianne ExtBold">
      <a:majorFont>
        <a:latin typeface="Marianne ExtraBold"/>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G20"/>
  <sheetViews>
    <sheetView tabSelected="1" workbookViewId="0">
      <selection activeCell="G12" sqref="G12"/>
    </sheetView>
  </sheetViews>
  <sheetFormatPr baseColWidth="10" defaultRowHeight="12.75" x14ac:dyDescent="0.25"/>
  <cols>
    <col min="1" max="1" width="4.6640625" style="1" customWidth="1"/>
    <col min="2" max="2" width="25.109375" style="3" customWidth="1"/>
    <col min="3" max="16384" width="11.5546875" style="3"/>
  </cols>
  <sheetData>
    <row r="2" spans="1:7" x14ac:dyDescent="0.25">
      <c r="B2" s="2" t="s">
        <v>23</v>
      </c>
    </row>
    <row r="3" spans="1:7" x14ac:dyDescent="0.25">
      <c r="B3" s="63" t="s">
        <v>24</v>
      </c>
      <c r="C3" s="4"/>
      <c r="D3" s="4"/>
      <c r="E3" s="5"/>
      <c r="F3" s="4"/>
    </row>
    <row r="4" spans="1:7" x14ac:dyDescent="0.25">
      <c r="B4" s="14"/>
      <c r="C4" s="11">
        <v>2017</v>
      </c>
      <c r="D4" s="11">
        <v>2018</v>
      </c>
      <c r="E4" s="11">
        <v>2019</v>
      </c>
      <c r="F4" s="11">
        <v>2020</v>
      </c>
      <c r="G4" s="11">
        <v>2021</v>
      </c>
    </row>
    <row r="5" spans="1:7" x14ac:dyDescent="0.25">
      <c r="A5" s="7"/>
      <c r="B5" s="15" t="s">
        <v>25</v>
      </c>
      <c r="C5" s="13">
        <v>1.6847764943876316</v>
      </c>
      <c r="D5" s="13">
        <v>1.8403817161792697</v>
      </c>
      <c r="E5" s="13">
        <v>2.4659161338861186</v>
      </c>
      <c r="F5" s="13">
        <v>6.5389345741828722</v>
      </c>
      <c r="G5" s="13">
        <v>2.2411533250786411</v>
      </c>
    </row>
    <row r="6" spans="1:7" x14ac:dyDescent="0.25">
      <c r="A6" s="7"/>
      <c r="B6" s="15" t="s">
        <v>148</v>
      </c>
      <c r="C6" s="13">
        <v>0.14336487708661103</v>
      </c>
      <c r="D6" s="13">
        <v>0.22241869752727214</v>
      </c>
      <c r="E6" s="13">
        <v>-0.11626860460661073</v>
      </c>
      <c r="F6" s="13">
        <v>1.1793359408996895</v>
      </c>
      <c r="G6" s="13">
        <v>-1.0048440528038545</v>
      </c>
    </row>
    <row r="7" spans="1:7" x14ac:dyDescent="0.25">
      <c r="A7" s="7"/>
      <c r="B7" s="15" t="s">
        <v>26</v>
      </c>
      <c r="C7" s="13">
        <v>1.8281413714742341</v>
      </c>
      <c r="D7" s="13">
        <v>2.0628004137065581</v>
      </c>
      <c r="E7" s="13">
        <v>2.3496475292795056</v>
      </c>
      <c r="F7" s="13">
        <v>7.718271750981903</v>
      </c>
      <c r="G7" s="13">
        <v>1.2169432494758883</v>
      </c>
    </row>
    <row r="8" spans="1:7" x14ac:dyDescent="0.25">
      <c r="A8" s="7"/>
      <c r="B8" s="50"/>
      <c r="C8" s="18"/>
      <c r="D8" s="18"/>
      <c r="E8" s="18"/>
      <c r="F8" s="18"/>
      <c r="G8" s="18"/>
    </row>
    <row r="9" spans="1:7" ht="15" customHeight="1" x14ac:dyDescent="0.25">
      <c r="A9" s="55"/>
      <c r="B9" s="3" t="s">
        <v>149</v>
      </c>
    </row>
    <row r="10" spans="1:7" x14ac:dyDescent="0.25">
      <c r="B10" s="33" t="s">
        <v>27</v>
      </c>
    </row>
    <row r="11" spans="1:7" x14ac:dyDescent="0.25">
      <c r="B11" s="56" t="s">
        <v>22</v>
      </c>
    </row>
    <row r="12" spans="1:7" x14ac:dyDescent="0.25">
      <c r="A12" s="57"/>
    </row>
    <row r="13" spans="1:7" x14ac:dyDescent="0.25">
      <c r="A13" s="7"/>
    </row>
    <row r="14" spans="1:7" x14ac:dyDescent="0.25">
      <c r="A14" s="7"/>
    </row>
    <row r="15" spans="1:7" x14ac:dyDescent="0.25">
      <c r="A15" s="7"/>
    </row>
    <row r="16" spans="1:7" x14ac:dyDescent="0.25">
      <c r="A16" s="7"/>
    </row>
    <row r="17" spans="1:3" x14ac:dyDescent="0.25">
      <c r="A17" s="7"/>
    </row>
    <row r="18" spans="1:3" x14ac:dyDescent="0.25">
      <c r="A18" s="7"/>
    </row>
    <row r="19" spans="1:3" x14ac:dyDescent="0.25">
      <c r="C19" s="65"/>
    </row>
    <row r="20" spans="1:3" x14ac:dyDescent="0.25">
      <c r="C20" s="6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N19"/>
  <sheetViews>
    <sheetView workbookViewId="0">
      <selection activeCell="B24" sqref="B24"/>
    </sheetView>
  </sheetViews>
  <sheetFormatPr baseColWidth="10" defaultRowHeight="12.75" x14ac:dyDescent="0.25"/>
  <cols>
    <col min="1" max="1" width="4.6640625" style="1" customWidth="1"/>
    <col min="2" max="2" width="43.77734375" style="30" customWidth="1"/>
    <col min="3" max="16384" width="11.5546875" style="30"/>
  </cols>
  <sheetData>
    <row r="2" spans="1:14" x14ac:dyDescent="0.25">
      <c r="B2" s="29" t="s">
        <v>68</v>
      </c>
    </row>
    <row r="3" spans="1:14" x14ac:dyDescent="0.25">
      <c r="B3" s="44" t="s">
        <v>69</v>
      </c>
      <c r="C3" s="38"/>
      <c r="D3" s="38"/>
      <c r="E3" s="38"/>
      <c r="F3" s="38"/>
      <c r="G3" s="38"/>
      <c r="H3" s="38"/>
      <c r="I3" s="38"/>
      <c r="J3" s="38"/>
      <c r="K3" s="38"/>
      <c r="L3" s="38"/>
    </row>
    <row r="4" spans="1:14" x14ac:dyDescent="0.25">
      <c r="B4" s="45"/>
      <c r="C4" s="79" t="s">
        <v>70</v>
      </c>
      <c r="D4" s="79"/>
      <c r="E4" s="79"/>
      <c r="F4" s="79"/>
      <c r="G4" s="79"/>
      <c r="H4" s="79"/>
      <c r="I4" s="79"/>
      <c r="J4" s="79"/>
      <c r="K4" s="79"/>
      <c r="L4" s="79"/>
      <c r="M4" s="79" t="s">
        <v>43</v>
      </c>
      <c r="N4" s="33"/>
    </row>
    <row r="5" spans="1:14" x14ac:dyDescent="0.25">
      <c r="B5" s="46"/>
      <c r="C5" s="60">
        <v>1</v>
      </c>
      <c r="D5" s="60">
        <v>2</v>
      </c>
      <c r="E5" s="60">
        <v>3</v>
      </c>
      <c r="F5" s="60">
        <v>4</v>
      </c>
      <c r="G5" s="60">
        <v>5</v>
      </c>
      <c r="H5" s="60">
        <v>6</v>
      </c>
      <c r="I5" s="60">
        <v>7</v>
      </c>
      <c r="J5" s="60">
        <v>8</v>
      </c>
      <c r="K5" s="60">
        <v>9</v>
      </c>
      <c r="L5" s="60">
        <v>10</v>
      </c>
      <c r="M5" s="79"/>
      <c r="N5" s="33"/>
    </row>
    <row r="6" spans="1:14" x14ac:dyDescent="0.25">
      <c r="A6" s="7"/>
      <c r="B6" s="62" t="s">
        <v>71</v>
      </c>
      <c r="C6" s="47">
        <v>5.2443985165201379E-2</v>
      </c>
      <c r="D6" s="47">
        <v>8.8745992424807879E-2</v>
      </c>
      <c r="E6" s="47">
        <v>0.1136557125228481</v>
      </c>
      <c r="F6" s="47">
        <v>0.14071576453840548</v>
      </c>
      <c r="G6" s="47">
        <v>0.16014595952960739</v>
      </c>
      <c r="H6" s="47">
        <v>0.17630431387324047</v>
      </c>
      <c r="I6" s="47">
        <v>0.20019925791386017</v>
      </c>
      <c r="J6" s="47">
        <v>0.22155518634694918</v>
      </c>
      <c r="K6" s="47">
        <v>0.24053228197577134</v>
      </c>
      <c r="L6" s="47">
        <v>0.25293993422535122</v>
      </c>
      <c r="M6" s="47">
        <v>0.19324276014038866</v>
      </c>
      <c r="N6" s="33"/>
    </row>
    <row r="7" spans="1:14" x14ac:dyDescent="0.25">
      <c r="A7" s="7"/>
      <c r="B7" s="62" t="s">
        <v>72</v>
      </c>
      <c r="C7" s="47">
        <v>2.9652561408840456E-3</v>
      </c>
      <c r="D7" s="47">
        <v>2.3556817115969945E-3</v>
      </c>
      <c r="E7" s="47">
        <v>4.0481090931265562E-3</v>
      </c>
      <c r="F7" s="47">
        <v>4.1546268542516172E-3</v>
      </c>
      <c r="G7" s="47">
        <v>4.7851808072111122E-3</v>
      </c>
      <c r="H7" s="47">
        <v>5.7509759560689577E-3</v>
      </c>
      <c r="I7" s="47">
        <v>5.9341568649797461E-3</v>
      </c>
      <c r="J7" s="47">
        <v>7.2192045705131358E-3</v>
      </c>
      <c r="K7" s="47">
        <v>8.9607122382234696E-3</v>
      </c>
      <c r="L7" s="47">
        <v>2.1171707473380878E-2</v>
      </c>
      <c r="M7" s="47">
        <v>9.3729432590474934E-3</v>
      </c>
      <c r="N7" s="33"/>
    </row>
    <row r="8" spans="1:14" x14ac:dyDescent="0.25">
      <c r="A8" s="7"/>
      <c r="B8" s="62" t="s">
        <v>73</v>
      </c>
      <c r="C8" s="47">
        <v>1.9811698699397206E-3</v>
      </c>
      <c r="D8" s="47">
        <v>4.6285269319586674E-3</v>
      </c>
      <c r="E8" s="47">
        <v>1.3920782124105359E-2</v>
      </c>
      <c r="F8" s="47">
        <v>2.0451411683993746E-2</v>
      </c>
      <c r="G8" s="47">
        <v>2.3972572980313255E-2</v>
      </c>
      <c r="H8" s="47">
        <v>2.5297509211619128E-2</v>
      </c>
      <c r="I8" s="47">
        <v>2.7628981577555684E-2</v>
      </c>
      <c r="J8" s="47">
        <v>2.8049773114548558E-2</v>
      </c>
      <c r="K8" s="47">
        <v>2.8669066869551365E-2</v>
      </c>
      <c r="L8" s="47">
        <v>2.092746934803168E-2</v>
      </c>
      <c r="M8" s="47">
        <v>2.2090261666514871E-2</v>
      </c>
      <c r="N8" s="33"/>
    </row>
    <row r="9" spans="1:14" x14ac:dyDescent="0.25">
      <c r="A9" s="7"/>
      <c r="B9" s="62" t="s">
        <v>74</v>
      </c>
      <c r="C9" s="47">
        <v>1.8299430102233977E-2</v>
      </c>
      <c r="D9" s="47">
        <v>1.0326473718499015E-2</v>
      </c>
      <c r="E9" s="47">
        <v>1.2255278763210775E-2</v>
      </c>
      <c r="F9" s="47">
        <v>1.14586777494219E-2</v>
      </c>
      <c r="G9" s="47">
        <v>1.2058262150826737E-2</v>
      </c>
      <c r="H9" s="47">
        <v>1.1738304885766472E-2</v>
      </c>
      <c r="I9" s="47">
        <v>1.2633512317247164E-2</v>
      </c>
      <c r="J9" s="47">
        <v>1.5119758701167647E-2</v>
      </c>
      <c r="K9" s="47">
        <v>2.2836239473762072E-2</v>
      </c>
      <c r="L9" s="47">
        <v>4.9051118579181645E-2</v>
      </c>
      <c r="M9" s="47">
        <v>2.2654283085017397E-2</v>
      </c>
      <c r="N9" s="33"/>
    </row>
    <row r="10" spans="1:14" x14ac:dyDescent="0.25">
      <c r="A10" s="7"/>
      <c r="B10" s="62" t="s">
        <v>75</v>
      </c>
      <c r="C10" s="47">
        <v>2.4149553629144043E-2</v>
      </c>
      <c r="D10" s="47">
        <v>3.9187365889498879E-2</v>
      </c>
      <c r="E10" s="47">
        <v>4.8479808506108467E-2</v>
      </c>
      <c r="F10" s="47">
        <v>5.9707880432968832E-2</v>
      </c>
      <c r="G10" s="47">
        <v>6.3365900086011007E-2</v>
      </c>
      <c r="H10" s="47">
        <v>6.5516991913351488E-2</v>
      </c>
      <c r="I10" s="47">
        <v>6.9432687694083978E-2</v>
      </c>
      <c r="J10" s="47">
        <v>7.3104424083706029E-2</v>
      </c>
      <c r="K10" s="47">
        <v>7.3543246013062918E-2</v>
      </c>
      <c r="L10" s="47">
        <v>6.8866201730207285E-2</v>
      </c>
      <c r="M10" s="47">
        <v>6.3980297220044405E-2</v>
      </c>
      <c r="N10" s="33"/>
    </row>
    <row r="11" spans="1:14" x14ac:dyDescent="0.25">
      <c r="A11" s="7"/>
      <c r="B11" s="62" t="s">
        <v>76</v>
      </c>
      <c r="C11" s="47">
        <v>2.688514600060694E-2</v>
      </c>
      <c r="D11" s="47">
        <v>4.3604609603808395E-2</v>
      </c>
      <c r="E11" s="47">
        <v>5.3647089096048275E-2</v>
      </c>
      <c r="F11" s="47">
        <v>6.6268165557535563E-2</v>
      </c>
      <c r="G11" s="47">
        <v>6.9800570086077429E-2</v>
      </c>
      <c r="H11" s="47">
        <v>7.2425359050352606E-2</v>
      </c>
      <c r="I11" s="47">
        <v>7.702297892926091E-2</v>
      </c>
      <c r="J11" s="47">
        <v>8.0935310430430285E-2</v>
      </c>
      <c r="K11" s="47">
        <v>8.123719804435961E-2</v>
      </c>
      <c r="L11" s="47">
        <v>7.3730693075505699E-2</v>
      </c>
      <c r="M11" s="47">
        <v>7.0227751503729174E-2</v>
      </c>
      <c r="N11" s="33"/>
    </row>
    <row r="12" spans="1:14" x14ac:dyDescent="0.25">
      <c r="A12" s="7"/>
      <c r="B12" s="35" t="s">
        <v>77</v>
      </c>
      <c r="C12" s="48">
        <v>0.74464844506146988</v>
      </c>
      <c r="D12" s="48">
        <v>0.62359424674439468</v>
      </c>
      <c r="E12" s="48">
        <v>0.53619037556741134</v>
      </c>
      <c r="F12" s="48">
        <v>0.44369545442430786</v>
      </c>
      <c r="G12" s="48">
        <v>0.41537133920859753</v>
      </c>
      <c r="H12" s="48">
        <v>0.39355889701057256</v>
      </c>
      <c r="I12" s="48">
        <v>0.37095601030462916</v>
      </c>
      <c r="J12" s="48">
        <v>0.34182476336167256</v>
      </c>
      <c r="K12" s="48">
        <v>0.32851078910436998</v>
      </c>
      <c r="L12" s="48">
        <v>0.23278939317049807</v>
      </c>
      <c r="M12" s="48">
        <v>0.37939872464376956</v>
      </c>
      <c r="N12" s="33"/>
    </row>
    <row r="13" spans="1:14" x14ac:dyDescent="0.25">
      <c r="A13" s="7"/>
      <c r="B13" s="35" t="s">
        <v>78</v>
      </c>
      <c r="C13" s="48">
        <v>0.12827779848645512</v>
      </c>
      <c r="D13" s="48">
        <v>0.18972412400252947</v>
      </c>
      <c r="E13" s="48">
        <v>0.24588626019282825</v>
      </c>
      <c r="F13" s="48">
        <v>0.30223372117385233</v>
      </c>
      <c r="G13" s="48">
        <v>0.33330996856674916</v>
      </c>
      <c r="H13" s="48">
        <v>0.35619424863059429</v>
      </c>
      <c r="I13" s="48">
        <v>0.39200134285403476</v>
      </c>
      <c r="J13" s="48">
        <v>0.42525897297029452</v>
      </c>
      <c r="K13" s="48">
        <v>0.45506212175839372</v>
      </c>
      <c r="L13" s="48">
        <v>0.48693809575742797</v>
      </c>
      <c r="M13" s="48">
        <v>0.3812676540945909</v>
      </c>
      <c r="N13" s="33"/>
    </row>
    <row r="14" spans="1:14" x14ac:dyDescent="0.25">
      <c r="A14" s="7"/>
      <c r="B14" s="37"/>
      <c r="C14" s="37"/>
      <c r="D14" s="37"/>
      <c r="E14" s="37"/>
      <c r="F14" s="37"/>
      <c r="G14" s="37"/>
      <c r="H14" s="37"/>
      <c r="I14" s="37"/>
      <c r="J14" s="37"/>
      <c r="K14" s="37"/>
      <c r="L14" s="37"/>
      <c r="N14" s="33"/>
    </row>
    <row r="15" spans="1:14" x14ac:dyDescent="0.25">
      <c r="A15" s="7"/>
      <c r="B15" s="30" t="s">
        <v>79</v>
      </c>
      <c r="N15" s="33"/>
    </row>
    <row r="16" spans="1:14" x14ac:dyDescent="0.25">
      <c r="A16" s="7"/>
      <c r="B16" s="30" t="s">
        <v>80</v>
      </c>
      <c r="N16" s="33"/>
    </row>
    <row r="17" spans="1:14" x14ac:dyDescent="0.25">
      <c r="A17" s="7"/>
      <c r="B17" s="30" t="s">
        <v>81</v>
      </c>
      <c r="N17" s="33"/>
    </row>
    <row r="18" spans="1:14" x14ac:dyDescent="0.25">
      <c r="A18" s="7"/>
      <c r="B18" s="30" t="s">
        <v>82</v>
      </c>
      <c r="N18" s="33"/>
    </row>
    <row r="19" spans="1:14" x14ac:dyDescent="0.25">
      <c r="A19" s="7"/>
    </row>
  </sheetData>
  <mergeCells count="2">
    <mergeCell ref="C4:L4"/>
    <mergeCell ref="M4:M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N13"/>
  <sheetViews>
    <sheetView workbookViewId="0">
      <selection activeCell="B24" sqref="B24"/>
    </sheetView>
  </sheetViews>
  <sheetFormatPr baseColWidth="10" defaultRowHeight="12.75" x14ac:dyDescent="0.25"/>
  <cols>
    <col min="1" max="1" width="4.6640625" style="1" customWidth="1"/>
    <col min="2" max="2" width="41.109375" style="30" customWidth="1"/>
    <col min="3" max="16384" width="11.5546875" style="30"/>
  </cols>
  <sheetData>
    <row r="2" spans="1:14" x14ac:dyDescent="0.25">
      <c r="B2" s="29" t="s">
        <v>83</v>
      </c>
    </row>
    <row r="3" spans="1:14" x14ac:dyDescent="0.25">
      <c r="B3" s="64" t="s">
        <v>84</v>
      </c>
      <c r="C3" s="38"/>
      <c r="D3" s="38"/>
      <c r="E3" s="38"/>
      <c r="F3" s="38"/>
      <c r="G3" s="38"/>
      <c r="H3" s="38"/>
      <c r="I3" s="38"/>
      <c r="J3" s="38"/>
      <c r="K3" s="38"/>
      <c r="L3" s="38"/>
    </row>
    <row r="4" spans="1:14" x14ac:dyDescent="0.25">
      <c r="A4" s="7"/>
      <c r="B4" s="43"/>
      <c r="C4" s="80" t="s">
        <v>70</v>
      </c>
      <c r="D4" s="81"/>
      <c r="E4" s="81"/>
      <c r="F4" s="81"/>
      <c r="G4" s="81"/>
      <c r="H4" s="81"/>
      <c r="I4" s="81"/>
      <c r="J4" s="81"/>
      <c r="K4" s="81"/>
      <c r="L4" s="82"/>
      <c r="M4" s="83" t="s">
        <v>43</v>
      </c>
      <c r="N4" s="33"/>
    </row>
    <row r="5" spans="1:14" x14ac:dyDescent="0.25">
      <c r="A5" s="7"/>
      <c r="B5" s="39"/>
      <c r="C5" s="60">
        <v>1</v>
      </c>
      <c r="D5" s="60">
        <v>2</v>
      </c>
      <c r="E5" s="60">
        <v>3</v>
      </c>
      <c r="F5" s="60">
        <v>4</v>
      </c>
      <c r="G5" s="60">
        <v>5</v>
      </c>
      <c r="H5" s="60">
        <v>6</v>
      </c>
      <c r="I5" s="60">
        <v>7</v>
      </c>
      <c r="J5" s="60">
        <v>8</v>
      </c>
      <c r="K5" s="60">
        <v>9</v>
      </c>
      <c r="L5" s="60">
        <v>10</v>
      </c>
      <c r="M5" s="84"/>
      <c r="N5" s="33"/>
    </row>
    <row r="6" spans="1:14" x14ac:dyDescent="0.25">
      <c r="A6" s="7"/>
      <c r="B6" s="62" t="s">
        <v>85</v>
      </c>
      <c r="C6" s="62">
        <v>190</v>
      </c>
      <c r="D6" s="62">
        <v>510</v>
      </c>
      <c r="E6" s="62">
        <v>700</v>
      </c>
      <c r="F6" s="62">
        <v>730</v>
      </c>
      <c r="G6" s="62">
        <v>830</v>
      </c>
      <c r="H6" s="62">
        <v>950</v>
      </c>
      <c r="I6" s="62">
        <v>1040</v>
      </c>
      <c r="J6" s="62">
        <v>1130</v>
      </c>
      <c r="K6" s="62">
        <v>1350</v>
      </c>
      <c r="L6" s="62">
        <v>1570</v>
      </c>
      <c r="M6" s="62">
        <v>900</v>
      </c>
      <c r="N6" s="33"/>
    </row>
    <row r="7" spans="1:14" x14ac:dyDescent="0.25">
      <c r="B7" s="12" t="s">
        <v>86</v>
      </c>
      <c r="C7" s="62">
        <v>130</v>
      </c>
      <c r="D7" s="62">
        <v>130</v>
      </c>
      <c r="E7" s="62">
        <v>140</v>
      </c>
      <c r="F7" s="62">
        <v>120</v>
      </c>
      <c r="G7" s="62">
        <v>130</v>
      </c>
      <c r="H7" s="62">
        <v>120</v>
      </c>
      <c r="I7" s="62">
        <v>130</v>
      </c>
      <c r="J7" s="62">
        <v>120</v>
      </c>
      <c r="K7" s="62">
        <v>130</v>
      </c>
      <c r="L7" s="62">
        <v>160</v>
      </c>
      <c r="M7" s="62">
        <v>130</v>
      </c>
    </row>
    <row r="8" spans="1:14" x14ac:dyDescent="0.25">
      <c r="A8" s="7"/>
      <c r="B8" s="62" t="s">
        <v>87</v>
      </c>
      <c r="C8" s="62">
        <v>620</v>
      </c>
      <c r="D8" s="62">
        <v>450</v>
      </c>
      <c r="E8" s="62">
        <v>270</v>
      </c>
      <c r="F8" s="62">
        <v>210</v>
      </c>
      <c r="G8" s="62">
        <v>150</v>
      </c>
      <c r="H8" s="62">
        <v>140</v>
      </c>
      <c r="I8" s="62">
        <v>120</v>
      </c>
      <c r="J8" s="62">
        <v>80</v>
      </c>
      <c r="K8" s="62">
        <v>70</v>
      </c>
      <c r="L8" s="62">
        <v>60</v>
      </c>
      <c r="M8" s="62">
        <v>220</v>
      </c>
      <c r="N8" s="33"/>
    </row>
    <row r="9" spans="1:14" x14ac:dyDescent="0.25">
      <c r="A9" s="7"/>
      <c r="N9" s="33"/>
    </row>
    <row r="10" spans="1:14" x14ac:dyDescent="0.25">
      <c r="A10" s="7"/>
      <c r="B10" s="30" t="s">
        <v>79</v>
      </c>
    </row>
    <row r="11" spans="1:14" x14ac:dyDescent="0.25">
      <c r="A11" s="7"/>
      <c r="B11" s="30" t="s">
        <v>88</v>
      </c>
    </row>
    <row r="12" spans="1:14" x14ac:dyDescent="0.25">
      <c r="A12" s="7"/>
      <c r="B12" s="30" t="s">
        <v>81</v>
      </c>
    </row>
    <row r="13" spans="1:14" x14ac:dyDescent="0.25">
      <c r="A13" s="7"/>
      <c r="B13" s="30" t="s">
        <v>82</v>
      </c>
    </row>
  </sheetData>
  <mergeCells count="2">
    <mergeCell ref="C4:L4"/>
    <mergeCell ref="M4: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N19"/>
  <sheetViews>
    <sheetView workbookViewId="0">
      <selection activeCell="B24" sqref="B24"/>
    </sheetView>
  </sheetViews>
  <sheetFormatPr baseColWidth="10" defaultRowHeight="12.75" x14ac:dyDescent="0.25"/>
  <cols>
    <col min="1" max="1" width="4.6640625" style="1" customWidth="1"/>
    <col min="2" max="2" width="26.44140625" style="30" customWidth="1"/>
    <col min="3" max="16384" width="11.5546875" style="30"/>
  </cols>
  <sheetData>
    <row r="2" spans="1:14" x14ac:dyDescent="0.25">
      <c r="B2" s="29" t="s">
        <v>89</v>
      </c>
    </row>
    <row r="3" spans="1:14" x14ac:dyDescent="0.25">
      <c r="B3" s="64" t="s">
        <v>90</v>
      </c>
      <c r="C3" s="38"/>
      <c r="D3" s="38"/>
      <c r="E3" s="38"/>
      <c r="F3" s="38"/>
      <c r="G3" s="38"/>
      <c r="H3" s="38"/>
      <c r="I3" s="38"/>
      <c r="J3" s="38"/>
      <c r="K3" s="38"/>
      <c r="L3" s="38"/>
    </row>
    <row r="4" spans="1:14" x14ac:dyDescent="0.25">
      <c r="B4" s="31"/>
      <c r="C4" s="80" t="s">
        <v>70</v>
      </c>
      <c r="D4" s="81"/>
      <c r="E4" s="81"/>
      <c r="F4" s="81"/>
      <c r="G4" s="81"/>
      <c r="H4" s="81"/>
      <c r="I4" s="81"/>
      <c r="J4" s="81"/>
      <c r="K4" s="81"/>
      <c r="L4" s="82"/>
      <c r="M4" s="83" t="s">
        <v>43</v>
      </c>
      <c r="N4" s="33"/>
    </row>
    <row r="5" spans="1:14" x14ac:dyDescent="0.25">
      <c r="B5" s="41"/>
      <c r="C5" s="60">
        <v>1</v>
      </c>
      <c r="D5" s="60">
        <v>2</v>
      </c>
      <c r="E5" s="60">
        <v>3</v>
      </c>
      <c r="F5" s="60">
        <v>4</v>
      </c>
      <c r="G5" s="60">
        <v>5</v>
      </c>
      <c r="H5" s="60">
        <v>6</v>
      </c>
      <c r="I5" s="60">
        <v>7</v>
      </c>
      <c r="J5" s="60">
        <v>8</v>
      </c>
      <c r="K5" s="60">
        <v>9</v>
      </c>
      <c r="L5" s="60">
        <v>10</v>
      </c>
      <c r="M5" s="84"/>
      <c r="N5" s="33"/>
    </row>
    <row r="6" spans="1:14" x14ac:dyDescent="0.25">
      <c r="A6" s="7"/>
      <c r="B6" s="85" t="s">
        <v>91</v>
      </c>
      <c r="C6" s="86"/>
      <c r="D6" s="86"/>
      <c r="E6" s="86"/>
      <c r="F6" s="86"/>
      <c r="G6" s="86"/>
      <c r="H6" s="86"/>
      <c r="I6" s="86"/>
      <c r="J6" s="86"/>
      <c r="K6" s="86"/>
      <c r="L6" s="86"/>
      <c r="M6" s="87"/>
      <c r="N6" s="33"/>
    </row>
    <row r="7" spans="1:14" x14ac:dyDescent="0.25">
      <c r="A7" s="7"/>
      <c r="B7" s="62" t="s">
        <v>92</v>
      </c>
      <c r="C7" s="42">
        <v>24.497388843482803</v>
      </c>
      <c r="D7" s="42">
        <v>48.028411054373329</v>
      </c>
      <c r="E7" s="42">
        <v>49.503855024042593</v>
      </c>
      <c r="F7" s="42">
        <v>42.844610168538544</v>
      </c>
      <c r="G7" s="42">
        <v>44.211587863192953</v>
      </c>
      <c r="H7" s="42">
        <v>44.528690088365295</v>
      </c>
      <c r="I7" s="42">
        <v>44.834324229937891</v>
      </c>
      <c r="J7" s="42">
        <v>42.851751581829078</v>
      </c>
      <c r="K7" s="42">
        <v>44.134052740424387</v>
      </c>
      <c r="L7" s="42">
        <v>38.925135658016046</v>
      </c>
      <c r="M7" s="42">
        <v>42.51641320696681</v>
      </c>
      <c r="N7" s="33"/>
    </row>
    <row r="8" spans="1:14" x14ac:dyDescent="0.25">
      <c r="A8" s="7"/>
      <c r="B8" s="62" t="s">
        <v>93</v>
      </c>
      <c r="C8" s="40">
        <v>790</v>
      </c>
      <c r="D8" s="40">
        <v>1050</v>
      </c>
      <c r="E8" s="40">
        <v>1420</v>
      </c>
      <c r="F8" s="40">
        <v>1700</v>
      </c>
      <c r="G8" s="40">
        <v>1880</v>
      </c>
      <c r="H8" s="40">
        <v>2130</v>
      </c>
      <c r="I8" s="40">
        <v>2320</v>
      </c>
      <c r="J8" s="40">
        <v>2640</v>
      </c>
      <c r="K8" s="40">
        <v>3060</v>
      </c>
      <c r="L8" s="40">
        <v>4040</v>
      </c>
      <c r="M8" s="40">
        <v>2110</v>
      </c>
      <c r="N8" s="33"/>
    </row>
    <row r="9" spans="1:14" x14ac:dyDescent="0.25">
      <c r="A9" s="7"/>
      <c r="B9" s="85" t="s">
        <v>94</v>
      </c>
      <c r="C9" s="86"/>
      <c r="D9" s="86"/>
      <c r="E9" s="86"/>
      <c r="F9" s="86"/>
      <c r="G9" s="86"/>
      <c r="H9" s="86"/>
      <c r="I9" s="86"/>
      <c r="J9" s="86"/>
      <c r="K9" s="86"/>
      <c r="L9" s="86"/>
      <c r="M9" s="87"/>
      <c r="N9" s="33"/>
    </row>
    <row r="10" spans="1:14" x14ac:dyDescent="0.25">
      <c r="A10" s="7"/>
      <c r="B10" s="62" t="s">
        <v>92</v>
      </c>
      <c r="C10" s="40">
        <v>26.668157013691768</v>
      </c>
      <c r="D10" s="40">
        <v>24.814809167335163</v>
      </c>
      <c r="E10" s="40">
        <v>22.262375442437413</v>
      </c>
      <c r="F10" s="40">
        <v>19.300302221313501</v>
      </c>
      <c r="G10" s="40">
        <v>16.507697425139913</v>
      </c>
      <c r="H10" s="40">
        <v>16.179550179541678</v>
      </c>
      <c r="I10" s="40">
        <v>14.71800007010707</v>
      </c>
      <c r="J10" s="40">
        <v>12.770043949611033</v>
      </c>
      <c r="K10" s="40">
        <v>11.17415859954534</v>
      </c>
      <c r="L10" s="40">
        <v>9.8026538754479731</v>
      </c>
      <c r="M10" s="40">
        <v>17.456698690925869</v>
      </c>
      <c r="N10" s="33"/>
    </row>
    <row r="11" spans="1:14" x14ac:dyDescent="0.25">
      <c r="A11" s="7"/>
      <c r="B11" s="62" t="s">
        <v>95</v>
      </c>
      <c r="C11" s="40">
        <v>440</v>
      </c>
      <c r="D11" s="40">
        <v>500</v>
      </c>
      <c r="E11" s="40">
        <v>560</v>
      </c>
      <c r="F11" s="40">
        <v>520</v>
      </c>
      <c r="G11" s="40">
        <v>620</v>
      </c>
      <c r="H11" s="40">
        <v>630</v>
      </c>
      <c r="I11" s="40">
        <v>700</v>
      </c>
      <c r="J11" s="40">
        <v>700</v>
      </c>
      <c r="K11" s="40">
        <v>900</v>
      </c>
      <c r="L11" s="40">
        <v>1260</v>
      </c>
      <c r="M11" s="40">
        <v>620</v>
      </c>
      <c r="N11" s="33"/>
    </row>
    <row r="12" spans="1:14" x14ac:dyDescent="0.25">
      <c r="A12" s="7"/>
      <c r="B12" s="85" t="s">
        <v>96</v>
      </c>
      <c r="C12" s="86"/>
      <c r="D12" s="86"/>
      <c r="E12" s="86"/>
      <c r="F12" s="86"/>
      <c r="G12" s="86"/>
      <c r="H12" s="86"/>
      <c r="I12" s="86"/>
      <c r="J12" s="86"/>
      <c r="K12" s="86"/>
      <c r="L12" s="86"/>
      <c r="M12" s="87"/>
      <c r="N12" s="33"/>
    </row>
    <row r="13" spans="1:14" x14ac:dyDescent="0.25">
      <c r="A13" s="7"/>
      <c r="B13" s="62" t="s">
        <v>92</v>
      </c>
      <c r="C13" s="34">
        <v>3.2884136811545628</v>
      </c>
      <c r="D13" s="34">
        <v>4.8858720213880078</v>
      </c>
      <c r="E13" s="34">
        <v>5.9244334881225376</v>
      </c>
      <c r="F13" s="34">
        <v>7.8156324488220896</v>
      </c>
      <c r="G13" s="34">
        <v>7.7279528433434708</v>
      </c>
      <c r="H13" s="34">
        <v>6.8782724745443193</v>
      </c>
      <c r="I13" s="34">
        <v>8.5699098513726266</v>
      </c>
      <c r="J13" s="34">
        <v>8.1428086292479396</v>
      </c>
      <c r="K13" s="34">
        <v>7.9394691841900835</v>
      </c>
      <c r="L13" s="34">
        <v>6.3821190562946004</v>
      </c>
      <c r="M13" s="34">
        <v>6.756959707769794</v>
      </c>
      <c r="N13" s="33"/>
    </row>
    <row r="14" spans="1:14" x14ac:dyDescent="0.25">
      <c r="A14" s="7"/>
      <c r="B14" s="62" t="s">
        <v>93</v>
      </c>
      <c r="C14" s="34">
        <v>210</v>
      </c>
      <c r="D14" s="34">
        <v>290</v>
      </c>
      <c r="E14" s="34">
        <v>280</v>
      </c>
      <c r="F14" s="34">
        <v>290</v>
      </c>
      <c r="G14" s="34">
        <v>350</v>
      </c>
      <c r="H14" s="34">
        <v>330</v>
      </c>
      <c r="I14" s="34">
        <v>340</v>
      </c>
      <c r="J14" s="34">
        <v>360</v>
      </c>
      <c r="K14" s="34">
        <v>380</v>
      </c>
      <c r="L14" s="34">
        <v>570</v>
      </c>
      <c r="M14" s="34">
        <v>350</v>
      </c>
      <c r="N14" s="33"/>
    </row>
    <row r="15" spans="1:14" x14ac:dyDescent="0.25">
      <c r="B15" s="37"/>
      <c r="C15" s="37"/>
      <c r="D15" s="37"/>
      <c r="E15" s="37"/>
      <c r="F15" s="37"/>
      <c r="G15" s="37"/>
      <c r="H15" s="37"/>
      <c r="I15" s="37"/>
      <c r="J15" s="37"/>
      <c r="K15" s="37"/>
      <c r="L15" s="37"/>
      <c r="M15" s="37"/>
    </row>
    <row r="16" spans="1:14" x14ac:dyDescent="0.25">
      <c r="B16" s="30" t="s">
        <v>79</v>
      </c>
    </row>
    <row r="17" spans="2:2" x14ac:dyDescent="0.25">
      <c r="B17" s="30" t="s">
        <v>97</v>
      </c>
    </row>
    <row r="18" spans="2:2" x14ac:dyDescent="0.25">
      <c r="B18" s="30" t="s">
        <v>81</v>
      </c>
    </row>
    <row r="19" spans="2:2" x14ac:dyDescent="0.25">
      <c r="B19" s="30" t="s">
        <v>98</v>
      </c>
    </row>
  </sheetData>
  <mergeCells count="5">
    <mergeCell ref="C4:L4"/>
    <mergeCell ref="M4:M5"/>
    <mergeCell ref="B6:M6"/>
    <mergeCell ref="B9:M9"/>
    <mergeCell ref="B12:M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N16"/>
  <sheetViews>
    <sheetView workbookViewId="0">
      <selection activeCell="E21" sqref="E21"/>
    </sheetView>
  </sheetViews>
  <sheetFormatPr baseColWidth="10" defaultRowHeight="12.75" x14ac:dyDescent="0.25"/>
  <cols>
    <col min="1" max="1" width="4.6640625" style="1" customWidth="1"/>
    <col min="2" max="2" width="14.88671875" style="30" customWidth="1"/>
    <col min="3" max="16384" width="11.5546875" style="30"/>
  </cols>
  <sheetData>
    <row r="2" spans="1:14" x14ac:dyDescent="0.25">
      <c r="B2" s="88" t="s">
        <v>150</v>
      </c>
      <c r="C2" s="89"/>
      <c r="D2" s="89"/>
      <c r="E2" s="89"/>
      <c r="F2" s="89"/>
      <c r="G2" s="89"/>
      <c r="H2" s="89"/>
      <c r="I2" s="90"/>
    </row>
    <row r="3" spans="1:14" x14ac:dyDescent="0.25">
      <c r="B3" s="64" t="s">
        <v>84</v>
      </c>
      <c r="C3" s="38"/>
      <c r="D3" s="38"/>
      <c r="E3" s="38"/>
      <c r="F3" s="38"/>
      <c r="G3" s="38"/>
      <c r="H3" s="38"/>
      <c r="I3" s="38"/>
      <c r="J3" s="38"/>
      <c r="K3" s="38"/>
      <c r="L3" s="38"/>
    </row>
    <row r="4" spans="1:14" x14ac:dyDescent="0.25">
      <c r="B4" s="31"/>
      <c r="C4" s="79" t="s">
        <v>70</v>
      </c>
      <c r="D4" s="79"/>
      <c r="E4" s="79"/>
      <c r="F4" s="79"/>
      <c r="G4" s="79"/>
      <c r="H4" s="79"/>
      <c r="I4" s="79"/>
      <c r="J4" s="79"/>
      <c r="K4" s="79"/>
      <c r="L4" s="79"/>
      <c r="M4" s="79" t="s">
        <v>43</v>
      </c>
      <c r="N4" s="33"/>
    </row>
    <row r="5" spans="1:14" x14ac:dyDescent="0.25">
      <c r="A5" s="7"/>
      <c r="B5" s="39"/>
      <c r="C5" s="60">
        <v>1</v>
      </c>
      <c r="D5" s="60">
        <v>2</v>
      </c>
      <c r="E5" s="60">
        <v>3</v>
      </c>
      <c r="F5" s="60">
        <v>4</v>
      </c>
      <c r="G5" s="60">
        <v>5</v>
      </c>
      <c r="H5" s="60">
        <v>6</v>
      </c>
      <c r="I5" s="60">
        <v>7</v>
      </c>
      <c r="J5" s="60">
        <v>8</v>
      </c>
      <c r="K5" s="60">
        <v>9</v>
      </c>
      <c r="L5" s="60">
        <v>10</v>
      </c>
      <c r="M5" s="79"/>
      <c r="N5" s="33"/>
    </row>
    <row r="6" spans="1:14" x14ac:dyDescent="0.25">
      <c r="A6" s="7"/>
      <c r="B6" s="62" t="s">
        <v>99</v>
      </c>
      <c r="C6" s="40">
        <v>160</v>
      </c>
      <c r="D6" s="40">
        <v>120</v>
      </c>
      <c r="E6" s="40">
        <v>88</v>
      </c>
      <c r="F6" s="40">
        <v>90</v>
      </c>
      <c r="G6" s="40">
        <v>75</v>
      </c>
      <c r="H6" s="40">
        <v>78</v>
      </c>
      <c r="I6" s="40">
        <v>74</v>
      </c>
      <c r="J6" s="40">
        <v>48</v>
      </c>
      <c r="K6" s="40">
        <v>39</v>
      </c>
      <c r="L6" s="40">
        <v>31</v>
      </c>
      <c r="M6" s="40">
        <v>80</v>
      </c>
      <c r="N6" s="33"/>
    </row>
    <row r="7" spans="1:14" x14ac:dyDescent="0.25">
      <c r="A7" s="7"/>
      <c r="B7" s="62" t="s">
        <v>100</v>
      </c>
      <c r="C7" s="40">
        <v>230</v>
      </c>
      <c r="D7" s="40">
        <v>150</v>
      </c>
      <c r="E7" s="40">
        <v>81</v>
      </c>
      <c r="F7" s="40">
        <v>44</v>
      </c>
      <c r="G7" s="40">
        <v>33</v>
      </c>
      <c r="H7" s="40">
        <v>28</v>
      </c>
      <c r="I7" s="40">
        <v>21</v>
      </c>
      <c r="J7" s="40">
        <v>16</v>
      </c>
      <c r="K7" s="40">
        <v>15</v>
      </c>
      <c r="L7" s="40">
        <v>13</v>
      </c>
      <c r="M7" s="40">
        <v>62</v>
      </c>
      <c r="N7" s="33"/>
    </row>
    <row r="8" spans="1:14" x14ac:dyDescent="0.25">
      <c r="A8" s="7"/>
      <c r="B8" s="62" t="s">
        <v>101</v>
      </c>
      <c r="C8" s="40">
        <v>180</v>
      </c>
      <c r="D8" s="40">
        <v>110</v>
      </c>
      <c r="E8" s="40">
        <v>43</v>
      </c>
      <c r="F8" s="40">
        <v>22</v>
      </c>
      <c r="G8" s="40">
        <v>13</v>
      </c>
      <c r="H8" s="40">
        <v>10</v>
      </c>
      <c r="I8" s="40">
        <v>6</v>
      </c>
      <c r="J8" s="40">
        <v>5</v>
      </c>
      <c r="K8" s="40">
        <v>5</v>
      </c>
      <c r="L8" s="40">
        <v>9</v>
      </c>
      <c r="M8" s="40">
        <v>40</v>
      </c>
      <c r="N8" s="33"/>
    </row>
    <row r="9" spans="1:14" x14ac:dyDescent="0.25">
      <c r="A9" s="7"/>
      <c r="B9" s="62" t="s">
        <v>102</v>
      </c>
      <c r="C9" s="40">
        <v>50</v>
      </c>
      <c r="D9" s="40">
        <v>60</v>
      </c>
      <c r="E9" s="40">
        <v>51</v>
      </c>
      <c r="F9" s="40">
        <v>44</v>
      </c>
      <c r="G9" s="40">
        <v>21</v>
      </c>
      <c r="H9" s="40">
        <v>12</v>
      </c>
      <c r="I9" s="40">
        <v>8</v>
      </c>
      <c r="J9" s="40">
        <v>7</v>
      </c>
      <c r="K9" s="40">
        <v>5</v>
      </c>
      <c r="L9" s="40">
        <v>5</v>
      </c>
      <c r="M9" s="40">
        <v>27</v>
      </c>
      <c r="N9" s="33"/>
    </row>
    <row r="10" spans="1:14" x14ac:dyDescent="0.25">
      <c r="A10" s="7"/>
      <c r="B10" s="62" t="s">
        <v>103</v>
      </c>
      <c r="C10" s="40">
        <v>9</v>
      </c>
      <c r="D10" s="40">
        <v>11</v>
      </c>
      <c r="E10" s="40">
        <v>11</v>
      </c>
      <c r="F10" s="40">
        <v>11</v>
      </c>
      <c r="G10" s="40">
        <v>11</v>
      </c>
      <c r="H10" s="40">
        <v>9</v>
      </c>
      <c r="I10" s="40">
        <v>8</v>
      </c>
      <c r="J10" s="40">
        <v>7</v>
      </c>
      <c r="K10" s="40">
        <v>5</v>
      </c>
      <c r="L10" s="40">
        <v>3</v>
      </c>
      <c r="M10" s="40">
        <v>9</v>
      </c>
      <c r="N10" s="33"/>
    </row>
    <row r="11" spans="1:14" x14ac:dyDescent="0.25">
      <c r="A11" s="7"/>
      <c r="B11" s="62" t="s">
        <v>104</v>
      </c>
      <c r="C11" s="40">
        <v>13</v>
      </c>
      <c r="D11" s="40">
        <v>5</v>
      </c>
      <c r="E11" s="40">
        <v>1</v>
      </c>
      <c r="F11" s="40">
        <v>1</v>
      </c>
      <c r="G11" s="40">
        <v>0</v>
      </c>
      <c r="H11" s="40">
        <v>0</v>
      </c>
      <c r="I11" s="40">
        <v>0</v>
      </c>
      <c r="J11" s="40">
        <v>0</v>
      </c>
      <c r="K11" s="40">
        <v>0</v>
      </c>
      <c r="L11" s="40">
        <v>0</v>
      </c>
      <c r="M11" s="40">
        <v>2</v>
      </c>
      <c r="N11" s="33"/>
    </row>
    <row r="12" spans="1:14" x14ac:dyDescent="0.25">
      <c r="A12" s="7"/>
      <c r="N12" s="33"/>
    </row>
    <row r="13" spans="1:14" x14ac:dyDescent="0.25">
      <c r="B13" s="37" t="s">
        <v>79</v>
      </c>
      <c r="C13" s="37"/>
      <c r="D13" s="37"/>
      <c r="E13" s="37"/>
      <c r="F13" s="37"/>
      <c r="G13" s="37"/>
      <c r="H13" s="37"/>
      <c r="I13" s="37"/>
      <c r="J13" s="37"/>
      <c r="K13" s="37"/>
      <c r="L13" s="37"/>
      <c r="M13" s="37"/>
    </row>
    <row r="14" spans="1:14" x14ac:dyDescent="0.25">
      <c r="B14" s="30" t="s">
        <v>105</v>
      </c>
    </row>
    <row r="15" spans="1:14" x14ac:dyDescent="0.25">
      <c r="B15" s="30" t="s">
        <v>106</v>
      </c>
    </row>
    <row r="16" spans="1:14" x14ac:dyDescent="0.25">
      <c r="B16" s="30" t="s">
        <v>98</v>
      </c>
    </row>
  </sheetData>
  <mergeCells count="3">
    <mergeCell ref="C4:L4"/>
    <mergeCell ref="M4:M5"/>
    <mergeCell ref="B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N31"/>
  <sheetViews>
    <sheetView workbookViewId="0">
      <selection activeCell="B24" sqref="B24:M24"/>
    </sheetView>
  </sheetViews>
  <sheetFormatPr baseColWidth="10" defaultRowHeight="12.75" x14ac:dyDescent="0.25"/>
  <cols>
    <col min="1" max="1" width="4.6640625" style="1" customWidth="1"/>
    <col min="2" max="2" width="31.44140625" style="30" customWidth="1"/>
    <col min="3" max="16384" width="11.5546875" style="30"/>
  </cols>
  <sheetData>
    <row r="2" spans="1:14" x14ac:dyDescent="0.25">
      <c r="B2" s="29" t="s">
        <v>107</v>
      </c>
    </row>
    <row r="3" spans="1:14" x14ac:dyDescent="0.25">
      <c r="B3" s="64" t="s">
        <v>108</v>
      </c>
    </row>
    <row r="4" spans="1:14" x14ac:dyDescent="0.25">
      <c r="B4" s="31"/>
      <c r="C4" s="79" t="s">
        <v>70</v>
      </c>
      <c r="D4" s="79"/>
      <c r="E4" s="79"/>
      <c r="F4" s="79"/>
      <c r="G4" s="79"/>
      <c r="H4" s="79"/>
      <c r="I4" s="79"/>
      <c r="J4" s="79"/>
      <c r="K4" s="79"/>
      <c r="L4" s="79"/>
      <c r="M4" s="79" t="s">
        <v>43</v>
      </c>
    </row>
    <row r="5" spans="1:14" x14ac:dyDescent="0.25">
      <c r="A5" s="7"/>
      <c r="B5" s="32"/>
      <c r="C5" s="61">
        <v>1</v>
      </c>
      <c r="D5" s="61">
        <v>2</v>
      </c>
      <c r="E5" s="61">
        <v>3</v>
      </c>
      <c r="F5" s="61">
        <v>4</v>
      </c>
      <c r="G5" s="61">
        <v>5</v>
      </c>
      <c r="H5" s="61">
        <v>6</v>
      </c>
      <c r="I5" s="61">
        <v>7</v>
      </c>
      <c r="J5" s="61">
        <v>8</v>
      </c>
      <c r="K5" s="61">
        <v>9</v>
      </c>
      <c r="L5" s="61">
        <v>10</v>
      </c>
      <c r="M5" s="83"/>
    </row>
    <row r="6" spans="1:14" ht="12.75" customHeight="1" x14ac:dyDescent="0.25">
      <c r="A6" s="7"/>
      <c r="B6" s="94" t="s">
        <v>99</v>
      </c>
      <c r="C6" s="94"/>
      <c r="D6" s="94"/>
      <c r="E6" s="94"/>
      <c r="F6" s="94"/>
      <c r="G6" s="94"/>
      <c r="H6" s="94"/>
      <c r="I6" s="94"/>
      <c r="J6" s="94"/>
      <c r="K6" s="94"/>
      <c r="L6" s="94"/>
      <c r="M6" s="94"/>
      <c r="N6" s="33"/>
    </row>
    <row r="7" spans="1:14" x14ac:dyDescent="0.25">
      <c r="A7" s="7"/>
      <c r="B7" s="62" t="s">
        <v>92</v>
      </c>
      <c r="C7" s="34">
        <v>35.919204439782654</v>
      </c>
      <c r="D7" s="34">
        <v>30.183031276715536</v>
      </c>
      <c r="E7" s="34">
        <v>25.211951168473643</v>
      </c>
      <c r="F7" s="34">
        <v>24.462691098950472</v>
      </c>
      <c r="G7" s="34">
        <v>21.606311031966975</v>
      </c>
      <c r="H7" s="34">
        <v>20.908654680889789</v>
      </c>
      <c r="I7" s="34">
        <v>19.826660152244273</v>
      </c>
      <c r="J7" s="34">
        <v>16.308582517246816</v>
      </c>
      <c r="K7" s="34">
        <v>15.515242536328525</v>
      </c>
      <c r="L7" s="34">
        <v>14.327334715088693</v>
      </c>
      <c r="M7" s="34">
        <v>22.447895980385333</v>
      </c>
      <c r="N7" s="33"/>
    </row>
    <row r="8" spans="1:14" x14ac:dyDescent="0.25">
      <c r="A8" s="7"/>
      <c r="B8" s="62" t="s">
        <v>93</v>
      </c>
      <c r="C8" s="34">
        <v>440</v>
      </c>
      <c r="D8" s="34">
        <v>410</v>
      </c>
      <c r="E8" s="34">
        <v>350</v>
      </c>
      <c r="F8" s="34">
        <v>370</v>
      </c>
      <c r="G8" s="34">
        <v>350</v>
      </c>
      <c r="H8" s="34">
        <v>370</v>
      </c>
      <c r="I8" s="34">
        <v>370</v>
      </c>
      <c r="J8" s="34">
        <v>300</v>
      </c>
      <c r="K8" s="34">
        <v>250</v>
      </c>
      <c r="L8" s="34">
        <v>220</v>
      </c>
      <c r="M8" s="34">
        <v>360</v>
      </c>
      <c r="N8" s="33"/>
    </row>
    <row r="9" spans="1:14" x14ac:dyDescent="0.25">
      <c r="A9" s="7"/>
      <c r="B9" s="95" t="s">
        <v>103</v>
      </c>
      <c r="C9" s="95"/>
      <c r="D9" s="95"/>
      <c r="E9" s="95"/>
      <c r="F9" s="95"/>
      <c r="G9" s="95"/>
      <c r="H9" s="95"/>
      <c r="I9" s="95"/>
      <c r="J9" s="95"/>
      <c r="K9" s="95"/>
      <c r="L9" s="95"/>
      <c r="M9" s="95"/>
      <c r="N9" s="33"/>
    </row>
    <row r="10" spans="1:14" x14ac:dyDescent="0.25">
      <c r="A10" s="7"/>
      <c r="B10" s="62" t="s">
        <v>109</v>
      </c>
      <c r="C10" s="34">
        <v>83.761209533380494</v>
      </c>
      <c r="D10" s="34">
        <v>92.932633227418833</v>
      </c>
      <c r="E10" s="34">
        <v>91.432366920755726</v>
      </c>
      <c r="F10" s="34">
        <v>91.338710096768793</v>
      </c>
      <c r="G10" s="34">
        <v>89.060159030370315</v>
      </c>
      <c r="H10" s="34">
        <v>74.972883770476244</v>
      </c>
      <c r="I10" s="34">
        <v>61.533278007562579</v>
      </c>
      <c r="J10" s="34">
        <v>58.019321405044614</v>
      </c>
      <c r="K10" s="34">
        <v>47.931910868521477</v>
      </c>
      <c r="L10" s="34">
        <v>31.244659074817346</v>
      </c>
      <c r="M10" s="34">
        <v>72.525910531322353</v>
      </c>
      <c r="N10" s="33"/>
    </row>
    <row r="11" spans="1:14" x14ac:dyDescent="0.25">
      <c r="A11" s="7"/>
      <c r="B11" s="62" t="s">
        <v>93</v>
      </c>
      <c r="C11" s="34">
        <v>11</v>
      </c>
      <c r="D11" s="34">
        <v>12</v>
      </c>
      <c r="E11" s="34">
        <v>12</v>
      </c>
      <c r="F11" s="34">
        <v>12</v>
      </c>
      <c r="G11" s="34">
        <v>12</v>
      </c>
      <c r="H11" s="34">
        <v>13</v>
      </c>
      <c r="I11" s="34">
        <v>13</v>
      </c>
      <c r="J11" s="34">
        <v>11</v>
      </c>
      <c r="K11" s="34">
        <v>11</v>
      </c>
      <c r="L11" s="34">
        <v>10</v>
      </c>
      <c r="M11" s="34">
        <v>12</v>
      </c>
      <c r="N11" s="33"/>
    </row>
    <row r="12" spans="1:14" ht="13.5" customHeight="1" x14ac:dyDescent="0.25">
      <c r="A12" s="7"/>
      <c r="B12" s="85" t="s">
        <v>101</v>
      </c>
      <c r="C12" s="86"/>
      <c r="D12" s="86"/>
      <c r="E12" s="86"/>
      <c r="F12" s="86"/>
      <c r="G12" s="86"/>
      <c r="H12" s="86"/>
      <c r="I12" s="86"/>
      <c r="J12" s="86"/>
      <c r="K12" s="86"/>
      <c r="L12" s="86"/>
      <c r="M12" s="87"/>
      <c r="N12" s="33"/>
    </row>
    <row r="13" spans="1:14" x14ac:dyDescent="0.25">
      <c r="A13" s="7"/>
      <c r="B13" s="62" t="s">
        <v>109</v>
      </c>
      <c r="C13" s="34">
        <v>66.20440958134138</v>
      </c>
      <c r="D13" s="34">
        <v>60.812866238764762</v>
      </c>
      <c r="E13" s="34">
        <v>31.463657084826565</v>
      </c>
      <c r="F13" s="34">
        <v>14.144667858454303</v>
      </c>
      <c r="G13" s="34">
        <v>7.4505089901506203</v>
      </c>
      <c r="H13" s="34">
        <v>5.6172507888361451</v>
      </c>
      <c r="I13" s="34">
        <v>3.6039148244587458</v>
      </c>
      <c r="J13" s="34">
        <v>3.184225042475028</v>
      </c>
      <c r="K13" s="34">
        <v>2.6273930981528655</v>
      </c>
      <c r="L13" s="34">
        <v>3.4124090620166068</v>
      </c>
      <c r="M13" s="34">
        <v>19.874913709664657</v>
      </c>
      <c r="N13" s="33"/>
    </row>
    <row r="14" spans="1:14" x14ac:dyDescent="0.25">
      <c r="A14" s="7"/>
      <c r="B14" s="62" t="s">
        <v>93</v>
      </c>
      <c r="C14" s="34">
        <v>270</v>
      </c>
      <c r="D14" s="34">
        <v>180</v>
      </c>
      <c r="E14" s="34">
        <v>140</v>
      </c>
      <c r="F14" s="34">
        <v>160</v>
      </c>
      <c r="G14" s="34">
        <v>170</v>
      </c>
      <c r="H14" s="34">
        <v>180</v>
      </c>
      <c r="I14" s="34">
        <v>160</v>
      </c>
      <c r="J14" s="34">
        <v>170</v>
      </c>
      <c r="K14" s="34">
        <v>170</v>
      </c>
      <c r="L14" s="34">
        <v>260</v>
      </c>
      <c r="M14" s="34">
        <v>200</v>
      </c>
      <c r="N14" s="33"/>
    </row>
    <row r="15" spans="1:14" x14ac:dyDescent="0.25">
      <c r="A15" s="7"/>
      <c r="B15" s="85" t="s">
        <v>100</v>
      </c>
      <c r="C15" s="86"/>
      <c r="D15" s="86"/>
      <c r="E15" s="86"/>
      <c r="F15" s="86"/>
      <c r="G15" s="86"/>
      <c r="H15" s="86"/>
      <c r="I15" s="86"/>
      <c r="J15" s="86"/>
      <c r="K15" s="86"/>
      <c r="L15" s="86"/>
      <c r="M15" s="87"/>
      <c r="N15" s="33"/>
    </row>
    <row r="16" spans="1:14" x14ac:dyDescent="0.25">
      <c r="A16" s="7"/>
      <c r="B16" s="62" t="s">
        <v>109</v>
      </c>
      <c r="C16" s="34">
        <v>54.83927409686595</v>
      </c>
      <c r="D16" s="34">
        <v>30.190374514439835</v>
      </c>
      <c r="E16" s="34">
        <v>15.792392148360102</v>
      </c>
      <c r="F16" s="34">
        <v>9.1258068062167936</v>
      </c>
      <c r="G16" s="34">
        <v>6.9113203585770329</v>
      </c>
      <c r="H16" s="34">
        <v>5.8606043530502134</v>
      </c>
      <c r="I16" s="34">
        <v>4.8139379738778612</v>
      </c>
      <c r="J16" s="34">
        <v>3.9718356451104833</v>
      </c>
      <c r="K16" s="34">
        <v>3.4396198347674112</v>
      </c>
      <c r="L16" s="34">
        <v>3.005312017211955</v>
      </c>
      <c r="M16" s="34">
        <v>13.739963052123397</v>
      </c>
      <c r="N16" s="33"/>
    </row>
    <row r="17" spans="1:14" x14ac:dyDescent="0.25">
      <c r="A17" s="7"/>
      <c r="B17" s="62" t="s">
        <v>110</v>
      </c>
      <c r="C17" s="34">
        <v>410</v>
      </c>
      <c r="D17" s="34">
        <v>490</v>
      </c>
      <c r="E17" s="34">
        <v>510</v>
      </c>
      <c r="F17" s="34">
        <v>480</v>
      </c>
      <c r="G17" s="34">
        <v>470</v>
      </c>
      <c r="H17" s="34">
        <v>470</v>
      </c>
      <c r="I17" s="34">
        <v>440</v>
      </c>
      <c r="J17" s="34">
        <v>410</v>
      </c>
      <c r="K17" s="34">
        <v>450</v>
      </c>
      <c r="L17" s="34">
        <v>430</v>
      </c>
      <c r="M17" s="34">
        <v>450</v>
      </c>
      <c r="N17" s="33"/>
    </row>
    <row r="18" spans="1:14" x14ac:dyDescent="0.25">
      <c r="A18" s="7"/>
      <c r="B18" s="85" t="s">
        <v>111</v>
      </c>
      <c r="C18" s="86"/>
      <c r="D18" s="86"/>
      <c r="E18" s="86"/>
      <c r="F18" s="86"/>
      <c r="G18" s="86"/>
      <c r="H18" s="86"/>
      <c r="I18" s="86"/>
      <c r="J18" s="86"/>
      <c r="K18" s="86"/>
      <c r="L18" s="86"/>
      <c r="M18" s="87"/>
      <c r="N18" s="33"/>
    </row>
    <row r="19" spans="1:14" x14ac:dyDescent="0.25">
      <c r="A19" s="7"/>
      <c r="B19" s="62" t="s">
        <v>109</v>
      </c>
      <c r="C19" s="34">
        <v>30.121508473839324</v>
      </c>
      <c r="D19" s="34">
        <v>31.54301667632744</v>
      </c>
      <c r="E19" s="34">
        <v>31.336976329384452</v>
      </c>
      <c r="F19" s="34">
        <v>34.275478669967505</v>
      </c>
      <c r="G19" s="34">
        <v>21.479206368141053</v>
      </c>
      <c r="H19" s="34">
        <v>10.512947433008934</v>
      </c>
      <c r="I19" s="34">
        <v>6.8801836821687941</v>
      </c>
      <c r="J19" s="34">
        <v>6.6376158164542609</v>
      </c>
      <c r="K19" s="34">
        <v>5.3629863342222954</v>
      </c>
      <c r="L19" s="34">
        <v>4.7855759804156355</v>
      </c>
      <c r="M19" s="34">
        <v>18.467988677666984</v>
      </c>
      <c r="N19" s="33"/>
    </row>
    <row r="20" spans="1:14" x14ac:dyDescent="0.25">
      <c r="A20" s="7"/>
      <c r="B20" s="62" t="s">
        <v>93</v>
      </c>
      <c r="C20" s="34">
        <v>170</v>
      </c>
      <c r="D20" s="34">
        <v>190</v>
      </c>
      <c r="E20" s="34">
        <v>160</v>
      </c>
      <c r="F20" s="34">
        <v>130</v>
      </c>
      <c r="G20" s="34">
        <v>100</v>
      </c>
      <c r="H20" s="34">
        <v>110</v>
      </c>
      <c r="I20" s="34">
        <v>110</v>
      </c>
      <c r="J20" s="34">
        <v>110</v>
      </c>
      <c r="K20" s="34">
        <v>100</v>
      </c>
      <c r="L20" s="34">
        <v>110</v>
      </c>
      <c r="M20" s="34">
        <v>140</v>
      </c>
      <c r="N20" s="33"/>
    </row>
    <row r="21" spans="1:14" x14ac:dyDescent="0.25">
      <c r="A21" s="7"/>
      <c r="B21" s="85" t="s">
        <v>104</v>
      </c>
      <c r="C21" s="86"/>
      <c r="D21" s="86"/>
      <c r="E21" s="86"/>
      <c r="F21" s="86"/>
      <c r="G21" s="86"/>
      <c r="H21" s="86"/>
      <c r="I21" s="86"/>
      <c r="J21" s="86"/>
      <c r="K21" s="86"/>
      <c r="L21" s="86"/>
      <c r="M21" s="87"/>
      <c r="N21" s="33"/>
    </row>
    <row r="22" spans="1:14" x14ac:dyDescent="0.25">
      <c r="A22" s="7"/>
      <c r="B22" s="62" t="s">
        <v>109</v>
      </c>
      <c r="C22" s="34">
        <v>76.067320015396604</v>
      </c>
      <c r="D22" s="34">
        <v>45.154246074480398</v>
      </c>
      <c r="E22" s="34">
        <v>13.333117713339787</v>
      </c>
      <c r="F22" s="34">
        <v>5.4449531390989891</v>
      </c>
      <c r="G22" s="34">
        <v>3.0085368221370086</v>
      </c>
      <c r="H22" s="34">
        <v>1.79770844572623</v>
      </c>
      <c r="I22" s="34">
        <v>1.2057107958267348</v>
      </c>
      <c r="J22" s="34">
        <v>0.93469888253322408</v>
      </c>
      <c r="K22" s="34">
        <v>0.61021361619174097</v>
      </c>
      <c r="L22" s="34">
        <v>0.5095146516655259</v>
      </c>
      <c r="M22" s="34">
        <v>14.695649695052145</v>
      </c>
      <c r="N22" s="33"/>
    </row>
    <row r="23" spans="1:14" x14ac:dyDescent="0.25">
      <c r="A23" s="7"/>
      <c r="B23" s="62" t="s">
        <v>112</v>
      </c>
      <c r="C23" s="34">
        <v>16</v>
      </c>
      <c r="D23" s="34">
        <v>11</v>
      </c>
      <c r="E23" s="34">
        <v>11</v>
      </c>
      <c r="F23" s="34">
        <v>12</v>
      </c>
      <c r="G23" s="34">
        <v>13</v>
      </c>
      <c r="H23" s="34">
        <v>12</v>
      </c>
      <c r="I23" s="34">
        <v>11</v>
      </c>
      <c r="J23" s="34">
        <v>13</v>
      </c>
      <c r="K23" s="34">
        <v>12</v>
      </c>
      <c r="L23" s="34">
        <v>15</v>
      </c>
      <c r="M23" s="34">
        <v>14</v>
      </c>
      <c r="N23" s="33"/>
    </row>
    <row r="24" spans="1:14" ht="26.25" customHeight="1" x14ac:dyDescent="0.25">
      <c r="A24" s="7"/>
      <c r="B24" s="91" t="s">
        <v>113</v>
      </c>
      <c r="C24" s="92"/>
      <c r="D24" s="92"/>
      <c r="E24" s="92"/>
      <c r="F24" s="92"/>
      <c r="G24" s="92"/>
      <c r="H24" s="92"/>
      <c r="I24" s="92"/>
      <c r="J24" s="92"/>
      <c r="K24" s="92"/>
      <c r="L24" s="92"/>
      <c r="M24" s="93"/>
      <c r="N24" s="33"/>
    </row>
    <row r="25" spans="1:14" x14ac:dyDescent="0.25">
      <c r="A25" s="7"/>
      <c r="B25" s="35" t="s">
        <v>109</v>
      </c>
      <c r="C25" s="36">
        <v>93.390768034117244</v>
      </c>
      <c r="D25" s="36">
        <v>79.835941626008434</v>
      </c>
      <c r="E25" s="36">
        <v>55.234196056382949</v>
      </c>
      <c r="F25" s="36">
        <v>43.982676362082408</v>
      </c>
      <c r="G25" s="36">
        <v>29.125433640761955</v>
      </c>
      <c r="H25" s="36">
        <v>16.873738284292063</v>
      </c>
      <c r="I25" s="36">
        <v>12.28190855716932</v>
      </c>
      <c r="J25" s="36">
        <v>11.611879406344908</v>
      </c>
      <c r="K25" s="36">
        <v>9.7351329913627929</v>
      </c>
      <c r="L25" s="36">
        <v>9.2481037692321415</v>
      </c>
      <c r="M25" s="36">
        <v>36.273021717589913</v>
      </c>
      <c r="N25" s="33"/>
    </row>
    <row r="26" spans="1:14" x14ac:dyDescent="0.25">
      <c r="A26" s="7"/>
      <c r="B26" s="35" t="s">
        <v>93</v>
      </c>
      <c r="C26" s="36">
        <v>500</v>
      </c>
      <c r="D26" s="36">
        <v>400</v>
      </c>
      <c r="E26" s="36">
        <v>320</v>
      </c>
      <c r="F26" s="36">
        <v>250</v>
      </c>
      <c r="G26" s="36">
        <v>230</v>
      </c>
      <c r="H26" s="36">
        <v>290</v>
      </c>
      <c r="I26" s="36">
        <v>280</v>
      </c>
      <c r="J26" s="36">
        <v>250</v>
      </c>
      <c r="K26" s="36">
        <v>260</v>
      </c>
      <c r="L26" s="36">
        <v>290</v>
      </c>
      <c r="M26" s="36">
        <v>360</v>
      </c>
      <c r="N26" s="33"/>
    </row>
    <row r="27" spans="1:14" x14ac:dyDescent="0.25">
      <c r="B27" s="37"/>
      <c r="C27" s="37"/>
      <c r="D27" s="37"/>
      <c r="E27" s="37"/>
      <c r="F27" s="37"/>
      <c r="G27" s="37"/>
      <c r="H27" s="37"/>
      <c r="I27" s="37"/>
      <c r="J27" s="37"/>
      <c r="K27" s="37"/>
      <c r="L27" s="37"/>
      <c r="M27" s="37"/>
    </row>
    <row r="28" spans="1:14" x14ac:dyDescent="0.25">
      <c r="B28" s="30" t="s">
        <v>79</v>
      </c>
    </row>
    <row r="29" spans="1:14" x14ac:dyDescent="0.25">
      <c r="B29" s="30" t="s">
        <v>114</v>
      </c>
    </row>
    <row r="30" spans="1:14" x14ac:dyDescent="0.25">
      <c r="B30" s="30" t="s">
        <v>81</v>
      </c>
    </row>
    <row r="31" spans="1:14" x14ac:dyDescent="0.25">
      <c r="B31" s="30" t="s">
        <v>98</v>
      </c>
    </row>
  </sheetData>
  <mergeCells count="9">
    <mergeCell ref="B18:M18"/>
    <mergeCell ref="B21:M21"/>
    <mergeCell ref="B24:M24"/>
    <mergeCell ref="C4:L4"/>
    <mergeCell ref="M4:M5"/>
    <mergeCell ref="B6:M6"/>
    <mergeCell ref="B9:M9"/>
    <mergeCell ref="B12:M12"/>
    <mergeCell ref="B15:M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BM20"/>
  <sheetViews>
    <sheetView workbookViewId="0"/>
  </sheetViews>
  <sheetFormatPr baseColWidth="10" defaultColWidth="11.88671875" defaultRowHeight="12.75" x14ac:dyDescent="0.25"/>
  <cols>
    <col min="1" max="1" width="4.6640625" style="1" customWidth="1"/>
    <col min="2" max="2" width="30.44140625" style="3" customWidth="1"/>
    <col min="3" max="16384" width="11.88671875" style="3"/>
  </cols>
  <sheetData>
    <row r="2" spans="1:65" x14ac:dyDescent="0.25">
      <c r="B2" s="2" t="s">
        <v>115</v>
      </c>
    </row>
    <row r="3" spans="1:65" x14ac:dyDescent="0.25">
      <c r="B3" s="63" t="s">
        <v>116</v>
      </c>
      <c r="C3" s="4"/>
      <c r="D3" s="4"/>
      <c r="E3" s="5"/>
      <c r="F3" s="4"/>
      <c r="G3" s="4"/>
      <c r="H3" s="6"/>
    </row>
    <row r="4" spans="1:65" x14ac:dyDescent="0.25">
      <c r="B4" s="14"/>
      <c r="C4" s="11">
        <v>1959</v>
      </c>
      <c r="D4" s="11">
        <v>1960</v>
      </c>
      <c r="E4" s="11">
        <v>1961</v>
      </c>
      <c r="F4" s="11">
        <v>1962</v>
      </c>
      <c r="G4" s="11">
        <v>1963</v>
      </c>
      <c r="H4" s="11">
        <v>1964</v>
      </c>
      <c r="I4" s="11">
        <v>1965</v>
      </c>
      <c r="J4" s="11">
        <v>1966</v>
      </c>
      <c r="K4" s="11">
        <v>1967</v>
      </c>
      <c r="L4" s="11">
        <v>1968</v>
      </c>
      <c r="M4" s="11">
        <v>1969</v>
      </c>
      <c r="N4" s="11">
        <v>1970</v>
      </c>
      <c r="O4" s="11">
        <v>1971</v>
      </c>
      <c r="P4" s="11">
        <v>1972</v>
      </c>
      <c r="Q4" s="11">
        <v>1973</v>
      </c>
      <c r="R4" s="11">
        <v>1974</v>
      </c>
      <c r="S4" s="11">
        <v>1975</v>
      </c>
      <c r="T4" s="11">
        <v>1976</v>
      </c>
      <c r="U4" s="11">
        <v>1977</v>
      </c>
      <c r="V4" s="11">
        <v>1978</v>
      </c>
      <c r="W4" s="11">
        <v>1979</v>
      </c>
      <c r="X4" s="11">
        <v>1980</v>
      </c>
      <c r="Y4" s="11">
        <v>1981</v>
      </c>
      <c r="Z4" s="11">
        <v>1982</v>
      </c>
      <c r="AA4" s="11">
        <v>1983</v>
      </c>
      <c r="AB4" s="11">
        <v>1984</v>
      </c>
      <c r="AC4" s="11">
        <v>1985</v>
      </c>
      <c r="AD4" s="11">
        <v>1986</v>
      </c>
      <c r="AE4" s="11">
        <v>1987</v>
      </c>
      <c r="AF4" s="11">
        <v>1988</v>
      </c>
      <c r="AG4" s="11">
        <v>1989</v>
      </c>
      <c r="AH4" s="11">
        <v>1990</v>
      </c>
      <c r="AI4" s="11">
        <v>1991</v>
      </c>
      <c r="AJ4" s="11">
        <v>1992</v>
      </c>
      <c r="AK4" s="11">
        <v>1993</v>
      </c>
      <c r="AL4" s="11">
        <v>1994</v>
      </c>
      <c r="AM4" s="11">
        <v>1995</v>
      </c>
      <c r="AN4" s="11">
        <v>1996</v>
      </c>
      <c r="AO4" s="11">
        <v>1997</v>
      </c>
      <c r="AP4" s="11">
        <v>1998</v>
      </c>
      <c r="AQ4" s="11">
        <v>1999</v>
      </c>
      <c r="AR4" s="11">
        <v>2000</v>
      </c>
      <c r="AS4" s="11">
        <v>2001</v>
      </c>
      <c r="AT4" s="11">
        <v>2002</v>
      </c>
      <c r="AU4" s="11">
        <v>2003</v>
      </c>
      <c r="AV4" s="11">
        <v>2004</v>
      </c>
      <c r="AW4" s="11">
        <v>2005</v>
      </c>
      <c r="AX4" s="11">
        <v>2006</v>
      </c>
      <c r="AY4" s="11">
        <v>2007</v>
      </c>
      <c r="AZ4" s="11">
        <v>2008</v>
      </c>
      <c r="BA4" s="11">
        <v>2009</v>
      </c>
      <c r="BB4" s="11">
        <v>2010</v>
      </c>
      <c r="BC4" s="11">
        <v>2011</v>
      </c>
      <c r="BD4" s="11">
        <v>2012</v>
      </c>
      <c r="BE4" s="11">
        <v>2013</v>
      </c>
      <c r="BF4" s="11">
        <v>2014</v>
      </c>
      <c r="BG4" s="11">
        <v>2015</v>
      </c>
      <c r="BH4" s="11">
        <v>2016</v>
      </c>
      <c r="BI4" s="11">
        <v>2017</v>
      </c>
      <c r="BJ4" s="11">
        <v>2018</v>
      </c>
      <c r="BK4" s="11">
        <v>2019</v>
      </c>
      <c r="BL4" s="11">
        <v>2020</v>
      </c>
      <c r="BM4" s="11">
        <v>2021</v>
      </c>
    </row>
    <row r="5" spans="1:65" x14ac:dyDescent="0.25">
      <c r="B5" s="15" t="s">
        <v>117</v>
      </c>
      <c r="C5" s="13">
        <v>3.4001372358800843</v>
      </c>
      <c r="D5" s="13">
        <v>3.4889183072127086</v>
      </c>
      <c r="E5" s="13">
        <v>3.8345642540620379</v>
      </c>
      <c r="F5" s="13">
        <v>4.0839278810670221</v>
      </c>
      <c r="G5" s="13">
        <v>4.3609116844844342</v>
      </c>
      <c r="H5" s="13">
        <v>4.5579817680729278</v>
      </c>
      <c r="I5" s="13">
        <v>4.6701211692967997</v>
      </c>
      <c r="J5" s="13">
        <v>4.7557530244126243</v>
      </c>
      <c r="K5" s="13">
        <v>4.9528170193757326</v>
      </c>
      <c r="L5" s="13">
        <v>4.7408453876314196</v>
      </c>
      <c r="M5" s="13">
        <v>4.9472260292259227</v>
      </c>
      <c r="N5" s="13">
        <v>5.1774889019713912</v>
      </c>
      <c r="O5" s="13">
        <v>5.3027276877425251</v>
      </c>
      <c r="P5" s="13">
        <v>5.4611565177938104</v>
      </c>
      <c r="Q5" s="13">
        <v>5.4530766873729073</v>
      </c>
      <c r="R5" s="13">
        <v>5.5104195025959202</v>
      </c>
      <c r="S5" s="13">
        <v>6.1735827299089348</v>
      </c>
      <c r="T5" s="13">
        <v>6.2759526359808078</v>
      </c>
      <c r="U5" s="13">
        <v>6.2208489376057257</v>
      </c>
      <c r="V5" s="13">
        <v>6.4013309811683374</v>
      </c>
      <c r="W5" s="13">
        <v>6.4415760528364423</v>
      </c>
      <c r="X5" s="13">
        <v>6.480952697168914</v>
      </c>
      <c r="Y5" s="13">
        <v>6.7212368991244844</v>
      </c>
      <c r="Z5" s="13">
        <v>6.8759823136611775</v>
      </c>
      <c r="AA5" s="13">
        <v>6.8448852596108916</v>
      </c>
      <c r="AB5" s="13">
        <v>6.9535946140899254</v>
      </c>
      <c r="AC5" s="13">
        <v>7.0710014267067356</v>
      </c>
      <c r="AD5" s="13">
        <v>7.1492617199200579</v>
      </c>
      <c r="AE5" s="13">
        <v>7.0549181467388964</v>
      </c>
      <c r="AF5" s="13">
        <v>6.998297692968662</v>
      </c>
      <c r="AG5" s="13">
        <v>7.1188150685824487</v>
      </c>
      <c r="AH5" s="13">
        <v>7.1995337650183275</v>
      </c>
      <c r="AI5" s="13">
        <v>7.3350035036937644</v>
      </c>
      <c r="AJ5" s="13">
        <v>7.5845879204196693</v>
      </c>
      <c r="AK5" s="13">
        <v>7.9214775343024684</v>
      </c>
      <c r="AL5" s="13">
        <v>7.8671324818814323</v>
      </c>
      <c r="AM5" s="13">
        <v>8.0119234358801368</v>
      </c>
      <c r="AN5" s="13">
        <v>8.0259625351163404</v>
      </c>
      <c r="AO5" s="13">
        <v>7.8823571273313187</v>
      </c>
      <c r="AP5" s="13">
        <v>7.832636534171268</v>
      </c>
      <c r="AQ5" s="13">
        <v>7.8609049685260306</v>
      </c>
      <c r="AR5" s="13">
        <v>7.8612524812574192</v>
      </c>
      <c r="AS5" s="13">
        <v>7.98047718112079</v>
      </c>
      <c r="AT5" s="13">
        <v>8.2610595977274635</v>
      </c>
      <c r="AU5" s="13">
        <v>8.5680881308618684</v>
      </c>
      <c r="AV5" s="13">
        <v>8.6085072995078118</v>
      </c>
      <c r="AW5" s="13">
        <v>8.6158881706547064</v>
      </c>
      <c r="AX5" s="13">
        <v>8.4944060306760658</v>
      </c>
      <c r="AY5" s="13">
        <v>8.3781879713190754</v>
      </c>
      <c r="AZ5" s="13">
        <v>8.4398407934229418</v>
      </c>
      <c r="BA5" s="13">
        <v>8.9711963611237628</v>
      </c>
      <c r="BB5" s="13">
        <v>8.9346540776799745</v>
      </c>
      <c r="BC5" s="13">
        <v>8.8458493107892711</v>
      </c>
      <c r="BD5" s="13">
        <v>8.948217257339607</v>
      </c>
      <c r="BE5" s="13">
        <v>9.0228112798970983</v>
      </c>
      <c r="BF5" s="13">
        <v>9.1026600216435369</v>
      </c>
      <c r="BG5" s="13">
        <v>9.0948818184498634</v>
      </c>
      <c r="BH5" s="13">
        <v>9.1481702559970444</v>
      </c>
      <c r="BI5" s="13">
        <v>9.083123589068979</v>
      </c>
      <c r="BJ5" s="13">
        <v>9.0185574783798632</v>
      </c>
      <c r="BK5" s="13">
        <v>8.9519468665325199</v>
      </c>
      <c r="BL5" s="13">
        <v>9.9211004345870908</v>
      </c>
      <c r="BM5" s="13">
        <v>10.219709940940552</v>
      </c>
    </row>
    <row r="6" spans="1:65" x14ac:dyDescent="0.25">
      <c r="A6" s="7"/>
      <c r="B6" s="15" t="s">
        <v>118</v>
      </c>
      <c r="C6" s="13">
        <v>0.75243120459976809</v>
      </c>
      <c r="D6" s="13">
        <v>0.77934833667848147</v>
      </c>
      <c r="E6" s="13">
        <v>0.79369768586903</v>
      </c>
      <c r="F6" s="13">
        <v>0.79604962569852034</v>
      </c>
      <c r="G6" s="13">
        <v>0.79788067843370847</v>
      </c>
      <c r="H6" s="13">
        <v>0.81125008833297996</v>
      </c>
      <c r="I6" s="13">
        <v>0.8073591374211615</v>
      </c>
      <c r="J6" s="13">
        <v>0.80530268273247529</v>
      </c>
      <c r="K6" s="13">
        <v>0.80853202300519289</v>
      </c>
      <c r="L6" s="13">
        <v>0.83637889909196073</v>
      </c>
      <c r="M6" s="13">
        <v>0.83210223733157718</v>
      </c>
      <c r="N6" s="13">
        <v>0.78203312701872729</v>
      </c>
      <c r="O6" s="13">
        <v>0.77322529102944537</v>
      </c>
      <c r="P6" s="13">
        <v>0.79751033632186696</v>
      </c>
      <c r="Q6" s="13">
        <v>0.78275160867990745</v>
      </c>
      <c r="R6" s="13">
        <v>0.76993986635907286</v>
      </c>
      <c r="S6" s="13">
        <v>0.85511031219793454</v>
      </c>
      <c r="T6" s="13">
        <v>0.88404032104236063</v>
      </c>
      <c r="U6" s="13">
        <v>0.97390215998983065</v>
      </c>
      <c r="V6" s="13">
        <v>1.0234786225492305</v>
      </c>
      <c r="W6" s="13">
        <v>1.0471861580573065</v>
      </c>
      <c r="X6" s="13">
        <v>1.09613298802488</v>
      </c>
      <c r="Y6" s="13">
        <v>1.1303861878290538</v>
      </c>
      <c r="Z6" s="13">
        <v>1.1852611567793934</v>
      </c>
      <c r="AA6" s="13">
        <v>1.2119530462159038</v>
      </c>
      <c r="AB6" s="13">
        <v>1.2184065739784733</v>
      </c>
      <c r="AC6" s="13">
        <v>1.19125393136234</v>
      </c>
      <c r="AD6" s="13">
        <v>1.1687879636040444</v>
      </c>
      <c r="AE6" s="13">
        <v>1.1538780559894297</v>
      </c>
      <c r="AF6" s="13">
        <v>1.1211448149889485</v>
      </c>
      <c r="AG6" s="13">
        <v>1.1059740994322653</v>
      </c>
      <c r="AH6" s="13">
        <v>1.153248173311844</v>
      </c>
      <c r="AI6" s="13">
        <v>1.1628232901745437</v>
      </c>
      <c r="AJ6" s="13">
        <v>1.1995317347829277</v>
      </c>
      <c r="AK6" s="13">
        <v>1.248924148884661</v>
      </c>
      <c r="AL6" s="13">
        <v>1.2591334447018181</v>
      </c>
      <c r="AM6" s="13">
        <v>1.2815354194010702</v>
      </c>
      <c r="AN6" s="13">
        <v>1.3331991765327815</v>
      </c>
      <c r="AO6" s="13">
        <v>1.322842222595235</v>
      </c>
      <c r="AP6" s="13">
        <v>1.3195985490008106</v>
      </c>
      <c r="AQ6" s="13">
        <v>1.3216783166868786</v>
      </c>
      <c r="AR6" s="13">
        <v>1.3050179732649796</v>
      </c>
      <c r="AS6" s="13">
        <v>1.3349434403848652</v>
      </c>
      <c r="AT6" s="13">
        <v>1.3929648595661122</v>
      </c>
      <c r="AU6" s="13">
        <v>1.3918484839936567</v>
      </c>
      <c r="AV6" s="13">
        <v>1.4030946838034082</v>
      </c>
      <c r="AW6" s="13">
        <v>1.43482463665939</v>
      </c>
      <c r="AX6" s="13">
        <v>1.4375362186314864</v>
      </c>
      <c r="AY6" s="13">
        <v>1.42082612189393</v>
      </c>
      <c r="AZ6" s="13">
        <v>1.4261660311160551</v>
      </c>
      <c r="BA6" s="13">
        <v>1.5318144881633367</v>
      </c>
      <c r="BB6" s="13">
        <v>1.5577172772979244</v>
      </c>
      <c r="BC6" s="13">
        <v>1.598708503071179</v>
      </c>
      <c r="BD6" s="13">
        <v>1.6619015936341863</v>
      </c>
      <c r="BE6" s="13">
        <v>1.7001761856359519</v>
      </c>
      <c r="BF6" s="13">
        <v>1.7314720229836107</v>
      </c>
      <c r="BG6" s="13">
        <v>1.7267262299842534</v>
      </c>
      <c r="BH6" s="13">
        <v>1.7426576744321094</v>
      </c>
      <c r="BI6" s="13">
        <v>1.7455288621086793</v>
      </c>
      <c r="BJ6" s="13">
        <v>1.7385209532747767</v>
      </c>
      <c r="BK6" s="13">
        <v>1.7404467855113663</v>
      </c>
      <c r="BL6" s="13">
        <v>1.9033330462343359</v>
      </c>
      <c r="BM6" s="13">
        <v>1.7753201885743759</v>
      </c>
    </row>
    <row r="7" spans="1:65" x14ac:dyDescent="0.25">
      <c r="A7" s="7"/>
      <c r="B7" s="15" t="s">
        <v>119</v>
      </c>
      <c r="C7" s="13">
        <v>0.77609256323498099</v>
      </c>
      <c r="D7" s="13">
        <v>0.77934833667848147</v>
      </c>
      <c r="E7" s="13">
        <v>0.80354505169867063</v>
      </c>
      <c r="F7" s="13">
        <v>0.85052542789863983</v>
      </c>
      <c r="G7" s="13">
        <v>0.91544659372354775</v>
      </c>
      <c r="H7" s="13">
        <v>1.0882623136174121</v>
      </c>
      <c r="I7" s="13">
        <v>1.1305644971343332</v>
      </c>
      <c r="J7" s="13">
        <v>1.0226257455388406</v>
      </c>
      <c r="K7" s="13">
        <v>0.97827907755876931</v>
      </c>
      <c r="L7" s="13">
        <v>1.0001740323290644</v>
      </c>
      <c r="M7" s="13">
        <v>0.98339355321004573</v>
      </c>
      <c r="N7" s="13">
        <v>0.95546468519785521</v>
      </c>
      <c r="O7" s="13">
        <v>0.95868523168226427</v>
      </c>
      <c r="P7" s="13">
        <v>0.99624888968412717</v>
      </c>
      <c r="Q7" s="13">
        <v>0.9621437923061924</v>
      </c>
      <c r="R7" s="13">
        <v>0.94857355743741856</v>
      </c>
      <c r="S7" s="13">
        <v>1.0221472299004561</v>
      </c>
      <c r="T7" s="13">
        <v>1.0487432688216221</v>
      </c>
      <c r="U7" s="13">
        <v>1.0808097598816193</v>
      </c>
      <c r="V7" s="13">
        <v>1.0713824706337938</v>
      </c>
      <c r="W7" s="13">
        <v>1.0441726727103788</v>
      </c>
      <c r="X7" s="13">
        <v>1.0137902029793922</v>
      </c>
      <c r="Y7" s="13">
        <v>1.0083433826485091</v>
      </c>
      <c r="Z7" s="13">
        <v>0.93822580287343271</v>
      </c>
      <c r="AA7" s="13">
        <v>0.87703224536980107</v>
      </c>
      <c r="AB7" s="13">
        <v>0.83130843104253005</v>
      </c>
      <c r="AC7" s="13">
        <v>0.78966436097132187</v>
      </c>
      <c r="AD7" s="13">
        <v>0.73348015457969351</v>
      </c>
      <c r="AE7" s="13">
        <v>0.70188309814564076</v>
      </c>
      <c r="AF7" s="13">
        <v>0.65943591489545672</v>
      </c>
      <c r="AG7" s="13">
        <v>0.61452922965216872</v>
      </c>
      <c r="AH7" s="13">
        <v>0.59515199146501441</v>
      </c>
      <c r="AI7" s="13">
        <v>0.57586985495165821</v>
      </c>
      <c r="AJ7" s="13">
        <v>0.55319133886185734</v>
      </c>
      <c r="AK7" s="13">
        <v>0.543542310389723</v>
      </c>
      <c r="AL7" s="13">
        <v>0.52615252397092216</v>
      </c>
      <c r="AM7" s="13">
        <v>0.50967229840930561</v>
      </c>
      <c r="AN7" s="13">
        <v>0.49551772546727291</v>
      </c>
      <c r="AO7" s="13">
        <v>0.47346139357367895</v>
      </c>
      <c r="AP7" s="13">
        <v>0.44483451389751877</v>
      </c>
      <c r="AQ7" s="13">
        <v>0.42511093869446015</v>
      </c>
      <c r="AR7" s="13">
        <v>0.40519144993355133</v>
      </c>
      <c r="AS7" s="13">
        <v>0.37658952021843711</v>
      </c>
      <c r="AT7" s="13">
        <v>0.39167945666693327</v>
      </c>
      <c r="AU7" s="13">
        <v>0.40263916706425473</v>
      </c>
      <c r="AV7" s="13">
        <v>0.4134519626835147</v>
      </c>
      <c r="AW7" s="13">
        <v>0.40998807976646534</v>
      </c>
      <c r="AX7" s="13">
        <v>0.40536731035505214</v>
      </c>
      <c r="AY7" s="13">
        <v>0.38555960769769648</v>
      </c>
      <c r="AZ7" s="13">
        <v>0.37947078368584308</v>
      </c>
      <c r="BA7" s="13">
        <v>0.38899475424261859</v>
      </c>
      <c r="BB7" s="13">
        <v>0.37787759066481097</v>
      </c>
      <c r="BC7" s="13">
        <v>0.36694246755562293</v>
      </c>
      <c r="BD7" s="13">
        <v>0.35673524179386862</v>
      </c>
      <c r="BE7" s="13">
        <v>0.34994891811737167</v>
      </c>
      <c r="BF7" s="13">
        <v>0.3391510234839622</v>
      </c>
      <c r="BG7" s="13">
        <v>0.32621886872097933</v>
      </c>
      <c r="BH7" s="13">
        <v>0.3131936428021837</v>
      </c>
      <c r="BI7" s="13">
        <v>0.29869513094397543</v>
      </c>
      <c r="BJ7" s="13">
        <v>0.28768344006235336</v>
      </c>
      <c r="BK7" s="13">
        <v>0.27673708327949015</v>
      </c>
      <c r="BL7" s="13">
        <v>0.28092954287635974</v>
      </c>
      <c r="BM7" s="13">
        <v>0.25926017745824448</v>
      </c>
    </row>
    <row r="8" spans="1:65" x14ac:dyDescent="0.25">
      <c r="A8" s="7"/>
      <c r="B8" s="15" t="s">
        <v>120</v>
      </c>
      <c r="C8" s="13">
        <v>5.1889359487021744</v>
      </c>
      <c r="D8" s="13">
        <v>5.0454797796472644</v>
      </c>
      <c r="E8" s="13">
        <v>5.2250123092072869</v>
      </c>
      <c r="F8" s="13">
        <v>5.4739394791410403</v>
      </c>
      <c r="G8" s="13">
        <v>5.7779728501112961</v>
      </c>
      <c r="H8" s="13">
        <v>6.0674157303370784</v>
      </c>
      <c r="I8" s="13">
        <v>6.4209259113867736</v>
      </c>
      <c r="J8" s="13">
        <v>6.735807596648395</v>
      </c>
      <c r="K8" s="13">
        <v>6.8568875984142048</v>
      </c>
      <c r="L8" s="13">
        <v>7.2755750744755998</v>
      </c>
      <c r="M8" s="13">
        <v>7.1952369933965796</v>
      </c>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row>
    <row r="9" spans="1:65" x14ac:dyDescent="0.25">
      <c r="A9" s="7"/>
      <c r="B9" s="15" t="s">
        <v>121</v>
      </c>
      <c r="C9" s="13"/>
      <c r="D9" s="13"/>
      <c r="E9" s="13"/>
      <c r="F9" s="13"/>
      <c r="G9" s="13"/>
      <c r="H9" s="13"/>
      <c r="I9" s="13"/>
      <c r="J9" s="13"/>
      <c r="K9" s="13"/>
      <c r="L9" s="13"/>
      <c r="M9" s="13"/>
      <c r="N9" s="13">
        <v>5.57288103231555</v>
      </c>
      <c r="O9" s="13">
        <v>5.5930438256105912</v>
      </c>
      <c r="P9" s="13">
        <v>5.7640570782237504</v>
      </c>
      <c r="Q9" s="13">
        <v>5.8536449483272515</v>
      </c>
      <c r="R9" s="13">
        <v>6.0778441683741944</v>
      </c>
      <c r="S9" s="13">
        <v>6.8794620902508097</v>
      </c>
      <c r="T9" s="13">
        <v>7.0492128006103911</v>
      </c>
      <c r="U9" s="13">
        <v>7.3586978132832686</v>
      </c>
      <c r="V9" s="13">
        <v>7.4666896146178452</v>
      </c>
      <c r="W9" s="13">
        <v>7.4804751261896989</v>
      </c>
      <c r="X9" s="13">
        <v>7.6131659915443697</v>
      </c>
      <c r="Y9" s="13">
        <v>7.8996637155994778</v>
      </c>
      <c r="Z9" s="13">
        <v>8.1018585673109911</v>
      </c>
      <c r="AA9" s="13">
        <v>8.154807290257521</v>
      </c>
      <c r="AB9" s="13">
        <v>8.4984795553229713</v>
      </c>
      <c r="AC9" s="13">
        <v>8.7912058905434805</v>
      </c>
      <c r="AD9" s="13">
        <v>8.7558126973370847</v>
      </c>
      <c r="AE9" s="13">
        <v>8.7855366286479981</v>
      </c>
      <c r="AF9" s="13">
        <v>8.7576401160811272</v>
      </c>
      <c r="AG9" s="13">
        <v>8.728228570053183</v>
      </c>
      <c r="AH9" s="13">
        <v>8.8886199558443586</v>
      </c>
      <c r="AI9" s="13">
        <v>9.1591501367127552</v>
      </c>
      <c r="AJ9" s="13">
        <v>9.4837057674606964</v>
      </c>
      <c r="AK9" s="13">
        <v>9.9564318604278537</v>
      </c>
      <c r="AL9" s="13">
        <v>10.084823119894022</v>
      </c>
      <c r="AM9" s="13">
        <v>10.24722701726132</v>
      </c>
      <c r="AN9" s="13">
        <v>10.201147360065672</v>
      </c>
      <c r="AO9" s="13">
        <v>10.34799505251099</v>
      </c>
      <c r="AP9" s="13">
        <v>10.260071780669518</v>
      </c>
      <c r="AQ9" s="13">
        <v>10.298950962848654</v>
      </c>
      <c r="AR9" s="13">
        <v>10.084553813274178</v>
      </c>
      <c r="AS9" s="13">
        <v>10.120927057599792</v>
      </c>
      <c r="AT9" s="13">
        <v>10.291435664671699</v>
      </c>
      <c r="AU9" s="13">
        <v>10.480533720577972</v>
      </c>
      <c r="AV9" s="13">
        <v>10.56021088966731</v>
      </c>
      <c r="AW9" s="13">
        <v>10.677123627828223</v>
      </c>
      <c r="AX9" s="13">
        <v>10.815656296482267</v>
      </c>
      <c r="AY9" s="13">
        <v>10.941363271108912</v>
      </c>
      <c r="AZ9" s="13">
        <v>11.240365869790581</v>
      </c>
      <c r="BA9" s="13">
        <v>12.096867149465664</v>
      </c>
      <c r="BB9" s="13">
        <v>12.166242106118251</v>
      </c>
      <c r="BC9" s="13">
        <v>12.290867664415156</v>
      </c>
      <c r="BD9" s="13">
        <v>12.54896349049417</v>
      </c>
      <c r="BE9" s="13">
        <v>12.785031800760551</v>
      </c>
      <c r="BF9" s="13">
        <v>12.865638201114383</v>
      </c>
      <c r="BG9" s="13">
        <v>12.820984208572314</v>
      </c>
      <c r="BH9" s="13">
        <v>12.855940154736478</v>
      </c>
      <c r="BI9" s="13">
        <v>12.735912312216021</v>
      </c>
      <c r="BJ9" s="13">
        <v>12.715958492044619</v>
      </c>
      <c r="BK9" s="13">
        <v>12.607813310852526</v>
      </c>
      <c r="BL9" s="13">
        <v>13.60160772553105</v>
      </c>
      <c r="BM9" s="13">
        <v>12.811048555102825</v>
      </c>
    </row>
    <row r="10" spans="1:65" x14ac:dyDescent="0.25">
      <c r="A10" s="7"/>
      <c r="B10" s="15" t="s">
        <v>122</v>
      </c>
      <c r="C10" s="13"/>
      <c r="D10" s="13"/>
      <c r="E10" s="13"/>
      <c r="F10" s="13"/>
      <c r="G10" s="13"/>
      <c r="H10" s="13"/>
      <c r="I10" s="13"/>
      <c r="J10" s="13"/>
      <c r="K10" s="13"/>
      <c r="L10" s="13"/>
      <c r="M10" s="13"/>
      <c r="N10" s="13">
        <v>1.6094130375980527</v>
      </c>
      <c r="O10" s="13">
        <v>1.5642832686601233</v>
      </c>
      <c r="P10" s="13">
        <v>1.5445372459054105</v>
      </c>
      <c r="Q10" s="13">
        <v>1.5226050864926601</v>
      </c>
      <c r="R10" s="13">
        <v>1.5704480648812851</v>
      </c>
      <c r="S10" s="13">
        <v>1.6953823195238176</v>
      </c>
      <c r="T10" s="13">
        <v>1.7519404868457735</v>
      </c>
      <c r="U10" s="13">
        <v>1.8066732506103185</v>
      </c>
      <c r="V10" s="13">
        <v>1.9631972232979074</v>
      </c>
      <c r="W10" s="13">
        <v>2.0647397102031593</v>
      </c>
      <c r="X10" s="13">
        <v>2.1227615822210417</v>
      </c>
      <c r="Y10" s="13">
        <v>2.1952018196613627</v>
      </c>
      <c r="Z10" s="13">
        <v>2.2208096056410618</v>
      </c>
      <c r="AA10" s="13">
        <v>2.2483059497749465</v>
      </c>
      <c r="AB10" s="13">
        <v>2.2510643112739208</v>
      </c>
      <c r="AC10" s="13">
        <v>2.26549415393387</v>
      </c>
      <c r="AD10" s="13">
        <v>2.2403252655303976</v>
      </c>
      <c r="AE10" s="13">
        <v>2.2133266665342655</v>
      </c>
      <c r="AF10" s="13">
        <v>2.1246196829926016</v>
      </c>
      <c r="AG10" s="13">
        <v>2.0752245715414679</v>
      </c>
      <c r="AH10" s="13">
        <v>2.0341779096498871</v>
      </c>
      <c r="AI10" s="13">
        <v>2.0319958230474349</v>
      </c>
      <c r="AJ10" s="13">
        <v>2.0308528068061147</v>
      </c>
      <c r="AK10" s="13">
        <v>2.0629636666582027</v>
      </c>
      <c r="AL10" s="13">
        <v>2.0254910087323399</v>
      </c>
      <c r="AM10" s="13">
        <v>2.0353730239445511</v>
      </c>
      <c r="AN10" s="13">
        <v>2.0371310887622918</v>
      </c>
      <c r="AO10" s="13">
        <v>1.985663420682763</v>
      </c>
      <c r="AP10" s="13">
        <v>1.9345127139957512</v>
      </c>
      <c r="AQ10" s="13">
        <v>1.8829563761287482</v>
      </c>
      <c r="AR10" s="13">
        <v>1.8114413442581929</v>
      </c>
      <c r="AS10" s="13">
        <v>1.7767585489533217</v>
      </c>
      <c r="AT10" s="13">
        <v>1.7723696947215348</v>
      </c>
      <c r="AU10" s="13">
        <v>1.7628870657755789</v>
      </c>
      <c r="AV10" s="13">
        <v>1.7491060839110359</v>
      </c>
      <c r="AW10" s="13">
        <v>1.7751407918319502</v>
      </c>
      <c r="AX10" s="13">
        <v>1.7562363681322575</v>
      </c>
      <c r="AY10" s="13">
        <v>1.6985927391107265</v>
      </c>
      <c r="AZ10" s="13">
        <v>1.6878858450697156</v>
      </c>
      <c r="BA10" s="13">
        <v>1.7635097101768107</v>
      </c>
      <c r="BB10" s="13">
        <v>1.7612300774474274</v>
      </c>
      <c r="BC10" s="13">
        <v>1.7505073191444294</v>
      </c>
      <c r="BD10" s="13">
        <v>1.7666674326552421</v>
      </c>
      <c r="BE10" s="13">
        <v>1.7722055588973495</v>
      </c>
      <c r="BF10" s="13">
        <v>1.7696448885143725</v>
      </c>
      <c r="BG10" s="13">
        <v>1.7407257049762739</v>
      </c>
      <c r="BH10" s="13">
        <v>1.723173997562361</v>
      </c>
      <c r="BI10" s="13">
        <v>1.6862784223251084</v>
      </c>
      <c r="BJ10" s="13">
        <v>1.6522997868240508</v>
      </c>
      <c r="BK10" s="13">
        <v>1.6116969931921719</v>
      </c>
      <c r="BL10" s="13">
        <v>1.6999189342077301</v>
      </c>
      <c r="BM10" s="13">
        <v>1.5864143278139211</v>
      </c>
    </row>
    <row r="11" spans="1:65" x14ac:dyDescent="0.25">
      <c r="A11" s="7"/>
      <c r="B11" s="15" t="s">
        <v>31</v>
      </c>
      <c r="C11" s="13">
        <v>3.9135887182642026</v>
      </c>
      <c r="D11" s="13">
        <v>3.8519024640218649</v>
      </c>
      <c r="E11" s="13">
        <v>3.8227474150664702</v>
      </c>
      <c r="F11" s="13">
        <v>3.8554809686149092</v>
      </c>
      <c r="G11" s="13">
        <v>3.9251340251434308</v>
      </c>
      <c r="H11" s="13">
        <v>3.7778248887004451</v>
      </c>
      <c r="I11" s="13">
        <v>3.7423778493104085</v>
      </c>
      <c r="J11" s="13">
        <v>3.566512930722237</v>
      </c>
      <c r="K11" s="13">
        <v>3.4820481322240213</v>
      </c>
      <c r="L11" s="13">
        <v>3.3741797446843358</v>
      </c>
      <c r="M11" s="13">
        <v>3.1860171226171614</v>
      </c>
      <c r="N11" s="13">
        <v>2.9395853553755829</v>
      </c>
      <c r="O11" s="13">
        <v>2.916000913033554</v>
      </c>
      <c r="P11" s="13">
        <v>2.8724430783387755</v>
      </c>
      <c r="Q11" s="13">
        <v>2.9376862865260871</v>
      </c>
      <c r="R11" s="13">
        <v>2.777419555135241</v>
      </c>
      <c r="S11" s="13">
        <v>2.9706286353846938</v>
      </c>
      <c r="T11" s="13">
        <v>2.6103032881898081</v>
      </c>
      <c r="U11" s="13">
        <v>2.6997428350722115</v>
      </c>
      <c r="V11" s="13">
        <v>2.8507092351161023</v>
      </c>
      <c r="W11" s="13">
        <v>2.8610532131287512</v>
      </c>
      <c r="X11" s="13">
        <v>2.8950572193815436</v>
      </c>
      <c r="Y11" s="13">
        <v>2.9059972352128005</v>
      </c>
      <c r="Z11" s="13">
        <v>2.9574070503029923</v>
      </c>
      <c r="AA11" s="13">
        <v>3.0325989374523448</v>
      </c>
      <c r="AB11" s="13">
        <v>2.9932534687354146</v>
      </c>
      <c r="AC11" s="13">
        <v>2.9208936648149839</v>
      </c>
      <c r="AD11" s="13">
        <v>2.7964181017338654</v>
      </c>
      <c r="AE11" s="13">
        <v>2.732312440784455</v>
      </c>
      <c r="AF11" s="13">
        <v>2.6592035364753053</v>
      </c>
      <c r="AG11" s="13">
        <v>2.5594165602770373</v>
      </c>
      <c r="AH11" s="13">
        <v>2.4683459478750809</v>
      </c>
      <c r="AI11" s="13">
        <v>2.4767121154524343</v>
      </c>
      <c r="AJ11" s="13">
        <v>2.4847473392615096</v>
      </c>
      <c r="AK11" s="13">
        <v>2.6526762973035209</v>
      </c>
      <c r="AL11" s="13">
        <v>2.6524345540641447</v>
      </c>
      <c r="AM11" s="13">
        <v>2.6655585406555016</v>
      </c>
      <c r="AN11" s="13">
        <v>2.6461750139347395</v>
      </c>
      <c r="AO11" s="13">
        <v>2.7000449420124273</v>
      </c>
      <c r="AP11" s="13">
        <v>2.5921372649967158</v>
      </c>
      <c r="AQ11" s="13">
        <v>2.5792652243149354</v>
      </c>
      <c r="AR11" s="13">
        <v>2.4751434648667479</v>
      </c>
      <c r="AS11" s="13">
        <v>2.4440144324535176</v>
      </c>
      <c r="AT11" s="13">
        <v>2.4531760032094136</v>
      </c>
      <c r="AU11" s="13">
        <v>2.4593675222271143</v>
      </c>
      <c r="AV11" s="13">
        <v>2.4636644309717202</v>
      </c>
      <c r="AW11" s="13">
        <v>2.4776553665117889</v>
      </c>
      <c r="AX11" s="13">
        <v>2.4628577426844451</v>
      </c>
      <c r="AY11" s="13">
        <v>2.4249788807846047</v>
      </c>
      <c r="AZ11" s="13">
        <v>2.4240031471511969</v>
      </c>
      <c r="BA11" s="13">
        <v>2.5782697432563091</v>
      </c>
      <c r="BB11" s="13">
        <v>2.4977568819339377</v>
      </c>
      <c r="BC11" s="13">
        <v>2.4482970180674597</v>
      </c>
      <c r="BD11" s="13">
        <v>2.4851327110786952</v>
      </c>
      <c r="BE11" s="13">
        <v>2.5087992158672008</v>
      </c>
      <c r="BF11" s="13">
        <v>2.510627047675662</v>
      </c>
      <c r="BG11" s="13">
        <v>2.4646993404831838</v>
      </c>
      <c r="BH11" s="13">
        <v>2.4258786614395937</v>
      </c>
      <c r="BI11" s="13">
        <v>2.3867015316627502</v>
      </c>
      <c r="BJ11" s="13">
        <v>2.3390542739704463</v>
      </c>
      <c r="BK11" s="13">
        <v>2.2823851807181961</v>
      </c>
      <c r="BL11" s="13">
        <v>2.4812014357258203</v>
      </c>
      <c r="BM11" s="13">
        <v>2.236525689060207</v>
      </c>
    </row>
    <row r="12" spans="1:65" x14ac:dyDescent="0.25">
      <c r="A12" s="7"/>
      <c r="B12" s="15" t="s">
        <v>32</v>
      </c>
      <c r="C12" s="13">
        <v>0.1845585973546601</v>
      </c>
      <c r="D12" s="13">
        <v>0.18149207840457787</v>
      </c>
      <c r="E12" s="13">
        <v>0.19103889709502708</v>
      </c>
      <c r="F12" s="13">
        <v>0.20384493726496328</v>
      </c>
      <c r="G12" s="13">
        <v>0.27118537793522901</v>
      </c>
      <c r="H12" s="13">
        <v>0.24874567168397993</v>
      </c>
      <c r="I12" s="13">
        <v>0.27086441077176732</v>
      </c>
      <c r="J12" s="13">
        <v>0.30183758723106274</v>
      </c>
      <c r="K12" s="13">
        <v>0.30375788709587359</v>
      </c>
      <c r="L12" s="13">
        <v>0.36239673228709191</v>
      </c>
      <c r="M12" s="13">
        <v>0.35597956677286724</v>
      </c>
      <c r="N12" s="13">
        <v>0.36118315327212847</v>
      </c>
      <c r="O12" s="13">
        <v>0.38375941565852545</v>
      </c>
      <c r="P12" s="13">
        <v>0.40578450606120642</v>
      </c>
      <c r="Q12" s="13">
        <v>0.41839605560043452</v>
      </c>
      <c r="R12" s="13">
        <v>0.49386961651072042</v>
      </c>
      <c r="S12" s="13">
        <v>0.83730434635147288</v>
      </c>
      <c r="T12" s="13">
        <v>0.94163132950860573</v>
      </c>
      <c r="U12" s="13">
        <v>1.1046032196136333</v>
      </c>
      <c r="V12" s="13">
        <v>1.3998250218722661</v>
      </c>
      <c r="W12" s="13">
        <v>1.4735943346475477</v>
      </c>
      <c r="X12" s="13">
        <v>1.6140956681497221</v>
      </c>
      <c r="Y12" s="13">
        <v>2.1173367844152282</v>
      </c>
      <c r="Z12" s="13">
        <v>2.4183901062989235</v>
      </c>
      <c r="AA12" s="13">
        <v>2.4965719310327863</v>
      </c>
      <c r="AB12" s="13">
        <v>2.4023733080633072</v>
      </c>
      <c r="AC12" s="13">
        <v>2.3391919375891699</v>
      </c>
      <c r="AD12" s="13">
        <v>2.2732986658417178</v>
      </c>
      <c r="AE12" s="13">
        <v>2.2077307610081043</v>
      </c>
      <c r="AF12" s="13">
        <v>2.1191614921937063</v>
      </c>
      <c r="AG12" s="13">
        <v>2.0075898511815513</v>
      </c>
      <c r="AH12" s="13">
        <v>2.0430147331013551</v>
      </c>
      <c r="AI12" s="13">
        <v>2.1468803385529975</v>
      </c>
      <c r="AJ12" s="13">
        <v>2.2353828483717262</v>
      </c>
      <c r="AK12" s="13">
        <v>2.4113424257892566</v>
      </c>
      <c r="AL12" s="13">
        <v>2.2339975607420159</v>
      </c>
      <c r="AM12" s="13">
        <v>2.075257352005667</v>
      </c>
      <c r="AN12" s="13">
        <v>2.1433944545328232</v>
      </c>
      <c r="AO12" s="13">
        <v>2.0498895014376028</v>
      </c>
      <c r="AP12" s="13">
        <v>1.9852192772225079</v>
      </c>
      <c r="AQ12" s="13">
        <v>1.9386166585415123</v>
      </c>
      <c r="AR12" s="13">
        <v>1.9017168441449086</v>
      </c>
      <c r="AS12" s="13">
        <v>1.9083279157456767</v>
      </c>
      <c r="AT12" s="13">
        <v>2.0416745128096285</v>
      </c>
      <c r="AU12" s="13">
        <v>2.1752277903629555</v>
      </c>
      <c r="AV12" s="13">
        <v>2.1015610741429525</v>
      </c>
      <c r="AW12" s="13">
        <v>1.9672066164374642</v>
      </c>
      <c r="AX12" s="13">
        <v>1.7091514708484319</v>
      </c>
      <c r="AY12" s="13">
        <v>1.5667573247620228</v>
      </c>
      <c r="AZ12" s="13">
        <v>1.5030164928377119</v>
      </c>
      <c r="BA12" s="13">
        <v>1.8588723945503614</v>
      </c>
      <c r="BB12" s="13">
        <v>1.9278043932482964</v>
      </c>
      <c r="BC12" s="13">
        <v>1.8522026419947057</v>
      </c>
      <c r="BD12" s="13">
        <v>1.9429891459418882</v>
      </c>
      <c r="BE12" s="13">
        <v>1.9843246552781313</v>
      </c>
      <c r="BF12" s="13">
        <v>1.990714817646912</v>
      </c>
      <c r="BG12" s="13">
        <v>1.9785899619638831</v>
      </c>
      <c r="BH12" s="13">
        <v>1.9936825483540803</v>
      </c>
      <c r="BI12" s="13">
        <v>1.9467221563944936</v>
      </c>
      <c r="BJ12" s="13">
        <v>1.891340181931582</v>
      </c>
      <c r="BK12" s="13">
        <v>1.8942220635985287</v>
      </c>
      <c r="BL12" s="13">
        <v>3.2218826567246741</v>
      </c>
      <c r="BM12" s="13">
        <v>2.4339881721161043</v>
      </c>
    </row>
    <row r="13" spans="1:65" x14ac:dyDescent="0.25">
      <c r="A13" s="7"/>
      <c r="B13" s="15" t="s">
        <v>33</v>
      </c>
      <c r="C13" s="13">
        <v>0.13486974422071316</v>
      </c>
      <c r="D13" s="13">
        <v>0.14946406456847589</v>
      </c>
      <c r="E13" s="13">
        <v>0.17331363860167406</v>
      </c>
      <c r="F13" s="13">
        <v>0.20384493726496328</v>
      </c>
      <c r="G13" s="13">
        <v>0.21318619305890837</v>
      </c>
      <c r="H13" s="13">
        <v>0.23178573952370857</v>
      </c>
      <c r="I13" s="13">
        <v>0.24992803119520557</v>
      </c>
      <c r="J13" s="13">
        <v>0.26923912781010795</v>
      </c>
      <c r="K13" s="13">
        <v>0.29482383159305375</v>
      </c>
      <c r="L13" s="13">
        <v>0.30813959440230132</v>
      </c>
      <c r="M13" s="13">
        <v>0.30258263175693717</v>
      </c>
      <c r="N13" s="13">
        <v>0.30310744801031042</v>
      </c>
      <c r="O13" s="13">
        <v>0.29174275279616524</v>
      </c>
      <c r="P13" s="13">
        <v>0.28053448529270802</v>
      </c>
      <c r="Q13" s="13">
        <v>0.28747318866820804</v>
      </c>
      <c r="R13" s="13">
        <v>0.3501029293059556</v>
      </c>
      <c r="S13" s="13">
        <v>0.36883786396242096</v>
      </c>
      <c r="T13" s="13">
        <v>0.37415814417560489</v>
      </c>
      <c r="U13" s="13">
        <v>0.36570221670300873</v>
      </c>
      <c r="V13" s="13">
        <v>0.35569324326262497</v>
      </c>
      <c r="W13" s="13">
        <v>0.37191431656663565</v>
      </c>
      <c r="X13" s="13">
        <v>0.4161409566814972</v>
      </c>
      <c r="Y13" s="13">
        <v>0.46442542427718464</v>
      </c>
      <c r="Z13" s="13">
        <v>0.62064304961355932</v>
      </c>
      <c r="AA13" s="13">
        <v>0.65285498192193225</v>
      </c>
      <c r="AB13" s="13">
        <v>0.6845254091056957</v>
      </c>
      <c r="AC13" s="13">
        <v>0.71352494229162622</v>
      </c>
      <c r="AD13" s="13">
        <v>0.73247352061635462</v>
      </c>
      <c r="AE13" s="13">
        <v>0.7419189399789482</v>
      </c>
      <c r="AF13" s="13">
        <v>0.70422550434223408</v>
      </c>
      <c r="AG13" s="13">
        <v>0.72360325376759682</v>
      </c>
      <c r="AH13" s="13">
        <v>0.7513008449559867</v>
      </c>
      <c r="AI13" s="13">
        <v>0.77266294465995855</v>
      </c>
      <c r="AJ13" s="13">
        <v>0.81259400008665028</v>
      </c>
      <c r="AK13" s="13">
        <v>0.88591469015050095</v>
      </c>
      <c r="AL13" s="13">
        <v>0.91726440353022842</v>
      </c>
      <c r="AM13" s="13">
        <v>0.92773130488814892</v>
      </c>
      <c r="AN13" s="13">
        <v>0.92138571198132035</v>
      </c>
      <c r="AO13" s="13">
        <v>0.91899840421047108</v>
      </c>
      <c r="AP13" s="13">
        <v>0.90522495813287418</v>
      </c>
      <c r="AQ13" s="13">
        <v>0.89845174764578706</v>
      </c>
      <c r="AR13" s="13">
        <v>0.861499338894957</v>
      </c>
      <c r="AS13" s="13">
        <v>0.84199063840852939</v>
      </c>
      <c r="AT13" s="13">
        <v>0.85509207855505842</v>
      </c>
      <c r="AU13" s="13">
        <v>0.82944637344496053</v>
      </c>
      <c r="AV13" s="13">
        <v>0.82333002155492407</v>
      </c>
      <c r="AW13" s="13">
        <v>0.80053173868356442</v>
      </c>
      <c r="AX13" s="13">
        <v>0.77987837573877894</v>
      </c>
      <c r="AY13" s="13">
        <v>0.75743293361354935</v>
      </c>
      <c r="AZ13" s="13">
        <v>0.79060570774651429</v>
      </c>
      <c r="BA13" s="13">
        <v>0.83421279039382934</v>
      </c>
      <c r="BB13" s="13">
        <v>0.82269814805437758</v>
      </c>
      <c r="BC13" s="13">
        <v>0.81916427686399662</v>
      </c>
      <c r="BD13" s="13">
        <v>0.82143053312395509</v>
      </c>
      <c r="BE13" s="13">
        <v>0.83895589615218713</v>
      </c>
      <c r="BF13" s="13">
        <v>0.84182883297775046</v>
      </c>
      <c r="BG13" s="13">
        <v>0.83089299518333393</v>
      </c>
      <c r="BH13" s="13">
        <v>0.81884721442931319</v>
      </c>
      <c r="BI13" s="13">
        <v>0.79065750958667247</v>
      </c>
      <c r="BJ13" s="13">
        <v>0.72666129565955484</v>
      </c>
      <c r="BK13" s="13">
        <v>0.69156826186036879</v>
      </c>
      <c r="BL13" s="13">
        <v>0.72751419733396128</v>
      </c>
      <c r="BM13" s="13">
        <v>0.63363069651761184</v>
      </c>
    </row>
    <row r="14" spans="1:65" x14ac:dyDescent="0.25">
      <c r="A14" s="7"/>
      <c r="B14" s="15" t="s">
        <v>123</v>
      </c>
      <c r="C14" s="13">
        <v>7.3350211769159776E-2</v>
      </c>
      <c r="D14" s="13">
        <v>5.7650424904983559E-2</v>
      </c>
      <c r="E14" s="13">
        <v>4.9236829148202862E-2</v>
      </c>
      <c r="F14" s="13">
        <v>0.28643728253611217</v>
      </c>
      <c r="G14" s="13">
        <v>0.38718374768787034</v>
      </c>
      <c r="H14" s="23">
        <v>0.29114550208465834</v>
      </c>
      <c r="I14" s="13">
        <v>0.17403365523016931</v>
      </c>
      <c r="J14" s="13">
        <v>0.10866153140318258</v>
      </c>
      <c r="K14" s="13">
        <v>5.8071360768328778E-2</v>
      </c>
      <c r="L14" s="13">
        <v>4.8114820388399211E-2</v>
      </c>
      <c r="M14" s="13">
        <v>6.2296424185251768E-2</v>
      </c>
      <c r="N14" s="13">
        <v>6.4440166112428199E-2</v>
      </c>
      <c r="O14" s="13">
        <v>6.8477516548733158E-2</v>
      </c>
      <c r="P14" s="13">
        <v>6.7737256129902168E-2</v>
      </c>
      <c r="Q14" s="13">
        <v>6.4068637009387447E-2</v>
      </c>
      <c r="R14" s="13">
        <v>5.9703773756131576E-2</v>
      </c>
      <c r="S14" s="13">
        <v>8.3942410419033733E-2</v>
      </c>
      <c r="T14" s="13">
        <v>8.73035669743078E-2</v>
      </c>
      <c r="U14" s="13">
        <v>9.9736968191729669E-2</v>
      </c>
      <c r="V14" s="13">
        <v>0.10125783457395694</v>
      </c>
      <c r="W14" s="13">
        <v>9.4924788428216264E-2</v>
      </c>
      <c r="X14" s="13">
        <v>9.6287934125771954E-2</v>
      </c>
      <c r="Y14" s="13">
        <v>9.8983303430493053E-2</v>
      </c>
      <c r="Z14" s="13">
        <v>9.3960808138036728E-2</v>
      </c>
      <c r="AA14" s="13">
        <v>8.5086823917160645E-2</v>
      </c>
      <c r="AB14" s="13">
        <v>9.5540500403094641E-2</v>
      </c>
      <c r="AC14" s="13">
        <v>9.1831872971628203E-2</v>
      </c>
      <c r="AD14" s="13">
        <v>8.8743377085082661E-2</v>
      </c>
      <c r="AE14" s="13">
        <v>8.6216665517889951E-2</v>
      </c>
      <c r="AF14" s="13">
        <v>8.6466388893392337E-2</v>
      </c>
      <c r="AG14" s="13">
        <v>0.20224225545345045</v>
      </c>
      <c r="AH14" s="13">
        <v>0.2751374880641187</v>
      </c>
      <c r="AI14" s="13">
        <v>0.30561369600762112</v>
      </c>
      <c r="AJ14" s="13">
        <v>0.3387760912409824</v>
      </c>
      <c r="AK14" s="13">
        <v>0.38280599482190564</v>
      </c>
      <c r="AL14" s="13">
        <v>0.43045529708009461</v>
      </c>
      <c r="AM14" s="13">
        <v>0.46850746917973224</v>
      </c>
      <c r="AN14" s="13">
        <v>0.4786203570168</v>
      </c>
      <c r="AO14" s="13">
        <v>0.48839823109476732</v>
      </c>
      <c r="AP14" s="13">
        <v>0.51625272949990231</v>
      </c>
      <c r="AQ14" s="13">
        <v>0.54337654773486643</v>
      </c>
      <c r="AR14" s="13">
        <v>0.52115367057017348</v>
      </c>
      <c r="AS14" s="13">
        <v>0.66898322714861513</v>
      </c>
      <c r="AT14" s="13">
        <v>0.65534764763711961</v>
      </c>
      <c r="AU14" s="13">
        <v>0.67498801103352857</v>
      </c>
      <c r="AV14" s="13">
        <v>0.70139476144338764</v>
      </c>
      <c r="AW14" s="13">
        <v>0.72975613070918299</v>
      </c>
      <c r="AX14" s="13">
        <v>0.73911168513828152</v>
      </c>
      <c r="AY14" s="13">
        <v>0.78410495734948693</v>
      </c>
      <c r="AZ14" s="13">
        <v>0.76363695680542865</v>
      </c>
      <c r="BA14" s="13">
        <v>0.94609542754626841</v>
      </c>
      <c r="BB14" s="13">
        <v>0.90338692790868891</v>
      </c>
      <c r="BC14" s="13">
        <v>0.88511486521610072</v>
      </c>
      <c r="BD14" s="13">
        <v>0.88931273590054405</v>
      </c>
      <c r="BE14" s="13">
        <v>0.90441476882791272</v>
      </c>
      <c r="BF14" s="13">
        <v>0.93982644614643929</v>
      </c>
      <c r="BG14" s="13">
        <v>0.94742753016695525</v>
      </c>
      <c r="BH14" s="13">
        <v>0.97398717800091217</v>
      </c>
      <c r="BI14" s="13">
        <v>1.0007536156969965</v>
      </c>
      <c r="BJ14" s="13">
        <v>1.022055544224912</v>
      </c>
      <c r="BK14" s="13">
        <v>1.1778219462716937</v>
      </c>
      <c r="BL14" s="13">
        <v>1.4062131974071066</v>
      </c>
      <c r="BM14" s="13">
        <v>1.3856270018033725</v>
      </c>
    </row>
    <row r="15" spans="1:65" x14ac:dyDescent="0.25">
      <c r="A15" s="7"/>
      <c r="B15" s="16"/>
      <c r="C15" s="25"/>
      <c r="D15" s="25"/>
      <c r="E15" s="25"/>
      <c r="F15" s="25"/>
      <c r="G15" s="25"/>
      <c r="H15" s="26"/>
      <c r="I15" s="25"/>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row>
    <row r="16" spans="1:65" x14ac:dyDescent="0.25">
      <c r="A16" s="7"/>
      <c r="B16" s="19" t="s">
        <v>124</v>
      </c>
      <c r="C16" s="19"/>
      <c r="D16" s="19"/>
      <c r="E16" s="19"/>
      <c r="F16" s="19"/>
      <c r="G16" s="19"/>
      <c r="H16" s="19"/>
      <c r="I16" s="19"/>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row>
    <row r="17" spans="1:65" x14ac:dyDescent="0.25">
      <c r="A17" s="7"/>
      <c r="B17" s="28" t="s">
        <v>125</v>
      </c>
      <c r="C17" s="28"/>
      <c r="D17" s="28"/>
      <c r="E17" s="28"/>
      <c r="F17" s="28"/>
      <c r="G17" s="28"/>
      <c r="H17" s="28"/>
      <c r="I17" s="2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row>
    <row r="18" spans="1:65" ht="12.75" customHeight="1" x14ac:dyDescent="0.25">
      <c r="A18" s="7"/>
      <c r="B18" s="21" t="s">
        <v>126</v>
      </c>
      <c r="C18" s="21"/>
      <c r="D18" s="21"/>
      <c r="E18" s="21"/>
      <c r="F18" s="21"/>
      <c r="G18" s="21"/>
      <c r="H18" s="21"/>
      <c r="I18" s="21"/>
    </row>
    <row r="19" spans="1:65" x14ac:dyDescent="0.25">
      <c r="A19" s="7"/>
      <c r="B19" s="22" t="s">
        <v>127</v>
      </c>
      <c r="C19" s="22"/>
      <c r="D19" s="22"/>
      <c r="E19" s="22"/>
      <c r="F19" s="22"/>
      <c r="G19" s="22"/>
      <c r="H19" s="22"/>
    </row>
    <row r="20" spans="1:65" x14ac:dyDescent="0.25">
      <c r="A20" s="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BM20"/>
  <sheetViews>
    <sheetView workbookViewId="0"/>
  </sheetViews>
  <sheetFormatPr baseColWidth="10" defaultColWidth="11.88671875" defaultRowHeight="12.75" x14ac:dyDescent="0.25"/>
  <cols>
    <col min="1" max="1" width="4.6640625" style="1" customWidth="1"/>
    <col min="2" max="2" width="20.6640625" style="3" customWidth="1"/>
    <col min="3" max="16384" width="11.88671875" style="3"/>
  </cols>
  <sheetData>
    <row r="2" spans="1:65" x14ac:dyDescent="0.25">
      <c r="B2" s="2" t="s">
        <v>128</v>
      </c>
    </row>
    <row r="3" spans="1:65" x14ac:dyDescent="0.25">
      <c r="B3" s="63" t="s">
        <v>69</v>
      </c>
      <c r="C3" s="4"/>
      <c r="D3" s="4"/>
      <c r="E3" s="5"/>
      <c r="F3" s="4"/>
      <c r="G3" s="4"/>
      <c r="H3" s="6"/>
      <c r="BM3" s="6"/>
    </row>
    <row r="4" spans="1:65" x14ac:dyDescent="0.25">
      <c r="B4" s="14"/>
      <c r="C4" s="11">
        <v>1959</v>
      </c>
      <c r="D4" s="11">
        <v>1965</v>
      </c>
      <c r="E4" s="11">
        <v>1970</v>
      </c>
      <c r="F4" s="11">
        <v>1975</v>
      </c>
      <c r="G4" s="11">
        <v>1980</v>
      </c>
      <c r="H4" s="11">
        <v>1985</v>
      </c>
      <c r="I4" s="11">
        <v>1990</v>
      </c>
      <c r="J4" s="11">
        <v>1995</v>
      </c>
      <c r="K4" s="11">
        <v>2000</v>
      </c>
      <c r="L4" s="11">
        <v>2005</v>
      </c>
      <c r="M4" s="11">
        <v>2010</v>
      </c>
      <c r="N4" s="11">
        <v>2015</v>
      </c>
      <c r="O4" s="11">
        <v>2021</v>
      </c>
    </row>
    <row r="5" spans="1:65" x14ac:dyDescent="0.25">
      <c r="B5" s="15" t="s">
        <v>14</v>
      </c>
      <c r="C5" s="23">
        <v>76.814425244177315</v>
      </c>
      <c r="D5" s="23">
        <v>78.009324667985297</v>
      </c>
      <c r="E5" s="23">
        <v>78.199052132701425</v>
      </c>
      <c r="F5" s="23">
        <v>77.004510381332238</v>
      </c>
      <c r="G5" s="23">
        <v>79.573422957600826</v>
      </c>
      <c r="H5" s="23">
        <v>76.296466583047021</v>
      </c>
      <c r="I5" s="23">
        <v>78.713700021525625</v>
      </c>
      <c r="J5" s="23">
        <v>74.949043156892103</v>
      </c>
      <c r="K5" s="23">
        <v>64.947438217740967</v>
      </c>
      <c r="L5" s="23">
        <v>64.016091838816862</v>
      </c>
      <c r="M5" s="23">
        <v>62.657378127339349</v>
      </c>
      <c r="N5" s="23">
        <v>61.418497777204905</v>
      </c>
      <c r="O5" s="23">
        <v>54.032093964494365</v>
      </c>
    </row>
    <row r="6" spans="1:65" x14ac:dyDescent="0.25">
      <c r="A6" s="7"/>
      <c r="B6" s="15" t="s">
        <v>129</v>
      </c>
      <c r="C6" s="23">
        <v>0</v>
      </c>
      <c r="D6" s="23">
        <v>0</v>
      </c>
      <c r="E6" s="23">
        <v>0.89475404477855869</v>
      </c>
      <c r="F6" s="23">
        <v>2.1899578782569802</v>
      </c>
      <c r="G6" s="23">
        <v>2.1354705274043431</v>
      </c>
      <c r="H6" s="23">
        <v>2.8268631533758635</v>
      </c>
      <c r="I6" s="23">
        <v>3.4023225998278979</v>
      </c>
      <c r="J6" s="23">
        <v>3.4843677784879943</v>
      </c>
      <c r="K6" s="23">
        <v>6.7382604659780743</v>
      </c>
      <c r="L6" s="23">
        <v>5.9793300143135522</v>
      </c>
      <c r="M6" s="23">
        <v>10.47046561577017</v>
      </c>
      <c r="N6" s="23">
        <v>11.886444570604716</v>
      </c>
      <c r="O6" s="23">
        <v>15.392849252400422</v>
      </c>
    </row>
    <row r="7" spans="1:65" x14ac:dyDescent="0.25">
      <c r="A7" s="7"/>
      <c r="B7" s="15" t="s">
        <v>130</v>
      </c>
      <c r="C7" s="23">
        <v>0</v>
      </c>
      <c r="D7" s="23">
        <v>0</v>
      </c>
      <c r="E7" s="23">
        <v>0</v>
      </c>
      <c r="F7" s="23">
        <v>0</v>
      </c>
      <c r="G7" s="23">
        <v>0</v>
      </c>
      <c r="H7" s="23">
        <v>0</v>
      </c>
      <c r="I7" s="23">
        <v>0</v>
      </c>
      <c r="J7" s="23">
        <v>3.9593719459984342</v>
      </c>
      <c r="K7" s="23">
        <v>13.228365311841387</v>
      </c>
      <c r="L7" s="23">
        <v>13.198274529455285</v>
      </c>
      <c r="M7" s="23">
        <v>13.059708273542739</v>
      </c>
      <c r="N7" s="23">
        <v>12.780016232541699</v>
      </c>
      <c r="O7" s="23">
        <v>14.969266691747526</v>
      </c>
    </row>
    <row r="8" spans="1:65" x14ac:dyDescent="0.25">
      <c r="A8" s="7"/>
      <c r="B8" s="15" t="s">
        <v>16</v>
      </c>
      <c r="C8" s="23">
        <v>18.797896318557473</v>
      </c>
      <c r="D8" s="23">
        <v>17.095224639728738</v>
      </c>
      <c r="E8" s="23">
        <v>16.399738519365908</v>
      </c>
      <c r="F8" s="23">
        <v>15.763969135572371</v>
      </c>
      <c r="G8" s="23">
        <v>15.392106170286107</v>
      </c>
      <c r="H8" s="23">
        <v>16.450065671602562</v>
      </c>
      <c r="I8" s="23">
        <v>14.238970954511062</v>
      </c>
      <c r="J8" s="23">
        <v>14.158375658638144</v>
      </c>
      <c r="K8" s="23">
        <v>11.993004661055434</v>
      </c>
      <c r="L8" s="23">
        <v>13.561181000802922</v>
      </c>
      <c r="M8" s="23">
        <v>10.568625341326943</v>
      </c>
      <c r="N8" s="23">
        <v>11.285260976704198</v>
      </c>
      <c r="O8" s="23">
        <v>13.973070868791174</v>
      </c>
    </row>
    <row r="9" spans="1:65" x14ac:dyDescent="0.25">
      <c r="A9" s="7"/>
      <c r="B9" s="15" t="s">
        <v>131</v>
      </c>
      <c r="C9" s="23">
        <v>4.3876784372652144</v>
      </c>
      <c r="D9" s="23">
        <v>4.895450692285956</v>
      </c>
      <c r="E9" s="23">
        <v>4.5064553031541106</v>
      </c>
      <c r="F9" s="23">
        <v>5.0415626048384095</v>
      </c>
      <c r="G9" s="23">
        <v>2.8990003447087211</v>
      </c>
      <c r="H9" s="23">
        <v>4.4266045919745567</v>
      </c>
      <c r="I9" s="23">
        <v>3.6450064241354094</v>
      </c>
      <c r="J9" s="23">
        <v>3.4488414599833379</v>
      </c>
      <c r="K9" s="23">
        <v>3.0929313433841465</v>
      </c>
      <c r="L9" s="23">
        <v>3.2451226166113769</v>
      </c>
      <c r="M9" s="23">
        <v>3.2438226420207945</v>
      </c>
      <c r="N9" s="23">
        <v>2.6297804429444809</v>
      </c>
      <c r="O9" s="23">
        <v>1.632719222566515</v>
      </c>
    </row>
    <row r="10" spans="1:65" x14ac:dyDescent="0.25">
      <c r="A10" s="7"/>
      <c r="B10" s="16"/>
      <c r="C10" s="24"/>
      <c r="D10" s="24"/>
      <c r="E10" s="24"/>
      <c r="F10" s="24"/>
      <c r="G10" s="24"/>
      <c r="H10" s="24"/>
      <c r="I10" s="24"/>
      <c r="J10" s="24"/>
      <c r="K10" s="24"/>
      <c r="L10" s="24"/>
      <c r="M10" s="24"/>
      <c r="N10" s="24"/>
      <c r="O10" s="24"/>
    </row>
    <row r="11" spans="1:65" x14ac:dyDescent="0.25">
      <c r="A11" s="7"/>
      <c r="B11" s="22" t="s">
        <v>132</v>
      </c>
      <c r="C11" s="22"/>
      <c r="D11" s="22"/>
      <c r="E11" s="22"/>
      <c r="F11" s="22"/>
      <c r="G11" s="22"/>
      <c r="H11" s="22"/>
      <c r="I11" s="22"/>
      <c r="J11" s="22"/>
      <c r="K11" s="22"/>
      <c r="L11" s="22"/>
      <c r="M11" s="22"/>
      <c r="N11" s="22"/>
      <c r="O11" s="22"/>
    </row>
    <row r="12" spans="1:65" ht="12.75" customHeight="1" x14ac:dyDescent="0.25">
      <c r="A12" s="7"/>
      <c r="B12" s="20" t="s">
        <v>133</v>
      </c>
      <c r="C12" s="21"/>
      <c r="D12" s="21"/>
      <c r="E12" s="21"/>
      <c r="F12" s="21"/>
      <c r="G12" s="21"/>
      <c r="H12" s="21"/>
      <c r="I12" s="21"/>
    </row>
    <row r="13" spans="1:65" x14ac:dyDescent="0.25">
      <c r="A13" s="7"/>
      <c r="B13" s="22" t="s">
        <v>134</v>
      </c>
      <c r="C13" s="22"/>
      <c r="D13" s="22"/>
      <c r="E13" s="22"/>
      <c r="F13" s="22"/>
      <c r="G13" s="22"/>
      <c r="H13" s="22"/>
    </row>
    <row r="14" spans="1:65" x14ac:dyDescent="0.25">
      <c r="A14" s="7"/>
    </row>
    <row r="15" spans="1:65" x14ac:dyDescent="0.25">
      <c r="A15" s="7"/>
    </row>
    <row r="16" spans="1:65" x14ac:dyDescent="0.25">
      <c r="A16" s="7"/>
    </row>
    <row r="17" spans="1:1" x14ac:dyDescent="0.25">
      <c r="A17" s="7"/>
    </row>
    <row r="18" spans="1:1" x14ac:dyDescent="0.25">
      <c r="A18" s="7"/>
    </row>
    <row r="19" spans="1:1" x14ac:dyDescent="0.25">
      <c r="A19" s="7"/>
    </row>
    <row r="20" spans="1:1" x14ac:dyDescent="0.25">
      <c r="A20" s="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BM20"/>
  <sheetViews>
    <sheetView workbookViewId="0"/>
  </sheetViews>
  <sheetFormatPr baseColWidth="10" defaultColWidth="11.88671875" defaultRowHeight="12.75" x14ac:dyDescent="0.25"/>
  <cols>
    <col min="1" max="1" width="4.6640625" style="1" customWidth="1"/>
    <col min="2" max="2" width="18.44140625" style="3" customWidth="1"/>
    <col min="3" max="16384" width="11.88671875" style="3"/>
  </cols>
  <sheetData>
    <row r="2" spans="1:65" x14ac:dyDescent="0.25">
      <c r="B2" s="2" t="s">
        <v>135</v>
      </c>
    </row>
    <row r="3" spans="1:65" x14ac:dyDescent="0.25">
      <c r="B3" s="63" t="s">
        <v>151</v>
      </c>
      <c r="C3" s="4"/>
      <c r="D3" s="4"/>
      <c r="E3" s="5"/>
      <c r="F3" s="4"/>
      <c r="G3" s="4"/>
      <c r="H3" s="6"/>
    </row>
    <row r="4" spans="1:65" x14ac:dyDescent="0.25">
      <c r="B4" s="14"/>
      <c r="C4" s="11">
        <v>1959</v>
      </c>
      <c r="D4" s="11">
        <v>1960</v>
      </c>
      <c r="E4" s="11">
        <v>1961</v>
      </c>
      <c r="F4" s="11">
        <v>1962</v>
      </c>
      <c r="G4" s="11">
        <v>1963</v>
      </c>
      <c r="H4" s="11">
        <v>1964</v>
      </c>
      <c r="I4" s="11">
        <v>1965</v>
      </c>
      <c r="J4" s="11">
        <v>1966</v>
      </c>
      <c r="K4" s="11">
        <v>1967</v>
      </c>
      <c r="L4" s="11">
        <v>1968</v>
      </c>
      <c r="M4" s="11">
        <v>1969</v>
      </c>
      <c r="N4" s="11">
        <v>1970</v>
      </c>
      <c r="O4" s="11">
        <v>1971</v>
      </c>
      <c r="P4" s="11">
        <v>1972</v>
      </c>
      <c r="Q4" s="11">
        <v>1973</v>
      </c>
      <c r="R4" s="11">
        <v>1974</v>
      </c>
      <c r="S4" s="11">
        <v>1975</v>
      </c>
      <c r="T4" s="11">
        <v>1976</v>
      </c>
      <c r="U4" s="11">
        <v>1977</v>
      </c>
      <c r="V4" s="11">
        <v>1978</v>
      </c>
      <c r="W4" s="11">
        <v>1979</v>
      </c>
      <c r="X4" s="11">
        <v>1980</v>
      </c>
      <c r="Y4" s="11">
        <v>1981</v>
      </c>
      <c r="Z4" s="11">
        <v>1982</v>
      </c>
      <c r="AA4" s="11">
        <v>1983</v>
      </c>
      <c r="AB4" s="11">
        <v>1984</v>
      </c>
      <c r="AC4" s="11">
        <v>1985</v>
      </c>
      <c r="AD4" s="11">
        <v>1986</v>
      </c>
      <c r="AE4" s="11">
        <v>1987</v>
      </c>
      <c r="AF4" s="11">
        <v>1988</v>
      </c>
      <c r="AG4" s="11">
        <v>1989</v>
      </c>
      <c r="AH4" s="11">
        <v>1990</v>
      </c>
      <c r="AI4" s="11">
        <v>1991</v>
      </c>
      <c r="AJ4" s="11">
        <v>1992</v>
      </c>
      <c r="AK4" s="11">
        <v>1993</v>
      </c>
      <c r="AL4" s="11">
        <v>1994</v>
      </c>
      <c r="AM4" s="11">
        <v>1995</v>
      </c>
      <c r="AN4" s="11">
        <v>1996</v>
      </c>
      <c r="AO4" s="11">
        <v>1997</v>
      </c>
      <c r="AP4" s="11">
        <v>1998</v>
      </c>
      <c r="AQ4" s="11">
        <v>1999</v>
      </c>
      <c r="AR4" s="11">
        <v>2000</v>
      </c>
      <c r="AS4" s="11">
        <v>2001</v>
      </c>
      <c r="AT4" s="11">
        <v>2002</v>
      </c>
      <c r="AU4" s="11">
        <v>2003</v>
      </c>
      <c r="AV4" s="11">
        <v>2004</v>
      </c>
      <c r="AW4" s="11">
        <v>2005</v>
      </c>
      <c r="AX4" s="11">
        <v>2006</v>
      </c>
      <c r="AY4" s="11">
        <v>2007</v>
      </c>
      <c r="AZ4" s="11">
        <v>2008</v>
      </c>
      <c r="BA4" s="11">
        <v>2009</v>
      </c>
      <c r="BB4" s="11">
        <v>2010</v>
      </c>
      <c r="BC4" s="11">
        <v>2011</v>
      </c>
      <c r="BD4" s="11">
        <v>2012</v>
      </c>
      <c r="BE4" s="11">
        <v>2013</v>
      </c>
      <c r="BF4" s="11">
        <v>2014</v>
      </c>
      <c r="BG4" s="11">
        <v>2015</v>
      </c>
      <c r="BH4" s="11">
        <v>2016</v>
      </c>
      <c r="BI4" s="11">
        <v>2017</v>
      </c>
      <c r="BJ4" s="11">
        <v>2018</v>
      </c>
      <c r="BK4" s="11">
        <v>2019</v>
      </c>
      <c r="BL4" s="11">
        <v>2020</v>
      </c>
      <c r="BM4" s="11">
        <v>2021</v>
      </c>
    </row>
    <row r="5" spans="1:65" x14ac:dyDescent="0.25">
      <c r="B5" s="15" t="s">
        <v>136</v>
      </c>
      <c r="C5" s="13">
        <v>15.086482265811703</v>
      </c>
      <c r="D5" s="13">
        <v>14.984840073450911</v>
      </c>
      <c r="E5" s="13">
        <v>15.612013786312161</v>
      </c>
      <c r="F5" s="13">
        <v>16.453449548378028</v>
      </c>
      <c r="G5" s="13">
        <v>17.374674734301031</v>
      </c>
      <c r="H5" s="13">
        <v>17.847501943325561</v>
      </c>
      <c r="I5" s="13">
        <v>18.260448561932428</v>
      </c>
      <c r="J5" s="13">
        <v>18.386738463767415</v>
      </c>
      <c r="K5" s="13">
        <v>18.604053827684407</v>
      </c>
      <c r="L5" s="13">
        <v>18.824155687274143</v>
      </c>
      <c r="M5" s="13">
        <v>18.801950768025915</v>
      </c>
      <c r="N5" s="13">
        <v>18.729812725739471</v>
      </c>
      <c r="O5" s="13">
        <v>18.830603743437571</v>
      </c>
      <c r="P5" s="13">
        <v>19.153028686088941</v>
      </c>
      <c r="Q5" s="13">
        <v>19.299701941558261</v>
      </c>
      <c r="R5" s="13">
        <v>19.590957505241992</v>
      </c>
      <c r="S5" s="13">
        <v>22.062863538469365</v>
      </c>
      <c r="T5" s="13">
        <v>22.208486787082009</v>
      </c>
      <c r="U5" s="13">
        <v>22.914731410952164</v>
      </c>
      <c r="V5" s="13">
        <v>23.88709608020309</v>
      </c>
      <c r="W5" s="13">
        <v>24.125963687501571</v>
      </c>
      <c r="X5" s="13">
        <v>24.625583814773002</v>
      </c>
      <c r="Y5" s="13">
        <v>25.874221790836984</v>
      </c>
      <c r="Z5" s="13">
        <v>26.811387244470453</v>
      </c>
      <c r="AA5" s="13">
        <v>27.054892146493842</v>
      </c>
      <c r="AB5" s="13">
        <v>27.39220400831648</v>
      </c>
      <c r="AC5" s="13">
        <v>27.697008931104971</v>
      </c>
      <c r="AD5" s="13">
        <v>27.418991745601506</v>
      </c>
      <c r="AE5" s="13">
        <v>27.118637870144617</v>
      </c>
      <c r="AF5" s="13">
        <v>26.630291337689076</v>
      </c>
      <c r="AG5" s="13">
        <v>26.515315593593957</v>
      </c>
      <c r="AH5" s="13">
        <v>26.858434278142578</v>
      </c>
      <c r="AI5" s="13">
        <v>27.458772287385337</v>
      </c>
      <c r="AJ5" s="13">
        <v>28.318504345334976</v>
      </c>
      <c r="AK5" s="13">
        <v>29.819355075959681</v>
      </c>
      <c r="AL5" s="13">
        <v>29.69905082522013</v>
      </c>
      <c r="AM5" s="13">
        <v>30.036558308359457</v>
      </c>
      <c r="AN5" s="13">
        <v>30.046415857333823</v>
      </c>
      <c r="AO5" s="13">
        <v>29.937681440805335</v>
      </c>
      <c r="AP5" s="13">
        <v>29.602462023705968</v>
      </c>
      <c r="AQ5" s="13">
        <v>29.495694143964414</v>
      </c>
      <c r="AR5" s="13">
        <v>28.924938370130903</v>
      </c>
      <c r="AS5" s="13">
        <v>29.164486412690156</v>
      </c>
      <c r="AT5" s="13">
        <v>29.823352514659955</v>
      </c>
      <c r="AU5" s="13">
        <v>30.491705229642367</v>
      </c>
      <c r="AV5" s="13">
        <v>30.61961222263367</v>
      </c>
      <c r="AW5" s="13">
        <v>30.725699853616128</v>
      </c>
      <c r="AX5" s="13">
        <v>30.591656742333285</v>
      </c>
      <c r="AY5" s="13">
        <v>30.28759529402069</v>
      </c>
      <c r="AZ5" s="13">
        <v>30.595329314211877</v>
      </c>
      <c r="BA5" s="13">
        <v>33.106050027771161</v>
      </c>
      <c r="BB5" s="13">
        <v>33.140622481508913</v>
      </c>
      <c r="BC5" s="13">
        <v>32.885599007991011</v>
      </c>
      <c r="BD5" s="13">
        <v>33.650853484544797</v>
      </c>
      <c r="BE5" s="13">
        <v>33.989015049810604</v>
      </c>
      <c r="BF5" s="13">
        <v>34.221635828577377</v>
      </c>
      <c r="BG5" s="13">
        <v>33.973124365196036</v>
      </c>
      <c r="BH5" s="13">
        <v>34.047639106669266</v>
      </c>
      <c r="BI5" s="13">
        <v>33.717573889871375</v>
      </c>
      <c r="BJ5" s="13">
        <v>33.4511142441986</v>
      </c>
      <c r="BK5" s="13">
        <v>33.193131047100991</v>
      </c>
      <c r="BL5" s="13">
        <v>37.72299130609413</v>
      </c>
      <c r="BM5" s="13">
        <v>35.281858713167814</v>
      </c>
    </row>
    <row r="6" spans="1:65" x14ac:dyDescent="0.25">
      <c r="A6" s="7"/>
      <c r="B6" s="15" t="s">
        <v>137</v>
      </c>
      <c r="C6" s="13">
        <v>15.746634171734142</v>
      </c>
      <c r="D6" s="13">
        <v>15.495153093906136</v>
      </c>
      <c r="E6" s="13">
        <v>16.667651403249632</v>
      </c>
      <c r="F6" s="13">
        <v>17.303974976276667</v>
      </c>
      <c r="G6" s="13">
        <v>18.133366774304793</v>
      </c>
      <c r="H6" s="13">
        <v>18.364779874213834</v>
      </c>
      <c r="I6" s="13">
        <v>18.523461830362983</v>
      </c>
      <c r="J6" s="13">
        <v>18.474875039238885</v>
      </c>
      <c r="K6" s="13">
        <v>19.595733988497404</v>
      </c>
      <c r="L6" s="13">
        <v>19.273568584093447</v>
      </c>
      <c r="M6" s="13">
        <v>19.48098179164516</v>
      </c>
      <c r="N6" s="13">
        <v>19.472067972441884</v>
      </c>
      <c r="O6" s="13">
        <v>19.663746861447159</v>
      </c>
      <c r="P6" s="13">
        <v>19.86490890617112</v>
      </c>
      <c r="Q6" s="13">
        <v>19.89693306220229</v>
      </c>
      <c r="R6" s="13">
        <v>20.285909431763365</v>
      </c>
      <c r="S6" s="13">
        <v>22.746697417287049</v>
      </c>
      <c r="T6" s="13">
        <v>23.038237495047905</v>
      </c>
      <c r="U6" s="13">
        <v>23.771295961304663</v>
      </c>
      <c r="V6" s="13">
        <v>24.151571217532233</v>
      </c>
      <c r="W6" s="13">
        <v>24.968735089525627</v>
      </c>
      <c r="X6" s="13">
        <v>25.685636496447305</v>
      </c>
      <c r="Y6" s="13">
        <v>26.486143710109118</v>
      </c>
      <c r="Z6" s="13">
        <v>27.375914906252508</v>
      </c>
      <c r="AA6" s="13">
        <v>28.095753806232633</v>
      </c>
      <c r="AB6" s="13">
        <v>28.645218731878426</v>
      </c>
      <c r="AC6" s="13">
        <v>28.923613778212431</v>
      </c>
      <c r="AD6" s="13">
        <v>28.042567113022898</v>
      </c>
      <c r="AE6" s="13">
        <v>28.193376503972623</v>
      </c>
      <c r="AF6" s="13">
        <v>27.699247202001697</v>
      </c>
      <c r="AG6" s="13">
        <v>27.494574881082634</v>
      </c>
      <c r="AH6" s="13">
        <v>27.581505696001884</v>
      </c>
      <c r="AI6" s="13">
        <v>27.837198693786323</v>
      </c>
      <c r="AJ6" s="13">
        <v>28.349769183091173</v>
      </c>
      <c r="AK6" s="13">
        <v>29.251743469813569</v>
      </c>
      <c r="AL6" s="13">
        <v>29.309447590279241</v>
      </c>
      <c r="AM6" s="13">
        <v>29.435715968424152</v>
      </c>
      <c r="AN6" s="13">
        <v>30.181618761509139</v>
      </c>
      <c r="AO6" s="13">
        <v>30.209244131045033</v>
      </c>
      <c r="AP6" s="13">
        <v>30.040905513441864</v>
      </c>
      <c r="AQ6" s="13">
        <v>30.237299955246222</v>
      </c>
      <c r="AR6" s="13">
        <v>29.712265442974196</v>
      </c>
      <c r="AS6" s="13">
        <v>30.329783513197246</v>
      </c>
      <c r="AT6" s="13">
        <v>30.594052634131259</v>
      </c>
      <c r="AU6" s="13">
        <v>30.603266395448241</v>
      </c>
      <c r="AV6" s="13">
        <v>30.449338299631634</v>
      </c>
      <c r="AW6" s="13">
        <v>30.723950042612714</v>
      </c>
      <c r="AX6" s="13">
        <v>30.769225566525677</v>
      </c>
      <c r="AY6" s="13">
        <v>30.633734083323027</v>
      </c>
      <c r="AZ6" s="13">
        <v>31.371347945195932</v>
      </c>
      <c r="BA6" s="13">
        <v>32.406037633778531</v>
      </c>
      <c r="BB6" s="13">
        <v>32.021331258466404</v>
      </c>
      <c r="BC6" s="13">
        <v>32.374757728607065</v>
      </c>
      <c r="BD6" s="13">
        <v>33.097710449912803</v>
      </c>
      <c r="BE6" s="13">
        <v>33.628068423974881</v>
      </c>
      <c r="BF6" s="13">
        <v>33.9070822189531</v>
      </c>
      <c r="BG6" s="13">
        <v>33.777840734844069</v>
      </c>
      <c r="BH6" s="13">
        <v>33.966362641288015</v>
      </c>
      <c r="BI6" s="13">
        <v>33.942459262019412</v>
      </c>
      <c r="BJ6" s="13">
        <v>33.871241388123245</v>
      </c>
      <c r="BK6" s="13">
        <v>33.748651869537483</v>
      </c>
      <c r="BL6" s="13">
        <v>35.568259517872782</v>
      </c>
      <c r="BM6" s="13">
        <v>34.557763498302599</v>
      </c>
    </row>
    <row r="7" spans="1:65" x14ac:dyDescent="0.25">
      <c r="A7" s="7"/>
      <c r="B7" s="15" t="s">
        <v>138</v>
      </c>
      <c r="C7" s="13">
        <v>0.66015190592243811</v>
      </c>
      <c r="D7" s="13">
        <v>0.51031302045522486</v>
      </c>
      <c r="E7" s="13">
        <v>1.0556376169374693</v>
      </c>
      <c r="F7" s="13">
        <v>0.85052542789863983</v>
      </c>
      <c r="G7" s="13">
        <v>0.75869204000376211</v>
      </c>
      <c r="H7" s="13">
        <v>0.51727793088827645</v>
      </c>
      <c r="I7" s="13">
        <v>0.26301326843055667</v>
      </c>
      <c r="J7" s="13">
        <v>8.8136575471470316E-2</v>
      </c>
      <c r="K7" s="13">
        <v>0.99168016081299903</v>
      </c>
      <c r="L7" s="13">
        <v>0.4494128968193033</v>
      </c>
      <c r="M7" s="13">
        <v>0.67903102361924428</v>
      </c>
      <c r="N7" s="13">
        <v>0.74225524670241372</v>
      </c>
      <c r="O7" s="13">
        <v>0.83314311800958696</v>
      </c>
      <c r="P7" s="13">
        <v>0.71188022008217933</v>
      </c>
      <c r="Q7" s="13">
        <v>0.59723112064402917</v>
      </c>
      <c r="R7" s="13">
        <v>0.69495192652137161</v>
      </c>
      <c r="S7" s="13">
        <v>0.68383387881768387</v>
      </c>
      <c r="T7" s="13">
        <v>0.82975070796590022</v>
      </c>
      <c r="U7" s="13">
        <v>0.85656455035250167</v>
      </c>
      <c r="V7" s="13">
        <v>0.26447513732914529</v>
      </c>
      <c r="W7" s="13">
        <v>0.84277140202405754</v>
      </c>
      <c r="X7" s="13">
        <v>1.0600526816743034</v>
      </c>
      <c r="Y7" s="13">
        <v>0.6119219192721338</v>
      </c>
      <c r="Z7" s="13">
        <v>0.56452766178205327</v>
      </c>
      <c r="AA7" s="13">
        <v>1.0408616597387939</v>
      </c>
      <c r="AB7" s="13">
        <v>1.2530147235619424</v>
      </c>
      <c r="AC7" s="13">
        <v>1.2266048471074629</v>
      </c>
      <c r="AD7" s="13">
        <v>0.62357536742139241</v>
      </c>
      <c r="AE7" s="13">
        <v>1.0747386338280034</v>
      </c>
      <c r="AF7" s="13">
        <v>1.0689558643126176</v>
      </c>
      <c r="AG7" s="13">
        <v>0.97925928748867652</v>
      </c>
      <c r="AH7" s="13">
        <v>0.72307141785930695</v>
      </c>
      <c r="AI7" s="13">
        <v>0.37842640640099023</v>
      </c>
      <c r="AJ7" s="13">
        <v>3.1264837756195395E-2</v>
      </c>
      <c r="AK7" s="13">
        <v>-0.5676116061461135</v>
      </c>
      <c r="AL7" s="13">
        <v>-0.38960323494088639</v>
      </c>
      <c r="AM7" s="13">
        <v>-0.60084233993530378</v>
      </c>
      <c r="AN7" s="13">
        <v>0.13520290417531378</v>
      </c>
      <c r="AO7" s="13">
        <v>0.2715626902396942</v>
      </c>
      <c r="AP7" s="13">
        <v>0.43844348973589603</v>
      </c>
      <c r="AQ7" s="13">
        <v>0.7416058112818078</v>
      </c>
      <c r="AR7" s="13">
        <v>0.78732707284329195</v>
      </c>
      <c r="AS7" s="13">
        <v>1.1652971005070922</v>
      </c>
      <c r="AT7" s="13">
        <v>0.77070011947130113</v>
      </c>
      <c r="AU7" s="13">
        <v>0.11156116580587333</v>
      </c>
      <c r="AV7" s="13">
        <v>-0.17027392300203226</v>
      </c>
      <c r="AW7" s="13">
        <v>-1.7498110034179001E-3</v>
      </c>
      <c r="AX7" s="13">
        <v>0.17756882419239503</v>
      </c>
      <c r="AY7" s="13">
        <v>0.34613878930233516</v>
      </c>
      <c r="AZ7" s="13">
        <v>0.77601863098405466</v>
      </c>
      <c r="BA7" s="13">
        <v>-0.7000123939926326</v>
      </c>
      <c r="BB7" s="13">
        <v>-1.1192912230425118</v>
      </c>
      <c r="BC7" s="13">
        <v>-0.51084127938395019</v>
      </c>
      <c r="BD7" s="13">
        <v>-0.553143034631988</v>
      </c>
      <c r="BE7" s="13">
        <v>-0.36094662583572285</v>
      </c>
      <c r="BF7" s="13">
        <v>-0.31455360962427775</v>
      </c>
      <c r="BG7" s="13">
        <v>-0.19528363035195967</v>
      </c>
      <c r="BH7" s="13">
        <v>-8.1276465381248816E-2</v>
      </c>
      <c r="BI7" s="13">
        <v>0.22488537214803636</v>
      </c>
      <c r="BJ7" s="13">
        <v>0.42012714392464545</v>
      </c>
      <c r="BK7" s="13">
        <v>0.55552082243649403</v>
      </c>
      <c r="BL7" s="13">
        <v>-2.154731788221349</v>
      </c>
      <c r="BM7" s="13">
        <v>-0.72409521486521966</v>
      </c>
    </row>
    <row r="8" spans="1:65" x14ac:dyDescent="0.25">
      <c r="A8" s="7"/>
      <c r="B8" s="16"/>
      <c r="C8" s="17"/>
      <c r="D8" s="17"/>
      <c r="E8" s="17"/>
      <c r="F8" s="17"/>
      <c r="G8" s="17"/>
      <c r="H8" s="17"/>
      <c r="I8" s="17"/>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row>
    <row r="9" spans="1:65" x14ac:dyDescent="0.25">
      <c r="A9" s="7"/>
      <c r="B9" s="19" t="s">
        <v>139</v>
      </c>
      <c r="C9" s="19"/>
      <c r="D9" s="19"/>
      <c r="E9" s="19"/>
      <c r="F9" s="19"/>
      <c r="G9" s="19"/>
      <c r="H9" s="19"/>
      <c r="I9" s="19"/>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row>
    <row r="10" spans="1:65" ht="12.75" customHeight="1" x14ac:dyDescent="0.25">
      <c r="A10" s="7"/>
      <c r="B10" s="20" t="s">
        <v>140</v>
      </c>
      <c r="C10" s="21"/>
      <c r="D10" s="21"/>
      <c r="E10" s="21"/>
      <c r="F10" s="21"/>
      <c r="G10" s="21"/>
      <c r="H10" s="21"/>
      <c r="I10" s="21"/>
    </row>
    <row r="11" spans="1:65" x14ac:dyDescent="0.25">
      <c r="A11" s="7"/>
      <c r="B11" s="22" t="s">
        <v>127</v>
      </c>
      <c r="C11" s="22"/>
      <c r="D11" s="22"/>
      <c r="E11" s="22"/>
      <c r="F11" s="22"/>
      <c r="G11" s="22"/>
      <c r="H11" s="22"/>
    </row>
    <row r="12" spans="1:65" x14ac:dyDescent="0.25">
      <c r="A12" s="7"/>
    </row>
    <row r="13" spans="1:65" x14ac:dyDescent="0.25">
      <c r="A13" s="7"/>
    </row>
    <row r="14" spans="1:65" x14ac:dyDescent="0.25">
      <c r="A14" s="7"/>
    </row>
    <row r="15" spans="1:65" x14ac:dyDescent="0.25">
      <c r="A15" s="7"/>
    </row>
    <row r="16" spans="1:65" x14ac:dyDescent="0.25">
      <c r="A16" s="7"/>
    </row>
    <row r="17" spans="1:1" x14ac:dyDescent="0.25">
      <c r="A17" s="7"/>
    </row>
    <row r="18" spans="1:1" x14ac:dyDescent="0.25">
      <c r="A18" s="7"/>
    </row>
    <row r="19" spans="1:1" x14ac:dyDescent="0.25">
      <c r="A19" s="7"/>
    </row>
    <row r="20" spans="1:1" x14ac:dyDescent="0.25">
      <c r="A20"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I22"/>
  <sheetViews>
    <sheetView zoomScale="85" zoomScaleNormal="85" workbookViewId="0">
      <selection activeCell="C31" sqref="C31"/>
    </sheetView>
  </sheetViews>
  <sheetFormatPr baseColWidth="10" defaultColWidth="11.88671875" defaultRowHeight="12.75" x14ac:dyDescent="0.25"/>
  <cols>
    <col min="1" max="1" width="4.6640625" style="1" customWidth="1"/>
    <col min="2" max="2" width="19.33203125" style="3" customWidth="1"/>
    <col min="3" max="9" width="21.88671875" style="3" customWidth="1"/>
    <col min="10" max="16384" width="11.88671875" style="3"/>
  </cols>
  <sheetData>
    <row r="2" spans="1:9" x14ac:dyDescent="0.25">
      <c r="B2" s="2" t="s">
        <v>152</v>
      </c>
    </row>
    <row r="3" spans="1:9" x14ac:dyDescent="0.25">
      <c r="B3" s="63" t="s">
        <v>0</v>
      </c>
      <c r="C3" s="4"/>
      <c r="D3" s="4"/>
      <c r="E3" s="5"/>
      <c r="F3" s="4"/>
      <c r="G3" s="4"/>
    </row>
    <row r="4" spans="1:9" ht="18" customHeight="1" x14ac:dyDescent="0.25">
      <c r="C4" s="74" t="s">
        <v>1</v>
      </c>
      <c r="D4" s="75"/>
      <c r="E4" s="76"/>
      <c r="F4" s="74" t="s">
        <v>2</v>
      </c>
      <c r="G4" s="75"/>
      <c r="H4" s="76"/>
      <c r="I4" s="77" t="s">
        <v>141</v>
      </c>
    </row>
    <row r="5" spans="1:9" ht="27.75" customHeight="1" x14ac:dyDescent="0.25">
      <c r="A5" s="7"/>
      <c r="B5" s="8"/>
      <c r="C5" s="9" t="s">
        <v>3</v>
      </c>
      <c r="D5" s="10" t="s">
        <v>4</v>
      </c>
      <c r="E5" s="10" t="s">
        <v>5</v>
      </c>
      <c r="F5" s="10" t="s">
        <v>6</v>
      </c>
      <c r="G5" s="11" t="s">
        <v>7</v>
      </c>
      <c r="H5" s="11" t="s">
        <v>8</v>
      </c>
      <c r="I5" s="78"/>
    </row>
    <row r="6" spans="1:9" x14ac:dyDescent="0.25">
      <c r="A6" s="7"/>
      <c r="B6" s="96" t="s">
        <v>9</v>
      </c>
      <c r="C6" s="98">
        <v>824</v>
      </c>
      <c r="D6" s="98">
        <v>127</v>
      </c>
      <c r="E6" s="98">
        <v>50</v>
      </c>
      <c r="F6" s="98">
        <v>45</v>
      </c>
      <c r="G6" s="98">
        <v>15</v>
      </c>
      <c r="H6" s="98">
        <v>28</v>
      </c>
      <c r="I6" s="98">
        <v>882</v>
      </c>
    </row>
    <row r="7" spans="1:9" x14ac:dyDescent="0.25">
      <c r="A7" s="7"/>
      <c r="B7" s="12" t="s">
        <v>10</v>
      </c>
      <c r="C7" s="23">
        <v>602</v>
      </c>
      <c r="D7" s="23">
        <v>123</v>
      </c>
      <c r="E7" s="23">
        <v>36</v>
      </c>
      <c r="F7" s="23">
        <v>31</v>
      </c>
      <c r="G7" s="23">
        <v>15</v>
      </c>
      <c r="H7" s="23">
        <v>28</v>
      </c>
      <c r="I7" s="23">
        <v>834</v>
      </c>
    </row>
    <row r="8" spans="1:9" x14ac:dyDescent="0.25">
      <c r="A8" s="7"/>
      <c r="B8" s="12" t="s">
        <v>142</v>
      </c>
      <c r="C8" s="23">
        <v>33</v>
      </c>
      <c r="D8" s="23">
        <v>1</v>
      </c>
      <c r="E8" s="23" t="s">
        <v>11</v>
      </c>
      <c r="F8" s="23">
        <v>15</v>
      </c>
      <c r="G8" s="23">
        <v>0</v>
      </c>
      <c r="H8" s="23" t="s">
        <v>11</v>
      </c>
      <c r="I8" s="23">
        <v>49</v>
      </c>
    </row>
    <row r="9" spans="1:9" x14ac:dyDescent="0.25">
      <c r="A9" s="7"/>
      <c r="B9" s="12" t="s">
        <v>12</v>
      </c>
      <c r="C9" s="23">
        <v>189</v>
      </c>
      <c r="D9" s="23">
        <v>4</v>
      </c>
      <c r="E9" s="23">
        <v>14</v>
      </c>
      <c r="F9" s="23" t="s">
        <v>11</v>
      </c>
      <c r="G9" s="23" t="s">
        <v>11</v>
      </c>
      <c r="H9" s="23" t="s">
        <v>11</v>
      </c>
      <c r="I9" s="23"/>
    </row>
    <row r="10" spans="1:9" x14ac:dyDescent="0.25">
      <c r="A10" s="7"/>
      <c r="B10" s="96" t="s">
        <v>13</v>
      </c>
      <c r="C10" s="97">
        <v>807</v>
      </c>
      <c r="D10" s="97">
        <v>41</v>
      </c>
      <c r="E10" s="97">
        <v>50</v>
      </c>
      <c r="F10" s="97">
        <v>44</v>
      </c>
      <c r="G10" s="97">
        <v>15</v>
      </c>
      <c r="H10" s="97">
        <v>28</v>
      </c>
      <c r="I10" s="97">
        <v>864</v>
      </c>
    </row>
    <row r="11" spans="1:9" x14ac:dyDescent="0.25">
      <c r="A11" s="7"/>
      <c r="B11" s="12" t="s">
        <v>14</v>
      </c>
      <c r="C11" s="23">
        <v>367</v>
      </c>
      <c r="D11" s="23">
        <v>1</v>
      </c>
      <c r="E11" s="23">
        <v>1</v>
      </c>
      <c r="F11" s="23">
        <v>33</v>
      </c>
      <c r="G11" s="23">
        <v>15</v>
      </c>
      <c r="H11" s="23" t="s">
        <v>11</v>
      </c>
      <c r="I11" s="23">
        <v>467</v>
      </c>
    </row>
    <row r="12" spans="1:9" x14ac:dyDescent="0.25">
      <c r="A12" s="7"/>
      <c r="B12" s="12" t="s">
        <v>15</v>
      </c>
      <c r="C12" s="23">
        <v>253</v>
      </c>
      <c r="D12" s="23">
        <v>4</v>
      </c>
      <c r="E12" s="23">
        <v>5</v>
      </c>
      <c r="F12" s="23" t="s">
        <v>11</v>
      </c>
      <c r="G12" s="23" t="s">
        <v>11</v>
      </c>
      <c r="H12" s="23" t="s">
        <v>11</v>
      </c>
      <c r="I12" s="23">
        <v>262</v>
      </c>
    </row>
    <row r="13" spans="1:9" x14ac:dyDescent="0.25">
      <c r="A13" s="7"/>
      <c r="B13" s="12" t="s">
        <v>16</v>
      </c>
      <c r="C13" s="23">
        <v>16</v>
      </c>
      <c r="D13" s="23">
        <v>68</v>
      </c>
      <c r="E13" s="23">
        <v>36</v>
      </c>
      <c r="F13" s="23" t="s">
        <v>11</v>
      </c>
      <c r="G13" s="23" t="s">
        <v>11</v>
      </c>
      <c r="H13" s="23" t="s">
        <v>11</v>
      </c>
      <c r="I13" s="23">
        <v>121</v>
      </c>
    </row>
    <row r="14" spans="1:9" x14ac:dyDescent="0.25">
      <c r="A14" s="7"/>
      <c r="B14" s="12" t="s">
        <v>143</v>
      </c>
      <c r="C14" s="23">
        <v>1</v>
      </c>
      <c r="D14" s="23" t="s">
        <v>11</v>
      </c>
      <c r="E14" s="23">
        <v>1</v>
      </c>
      <c r="F14" s="23">
        <v>12</v>
      </c>
      <c r="G14" s="23" t="s">
        <v>11</v>
      </c>
      <c r="H14" s="23">
        <v>1</v>
      </c>
      <c r="I14" s="23">
        <v>14</v>
      </c>
    </row>
    <row r="15" spans="1:9" x14ac:dyDescent="0.25">
      <c r="A15" s="7"/>
      <c r="B15" s="12" t="s">
        <v>17</v>
      </c>
      <c r="C15" s="23">
        <v>169</v>
      </c>
      <c r="D15" s="23">
        <v>4</v>
      </c>
      <c r="E15" s="23">
        <v>7</v>
      </c>
      <c r="F15" s="23" t="s">
        <v>11</v>
      </c>
      <c r="G15" s="23" t="s">
        <v>11</v>
      </c>
      <c r="H15" s="23">
        <v>27</v>
      </c>
      <c r="I15" s="23"/>
    </row>
    <row r="16" spans="1:9" x14ac:dyDescent="0.25">
      <c r="A16" s="7"/>
      <c r="B16" s="96" t="s">
        <v>144</v>
      </c>
      <c r="C16" s="97">
        <v>-17</v>
      </c>
      <c r="D16" s="97" t="s">
        <v>145</v>
      </c>
      <c r="E16" s="97" t="s">
        <v>145</v>
      </c>
      <c r="F16" s="97">
        <v>-1</v>
      </c>
      <c r="G16" s="97" t="s">
        <v>145</v>
      </c>
      <c r="H16" s="97" t="s">
        <v>145</v>
      </c>
      <c r="I16" s="97">
        <v>-18</v>
      </c>
    </row>
    <row r="17" spans="1:2" x14ac:dyDescent="0.25">
      <c r="A17" s="7"/>
    </row>
    <row r="18" spans="1:2" x14ac:dyDescent="0.25">
      <c r="A18" s="7"/>
      <c r="B18" s="3" t="s">
        <v>18</v>
      </c>
    </row>
    <row r="19" spans="1:2" x14ac:dyDescent="0.25">
      <c r="B19" s="3" t="s">
        <v>19</v>
      </c>
    </row>
    <row r="20" spans="1:2" x14ac:dyDescent="0.25">
      <c r="B20" s="3" t="s">
        <v>20</v>
      </c>
    </row>
    <row r="21" spans="1:2" x14ac:dyDescent="0.25">
      <c r="B21" s="3" t="s">
        <v>21</v>
      </c>
    </row>
    <row r="22" spans="1:2" x14ac:dyDescent="0.25">
      <c r="B22" s="3" t="s">
        <v>22</v>
      </c>
    </row>
  </sheetData>
  <mergeCells count="3">
    <mergeCell ref="C4:E4"/>
    <mergeCell ref="F4:H4"/>
    <mergeCell ref="I4: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G24"/>
  <sheetViews>
    <sheetView workbookViewId="0">
      <selection activeCell="E21" sqref="E21"/>
    </sheetView>
  </sheetViews>
  <sheetFormatPr baseColWidth="10" defaultRowHeight="12.75" x14ac:dyDescent="0.25"/>
  <cols>
    <col min="1" max="1" width="4.6640625" style="68" customWidth="1"/>
    <col min="2" max="2" width="22.88671875" style="3" customWidth="1"/>
    <col min="3" max="16384" width="11.5546875" style="3"/>
  </cols>
  <sheetData>
    <row r="2" spans="1:7" x14ac:dyDescent="0.25">
      <c r="B2" s="2" t="s">
        <v>28</v>
      </c>
    </row>
    <row r="3" spans="1:7" x14ac:dyDescent="0.25">
      <c r="B3" s="69" t="s">
        <v>24</v>
      </c>
      <c r="C3" s="4"/>
      <c r="D3" s="4"/>
      <c r="E3" s="70"/>
      <c r="F3" s="4"/>
    </row>
    <row r="4" spans="1:7" x14ac:dyDescent="0.25">
      <c r="B4" s="14"/>
      <c r="C4" s="11">
        <v>2017</v>
      </c>
      <c r="D4" s="11">
        <v>2018</v>
      </c>
      <c r="E4" s="11">
        <v>2019</v>
      </c>
      <c r="F4" s="11">
        <v>2020</v>
      </c>
      <c r="G4" s="11">
        <v>2021</v>
      </c>
    </row>
    <row r="5" spans="1:7" x14ac:dyDescent="0.25">
      <c r="A5" s="71"/>
      <c r="B5" s="15" t="s">
        <v>29</v>
      </c>
      <c r="C5" s="13">
        <v>0.74281585317706367</v>
      </c>
      <c r="D5" s="13">
        <v>0.74204827914115179</v>
      </c>
      <c r="E5" s="13">
        <v>0.858056013388661</v>
      </c>
      <c r="F5" s="13">
        <v>1.615906024493629</v>
      </c>
      <c r="G5" s="13">
        <v>3.2879014244951743</v>
      </c>
    </row>
    <row r="6" spans="1:7" x14ac:dyDescent="0.25">
      <c r="A6" s="71"/>
      <c r="B6" s="15" t="s">
        <v>30</v>
      </c>
      <c r="C6" s="13">
        <v>0.7829095924004067</v>
      </c>
      <c r="D6" s="13">
        <v>1.1342588535891049</v>
      </c>
      <c r="E6" s="13">
        <v>0.95079186754975864</v>
      </c>
      <c r="F6" s="13">
        <v>0.90850969667862058</v>
      </c>
      <c r="G6" s="13">
        <v>0.8012822972869571</v>
      </c>
    </row>
    <row r="7" spans="1:7" x14ac:dyDescent="0.25">
      <c r="A7" s="71"/>
      <c r="B7" s="15" t="s">
        <v>31</v>
      </c>
      <c r="C7" s="13">
        <v>8.828097214724627E-2</v>
      </c>
      <c r="D7" s="13">
        <v>6.1940225452880367E-2</v>
      </c>
      <c r="E7" s="13">
        <v>4.8148509396635182E-2</v>
      </c>
      <c r="F7" s="13">
        <v>0.22211715658518172</v>
      </c>
      <c r="G7" s="13">
        <v>-0.17128809088905048</v>
      </c>
    </row>
    <row r="8" spans="1:7" x14ac:dyDescent="0.25">
      <c r="A8" s="71"/>
      <c r="B8" s="15" t="s">
        <v>32</v>
      </c>
      <c r="C8" s="13">
        <v>2.5108230980551566E-2</v>
      </c>
      <c r="D8" s="13">
        <v>-3.1283455779547568E-3</v>
      </c>
      <c r="E8" s="13">
        <v>0.198959383483199</v>
      </c>
      <c r="F8" s="13">
        <v>3.7124877762473538</v>
      </c>
      <c r="G8" s="13">
        <v>-1.6664382686275081</v>
      </c>
    </row>
    <row r="9" spans="1:7" x14ac:dyDescent="0.25">
      <c r="A9" s="71"/>
      <c r="B9" s="15" t="s">
        <v>33</v>
      </c>
      <c r="C9" s="13">
        <v>-1.8296414854136907E-2</v>
      </c>
      <c r="D9" s="13">
        <v>-0.13606872418493496</v>
      </c>
      <c r="E9" s="13">
        <v>-4.2502135950691973E-2</v>
      </c>
      <c r="F9" s="13">
        <v>-6.4251206562007416E-3</v>
      </c>
      <c r="G9" s="13">
        <v>-0.11822622615576382</v>
      </c>
    </row>
    <row r="10" spans="1:7" x14ac:dyDescent="0.25">
      <c r="A10" s="71"/>
      <c r="B10" s="15" t="s">
        <v>34</v>
      </c>
      <c r="C10" s="13">
        <v>0.17201531745631116</v>
      </c>
      <c r="D10" s="13">
        <v>0.16004788366204772</v>
      </c>
      <c r="E10" s="13">
        <v>0.61419980618583858</v>
      </c>
      <c r="F10" s="13">
        <v>0.49634713765865618</v>
      </c>
      <c r="G10" s="13">
        <v>0.26558072415027978</v>
      </c>
    </row>
    <row r="11" spans="1:7" x14ac:dyDescent="0.25">
      <c r="A11" s="71"/>
      <c r="B11" s="15" t="s">
        <v>35</v>
      </c>
      <c r="C11" s="13">
        <v>1.7928335513075488</v>
      </c>
      <c r="D11" s="13">
        <v>1.9590981720823075</v>
      </c>
      <c r="E11" s="13">
        <v>2.6276534440534016</v>
      </c>
      <c r="F11" s="13">
        <v>6.9489426710072522</v>
      </c>
      <c r="G11" s="13">
        <v>2.398811860260075</v>
      </c>
    </row>
    <row r="12" spans="1:7" x14ac:dyDescent="0.25">
      <c r="A12" s="71"/>
      <c r="B12" s="50"/>
      <c r="C12" s="18"/>
      <c r="D12" s="18"/>
      <c r="E12" s="18"/>
      <c r="F12" s="18"/>
      <c r="G12" s="18"/>
    </row>
    <row r="13" spans="1:7" ht="15" customHeight="1" x14ac:dyDescent="0.25">
      <c r="A13" s="71"/>
      <c r="B13" s="3" t="s">
        <v>36</v>
      </c>
    </row>
    <row r="14" spans="1:7" x14ac:dyDescent="0.25">
      <c r="B14" s="99" t="s">
        <v>22</v>
      </c>
    </row>
    <row r="15" spans="1:7" x14ac:dyDescent="0.25">
      <c r="B15" s="51"/>
    </row>
    <row r="16" spans="1:7" x14ac:dyDescent="0.25">
      <c r="A16" s="71"/>
    </row>
    <row r="17" spans="1:3" x14ac:dyDescent="0.25">
      <c r="A17" s="71"/>
    </row>
    <row r="18" spans="1:3" x14ac:dyDescent="0.25">
      <c r="A18" s="71"/>
    </row>
    <row r="23" spans="1:3" x14ac:dyDescent="0.25">
      <c r="C23" s="65"/>
    </row>
    <row r="24" spans="1:3" x14ac:dyDescent="0.25">
      <c r="C24" s="6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I25"/>
  <sheetViews>
    <sheetView workbookViewId="0">
      <selection activeCell="C4" sqref="C4:I4"/>
    </sheetView>
  </sheetViews>
  <sheetFormatPr baseColWidth="10" defaultRowHeight="12.75" x14ac:dyDescent="0.25"/>
  <cols>
    <col min="1" max="1" width="4.6640625" style="1" customWidth="1"/>
    <col min="2" max="2" width="18.21875" style="3" customWidth="1"/>
    <col min="3" max="9" width="14.21875" style="3" customWidth="1"/>
    <col min="10" max="16384" width="11.5546875" style="3"/>
  </cols>
  <sheetData>
    <row r="2" spans="1:9" x14ac:dyDescent="0.25">
      <c r="B2" s="2" t="s">
        <v>37</v>
      </c>
    </row>
    <row r="3" spans="1:9" x14ac:dyDescent="0.25">
      <c r="B3" s="63" t="s">
        <v>38</v>
      </c>
      <c r="C3" s="4"/>
      <c r="D3" s="4"/>
      <c r="E3" s="5"/>
      <c r="F3" s="4"/>
    </row>
    <row r="4" spans="1:9" ht="25.5" x14ac:dyDescent="0.25">
      <c r="B4" s="14"/>
      <c r="C4" s="67" t="s">
        <v>39</v>
      </c>
      <c r="D4" s="67" t="s">
        <v>4</v>
      </c>
      <c r="E4" s="67" t="s">
        <v>5</v>
      </c>
      <c r="F4" s="67" t="s">
        <v>40</v>
      </c>
      <c r="G4" s="67" t="s">
        <v>41</v>
      </c>
      <c r="H4" s="67" t="s">
        <v>42</v>
      </c>
      <c r="I4" s="67" t="s">
        <v>43</v>
      </c>
    </row>
    <row r="5" spans="1:9" x14ac:dyDescent="0.25">
      <c r="A5" s="7"/>
      <c r="B5" s="15" t="s">
        <v>29</v>
      </c>
      <c r="C5" s="13">
        <v>39.551937422440396</v>
      </c>
      <c r="D5" s="13">
        <v>14.412116413527892</v>
      </c>
      <c r="E5" s="13">
        <v>5.9627314662677211</v>
      </c>
      <c r="F5" s="13">
        <v>64.261166897663017</v>
      </c>
      <c r="G5" s="13">
        <v>83.686877602211055</v>
      </c>
      <c r="H5" s="13">
        <v>34.601494062415476</v>
      </c>
      <c r="I5" s="13">
        <v>36.75383894132915</v>
      </c>
    </row>
    <row r="6" spans="1:9" x14ac:dyDescent="0.25">
      <c r="A6" s="7"/>
      <c r="B6" s="15" t="s">
        <v>30</v>
      </c>
      <c r="C6" s="13">
        <v>47.210560973938804</v>
      </c>
      <c r="D6" s="13">
        <v>47.125535982426179</v>
      </c>
      <c r="E6" s="13">
        <v>25.664391595865435</v>
      </c>
      <c r="F6" s="13">
        <v>0</v>
      </c>
      <c r="G6" s="13">
        <v>16.205865370979954</v>
      </c>
      <c r="H6" s="13">
        <v>26.589353594986832</v>
      </c>
      <c r="I6" s="13">
        <v>43.181777051696947</v>
      </c>
    </row>
    <row r="7" spans="1:9" x14ac:dyDescent="0.25">
      <c r="A7" s="7"/>
      <c r="B7" s="15" t="s">
        <v>31</v>
      </c>
      <c r="C7" s="13">
        <v>6.0318201919218</v>
      </c>
      <c r="D7" s="13">
        <v>3.0321938045589025</v>
      </c>
      <c r="E7" s="13">
        <v>27.120917766606031</v>
      </c>
      <c r="F7" s="13">
        <v>20.583055722957287</v>
      </c>
      <c r="G7" s="13">
        <v>7.0838763049741391E-2</v>
      </c>
      <c r="H7" s="13">
        <v>2.9912877558015465</v>
      </c>
      <c r="I7" s="13">
        <v>6.7079286441491019</v>
      </c>
    </row>
    <row r="8" spans="1:9" x14ac:dyDescent="0.25">
      <c r="A8" s="7"/>
      <c r="B8" s="15" t="s">
        <v>32</v>
      </c>
      <c r="C8" s="13">
        <v>7.1819718461959718</v>
      </c>
      <c r="D8" s="13">
        <v>8.9429817033120909</v>
      </c>
      <c r="E8" s="13">
        <v>3.1797614127643836</v>
      </c>
      <c r="F8" s="13">
        <v>0</v>
      </c>
      <c r="G8" s="13">
        <v>3.6418263759275281E-2</v>
      </c>
      <c r="H8" s="13">
        <v>35.817864586796148</v>
      </c>
      <c r="I8" s="13">
        <v>7.3001705543200703</v>
      </c>
    </row>
    <row r="9" spans="1:9" x14ac:dyDescent="0.25">
      <c r="A9" s="7"/>
      <c r="B9" s="15" t="s">
        <v>33</v>
      </c>
      <c r="C9" s="13">
        <v>0</v>
      </c>
      <c r="D9" s="13">
        <v>12.794023334729049</v>
      </c>
      <c r="E9" s="13">
        <v>0</v>
      </c>
      <c r="F9" s="13">
        <v>0</v>
      </c>
      <c r="G9" s="13">
        <v>0</v>
      </c>
      <c r="H9" s="13">
        <v>0</v>
      </c>
      <c r="I9" s="13">
        <v>1.9004250743789317</v>
      </c>
    </row>
    <row r="10" spans="1:9" x14ac:dyDescent="0.25">
      <c r="A10" s="7"/>
      <c r="B10" s="15" t="s">
        <v>34</v>
      </c>
      <c r="C10" s="13">
        <v>0</v>
      </c>
      <c r="D10" s="13">
        <v>13.693148761445874</v>
      </c>
      <c r="E10" s="13">
        <v>37.945652282887067</v>
      </c>
      <c r="F10" s="13">
        <v>15.155777379379691</v>
      </c>
      <c r="G10" s="13">
        <v>0</v>
      </c>
      <c r="H10" s="13">
        <v>0</v>
      </c>
      <c r="I10" s="13">
        <v>4.1558597341258032</v>
      </c>
    </row>
    <row r="11" spans="1:9" x14ac:dyDescent="0.25">
      <c r="A11" s="7"/>
      <c r="B11" s="15" t="s">
        <v>44</v>
      </c>
      <c r="C11" s="13">
        <v>100</v>
      </c>
      <c r="D11" s="13">
        <v>100</v>
      </c>
      <c r="E11" s="13">
        <v>100</v>
      </c>
      <c r="F11" s="13">
        <v>100</v>
      </c>
      <c r="G11" s="13">
        <v>100</v>
      </c>
      <c r="H11" s="13">
        <v>100</v>
      </c>
      <c r="I11" s="13">
        <v>99.999999999999986</v>
      </c>
    </row>
    <row r="12" spans="1:9" x14ac:dyDescent="0.25">
      <c r="A12" s="7"/>
      <c r="B12" s="50"/>
      <c r="C12" s="18"/>
      <c r="D12" s="18"/>
      <c r="E12" s="18"/>
      <c r="F12" s="18"/>
      <c r="G12" s="18"/>
    </row>
    <row r="13" spans="1:9" x14ac:dyDescent="0.25">
      <c r="A13" s="7"/>
      <c r="B13" s="3" t="s">
        <v>45</v>
      </c>
    </row>
    <row r="14" spans="1:9" x14ac:dyDescent="0.25">
      <c r="B14" s="52" t="s">
        <v>46</v>
      </c>
    </row>
    <row r="15" spans="1:9" x14ac:dyDescent="0.25">
      <c r="A15" s="7"/>
      <c r="B15" s="3" t="s">
        <v>22</v>
      </c>
    </row>
    <row r="16" spans="1:9" x14ac:dyDescent="0.25">
      <c r="A16" s="7"/>
    </row>
    <row r="17" spans="1:3" x14ac:dyDescent="0.25">
      <c r="A17" s="7"/>
    </row>
    <row r="18" spans="1:3" x14ac:dyDescent="0.25">
      <c r="A18" s="7"/>
    </row>
    <row r="23" spans="1:3" x14ac:dyDescent="0.25">
      <c r="C23" s="58"/>
    </row>
    <row r="24" spans="1:3" x14ac:dyDescent="0.25">
      <c r="C24" s="59"/>
    </row>
    <row r="25" spans="1:3" x14ac:dyDescent="0.25">
      <c r="B25" s="5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I25"/>
  <sheetViews>
    <sheetView workbookViewId="0">
      <selection activeCell="F48" sqref="F48"/>
    </sheetView>
  </sheetViews>
  <sheetFormatPr baseColWidth="10" defaultRowHeight="12.75" x14ac:dyDescent="0.25"/>
  <cols>
    <col min="1" max="1" width="4.6640625" style="1" customWidth="1"/>
    <col min="2" max="2" width="23.33203125" style="3" customWidth="1"/>
    <col min="3" max="9" width="13.88671875" style="3" customWidth="1"/>
    <col min="10" max="16384" width="11.5546875" style="3"/>
  </cols>
  <sheetData>
    <row r="2" spans="1:9" x14ac:dyDescent="0.25">
      <c r="B2" s="2" t="s">
        <v>47</v>
      </c>
    </row>
    <row r="3" spans="1:9" x14ac:dyDescent="0.25">
      <c r="B3" s="63" t="s">
        <v>38</v>
      </c>
      <c r="C3" s="4"/>
      <c r="D3" s="4"/>
      <c r="E3" s="5"/>
      <c r="F3" s="4"/>
    </row>
    <row r="4" spans="1:9" ht="25.5" x14ac:dyDescent="0.25">
      <c r="B4" s="14"/>
      <c r="C4" s="67" t="s">
        <v>48</v>
      </c>
      <c r="D4" s="67" t="s">
        <v>30</v>
      </c>
      <c r="E4" s="67" t="s">
        <v>31</v>
      </c>
      <c r="F4" s="67" t="s">
        <v>32</v>
      </c>
      <c r="G4" s="67" t="s">
        <v>33</v>
      </c>
      <c r="H4" s="67" t="s">
        <v>34</v>
      </c>
      <c r="I4" s="67" t="s">
        <v>44</v>
      </c>
    </row>
    <row r="5" spans="1:9" x14ac:dyDescent="0.25">
      <c r="A5" s="7"/>
      <c r="B5" s="15" t="s">
        <v>39</v>
      </c>
      <c r="C5" s="54">
        <v>77.632811985308408</v>
      </c>
      <c r="D5" s="54">
        <v>78.871284412457726</v>
      </c>
      <c r="E5" s="54">
        <v>64.869450016627155</v>
      </c>
      <c r="F5" s="54">
        <v>70.972639133851857</v>
      </c>
      <c r="G5" s="54">
        <v>0.69820803368361528</v>
      </c>
      <c r="H5" s="54">
        <v>9.2287101189430079E-2</v>
      </c>
      <c r="I5" s="54">
        <v>72.140685241164618</v>
      </c>
    </row>
    <row r="6" spans="1:9" x14ac:dyDescent="0.25">
      <c r="A6" s="7"/>
      <c r="B6" s="15" t="s">
        <v>4</v>
      </c>
      <c r="C6" s="54">
        <v>5.7672638539740424</v>
      </c>
      <c r="D6" s="54">
        <v>16.050943250496733</v>
      </c>
      <c r="E6" s="54">
        <v>6.6483410390362678</v>
      </c>
      <c r="F6" s="54">
        <v>18.017482250954806</v>
      </c>
      <c r="G6" s="54">
        <v>99.015036967666859</v>
      </c>
      <c r="H6" s="54">
        <v>48.460424330204283</v>
      </c>
      <c r="I6" s="54">
        <v>14.707700155831864</v>
      </c>
    </row>
    <row r="7" spans="1:9" x14ac:dyDescent="0.25">
      <c r="A7" s="7"/>
      <c r="B7" s="15" t="s">
        <v>5</v>
      </c>
      <c r="C7" s="54">
        <v>0.69864679317663125</v>
      </c>
      <c r="D7" s="54">
        <v>2.5594437488694646</v>
      </c>
      <c r="E7" s="54">
        <v>17.411295022938322</v>
      </c>
      <c r="F7" s="54">
        <v>1.8757573407842962</v>
      </c>
      <c r="G7" s="54">
        <v>0.28675499864952536</v>
      </c>
      <c r="H7" s="54">
        <v>39.320249804272272</v>
      </c>
      <c r="I7" s="54">
        <v>4.306407534626528</v>
      </c>
    </row>
    <row r="8" spans="1:9" x14ac:dyDescent="0.25">
      <c r="A8" s="7"/>
      <c r="B8" s="15" t="s">
        <v>40</v>
      </c>
      <c r="C8" s="54">
        <v>5.8141111381253516</v>
      </c>
      <c r="D8" s="54">
        <v>0</v>
      </c>
      <c r="E8" s="54">
        <v>10.203727343266717</v>
      </c>
      <c r="F8" s="54">
        <v>0</v>
      </c>
      <c r="G8" s="54">
        <v>0</v>
      </c>
      <c r="H8" s="54">
        <v>12.127038764334007</v>
      </c>
      <c r="I8" s="54">
        <v>3.3253505137551178</v>
      </c>
    </row>
    <row r="9" spans="1:9" x14ac:dyDescent="0.25">
      <c r="A9" s="7"/>
      <c r="B9" s="15" t="s">
        <v>41</v>
      </c>
      <c r="C9" s="54">
        <v>8.3380334523609587</v>
      </c>
      <c r="D9" s="54">
        <v>1.374297297772441</v>
      </c>
      <c r="E9" s="54">
        <v>3.8671543965415514E-2</v>
      </c>
      <c r="F9" s="54">
        <v>1.826817683595177E-2</v>
      </c>
      <c r="G9" s="54">
        <v>0</v>
      </c>
      <c r="H9" s="54">
        <v>0</v>
      </c>
      <c r="I9" s="54">
        <v>3.6619210487474643</v>
      </c>
    </row>
    <row r="10" spans="1:9" x14ac:dyDescent="0.25">
      <c r="A10" s="7"/>
      <c r="B10" s="15" t="s">
        <v>42</v>
      </c>
      <c r="C10" s="54">
        <v>1.7491327770546001</v>
      </c>
      <c r="D10" s="54">
        <v>1.1440312904036511</v>
      </c>
      <c r="E10" s="54">
        <v>0.82851503416612138</v>
      </c>
      <c r="F10" s="54">
        <v>9.1158530975730923</v>
      </c>
      <c r="G10" s="54">
        <v>0</v>
      </c>
      <c r="H10" s="54">
        <v>0</v>
      </c>
      <c r="I10" s="54">
        <v>1.8579355058744176</v>
      </c>
    </row>
    <row r="11" spans="1:9" x14ac:dyDescent="0.25">
      <c r="A11" s="7"/>
      <c r="B11" s="15" t="s">
        <v>43</v>
      </c>
      <c r="C11" s="54">
        <v>100</v>
      </c>
      <c r="D11" s="54">
        <v>100</v>
      </c>
      <c r="E11" s="54">
        <v>100</v>
      </c>
      <c r="F11" s="54">
        <v>100</v>
      </c>
      <c r="G11" s="54">
        <v>100</v>
      </c>
      <c r="H11" s="54">
        <v>100</v>
      </c>
      <c r="I11" s="54">
        <v>99.999999999999986</v>
      </c>
    </row>
    <row r="12" spans="1:9" x14ac:dyDescent="0.25">
      <c r="A12" s="7"/>
      <c r="B12" s="50"/>
      <c r="C12" s="18"/>
      <c r="D12" s="18"/>
      <c r="E12" s="18"/>
      <c r="F12" s="18"/>
      <c r="G12" s="18"/>
    </row>
    <row r="13" spans="1:9" x14ac:dyDescent="0.25">
      <c r="A13" s="7"/>
      <c r="B13" s="3" t="s">
        <v>45</v>
      </c>
    </row>
    <row r="14" spans="1:9" x14ac:dyDescent="0.25">
      <c r="A14" s="7"/>
      <c r="B14" s="52" t="s">
        <v>49</v>
      </c>
    </row>
    <row r="15" spans="1:9" x14ac:dyDescent="0.25">
      <c r="A15" s="7"/>
      <c r="B15" s="3" t="s">
        <v>22</v>
      </c>
    </row>
    <row r="16" spans="1:9" x14ac:dyDescent="0.25">
      <c r="A16" s="7"/>
    </row>
    <row r="17" spans="1:3" x14ac:dyDescent="0.25">
      <c r="A17" s="7"/>
    </row>
    <row r="18" spans="1:3" x14ac:dyDescent="0.25">
      <c r="A18" s="7"/>
    </row>
    <row r="23" spans="1:3" x14ac:dyDescent="0.25">
      <c r="C23" s="58"/>
    </row>
    <row r="24" spans="1:3" x14ac:dyDescent="0.25">
      <c r="C24" s="59"/>
    </row>
    <row r="25" spans="1:3" x14ac:dyDescent="0.25">
      <c r="B25" s="5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G23"/>
  <sheetViews>
    <sheetView workbookViewId="0">
      <selection activeCell="D16" sqref="D16"/>
    </sheetView>
  </sheetViews>
  <sheetFormatPr baseColWidth="10" defaultRowHeight="12.75" x14ac:dyDescent="0.25"/>
  <cols>
    <col min="1" max="1" width="4.6640625" style="1" customWidth="1"/>
    <col min="2" max="2" width="30.44140625" style="3" customWidth="1"/>
    <col min="3" max="7" width="14.88671875" style="3" customWidth="1"/>
    <col min="8" max="16384" width="11.5546875" style="3"/>
  </cols>
  <sheetData>
    <row r="2" spans="1:7" x14ac:dyDescent="0.25">
      <c r="B2" s="2" t="s">
        <v>50</v>
      </c>
    </row>
    <row r="3" spans="1:7" x14ac:dyDescent="0.25">
      <c r="B3" s="63" t="s">
        <v>24</v>
      </c>
      <c r="C3" s="4"/>
      <c r="D3" s="4"/>
      <c r="E3" s="5"/>
      <c r="F3" s="4"/>
    </row>
    <row r="4" spans="1:7" x14ac:dyDescent="0.25">
      <c r="B4" s="14"/>
      <c r="C4" s="11">
        <v>2017</v>
      </c>
      <c r="D4" s="49">
        <v>2018</v>
      </c>
      <c r="E4" s="49">
        <v>2019</v>
      </c>
      <c r="F4" s="49">
        <v>2020</v>
      </c>
      <c r="G4" s="49">
        <v>2021</v>
      </c>
    </row>
    <row r="5" spans="1:7" x14ac:dyDescent="0.25">
      <c r="A5" s="7"/>
      <c r="B5" s="15" t="s">
        <v>14</v>
      </c>
      <c r="C5" s="13">
        <v>1.7234999485572653</v>
      </c>
      <c r="D5" s="13">
        <v>-0.57660342173099988</v>
      </c>
      <c r="E5" s="13">
        <v>-2.0645847119834495</v>
      </c>
      <c r="F5" s="13">
        <v>-1.9926715357374276</v>
      </c>
      <c r="G5" s="13">
        <v>3.617271981465032</v>
      </c>
    </row>
    <row r="6" spans="1:7" x14ac:dyDescent="0.25">
      <c r="A6" s="7"/>
      <c r="B6" s="15" t="s">
        <v>51</v>
      </c>
      <c r="C6" s="13">
        <v>0.63657442043683021</v>
      </c>
      <c r="D6" s="13">
        <v>2.777479423505075</v>
      </c>
      <c r="E6" s="13">
        <v>4.0865837828421894</v>
      </c>
      <c r="F6" s="13">
        <v>0.18028880268302389</v>
      </c>
      <c r="G6" s="13">
        <v>2.1385904911088294</v>
      </c>
    </row>
    <row r="7" spans="1:7" x14ac:dyDescent="0.25">
      <c r="A7" s="7"/>
      <c r="B7" s="15" t="s">
        <v>16</v>
      </c>
      <c r="C7" s="13">
        <v>0.34669378806483675</v>
      </c>
      <c r="D7" s="13">
        <v>0.38415732784306167</v>
      </c>
      <c r="E7" s="13">
        <v>0.79378765579318999</v>
      </c>
      <c r="F7" s="13">
        <v>2.6455684270082149</v>
      </c>
      <c r="G7" s="13">
        <v>-0.83287213683737538</v>
      </c>
    </row>
    <row r="8" spans="1:7" x14ac:dyDescent="0.25">
      <c r="A8" s="7"/>
      <c r="B8" s="15" t="s">
        <v>52</v>
      </c>
      <c r="C8" s="13">
        <v>4.5818925951535347E-2</v>
      </c>
      <c r="D8" s="13">
        <v>7.4909543936307027E-2</v>
      </c>
      <c r="E8" s="13">
        <v>-4.3969808755504616E-2</v>
      </c>
      <c r="F8" s="13">
        <v>-0.93958815389835748</v>
      </c>
      <c r="G8" s="13">
        <v>0.24267772050454395</v>
      </c>
    </row>
    <row r="9" spans="1:7" x14ac:dyDescent="0.25">
      <c r="A9" s="7"/>
      <c r="B9" s="15" t="s">
        <v>53</v>
      </c>
      <c r="C9" s="13">
        <v>2.7525870830104675</v>
      </c>
      <c r="D9" s="13">
        <v>2.6599428735534438</v>
      </c>
      <c r="E9" s="13">
        <v>2.7718169178964254</v>
      </c>
      <c r="F9" s="13">
        <v>-0.10640245994454633</v>
      </c>
      <c r="G9" s="13">
        <v>5.1656680562410298</v>
      </c>
    </row>
    <row r="10" spans="1:7" x14ac:dyDescent="0.25">
      <c r="A10" s="7"/>
      <c r="B10" s="50"/>
      <c r="C10" s="18"/>
      <c r="D10" s="18"/>
      <c r="E10" s="18"/>
      <c r="F10" s="18"/>
      <c r="G10" s="18"/>
    </row>
    <row r="11" spans="1:7" x14ac:dyDescent="0.25">
      <c r="A11" s="7"/>
      <c r="B11" s="51" t="s">
        <v>54</v>
      </c>
    </row>
    <row r="12" spans="1:7" x14ac:dyDescent="0.25">
      <c r="B12" s="52" t="s">
        <v>22</v>
      </c>
    </row>
    <row r="13" spans="1:7" x14ac:dyDescent="0.25">
      <c r="A13" s="7"/>
    </row>
    <row r="14" spans="1:7" x14ac:dyDescent="0.25">
      <c r="A14" s="7"/>
    </row>
    <row r="15" spans="1:7" x14ac:dyDescent="0.25">
      <c r="A15" s="7"/>
    </row>
    <row r="16" spans="1:7" x14ac:dyDescent="0.25">
      <c r="A16" s="7"/>
    </row>
    <row r="17" spans="1:3" x14ac:dyDescent="0.25">
      <c r="A17" s="7"/>
    </row>
    <row r="18" spans="1:3" x14ac:dyDescent="0.25">
      <c r="A18" s="7"/>
    </row>
    <row r="21" spans="1:3" x14ac:dyDescent="0.25">
      <c r="C21" s="58"/>
    </row>
    <row r="22" spans="1:3" x14ac:dyDescent="0.25">
      <c r="C22" s="59"/>
    </row>
    <row r="23" spans="1:3" x14ac:dyDescent="0.25">
      <c r="B23" s="5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I24"/>
  <sheetViews>
    <sheetView workbookViewId="0"/>
  </sheetViews>
  <sheetFormatPr baseColWidth="10" defaultRowHeight="12.75" x14ac:dyDescent="0.25"/>
  <cols>
    <col min="1" max="1" width="4.6640625" style="68" customWidth="1"/>
    <col min="2" max="2" width="32.33203125" style="3" customWidth="1"/>
    <col min="3" max="9" width="15" style="3" customWidth="1"/>
    <col min="10" max="16384" width="11.5546875" style="3"/>
  </cols>
  <sheetData>
    <row r="2" spans="1:9" x14ac:dyDescent="0.25">
      <c r="B2" s="2" t="s">
        <v>55</v>
      </c>
    </row>
    <row r="3" spans="1:9" x14ac:dyDescent="0.25">
      <c r="B3" s="69" t="s">
        <v>38</v>
      </c>
      <c r="C3" s="4"/>
      <c r="D3" s="4"/>
      <c r="E3" s="70"/>
      <c r="F3" s="4"/>
    </row>
    <row r="4" spans="1:9" ht="25.5" x14ac:dyDescent="0.25">
      <c r="B4" s="14"/>
      <c r="C4" s="67" t="s">
        <v>39</v>
      </c>
      <c r="D4" s="67" t="s">
        <v>4</v>
      </c>
      <c r="E4" s="67" t="s">
        <v>5</v>
      </c>
      <c r="F4" s="67" t="s">
        <v>40</v>
      </c>
      <c r="G4" s="67" t="s">
        <v>41</v>
      </c>
      <c r="H4" s="67" t="s">
        <v>42</v>
      </c>
      <c r="I4" s="67" t="s">
        <v>147</v>
      </c>
    </row>
    <row r="5" spans="1:9" x14ac:dyDescent="0.25">
      <c r="A5" s="71"/>
      <c r="B5" s="15" t="s">
        <v>56</v>
      </c>
      <c r="C5" s="23">
        <v>45.548523972468935</v>
      </c>
      <c r="D5" s="23">
        <v>39.761881141807393</v>
      </c>
      <c r="E5" s="23">
        <v>1.7546093244492216</v>
      </c>
      <c r="F5" s="23">
        <v>0</v>
      </c>
      <c r="G5" s="23">
        <v>73.355448063416603</v>
      </c>
      <c r="H5" s="23">
        <v>100</v>
      </c>
      <c r="I5" s="23">
        <v>54.032093964494365</v>
      </c>
    </row>
    <row r="6" spans="1:9" x14ac:dyDescent="0.25">
      <c r="A6" s="71"/>
      <c r="B6" s="15" t="s">
        <v>51</v>
      </c>
      <c r="C6" s="23">
        <v>31.416767469659437</v>
      </c>
      <c r="D6" s="23">
        <v>2.9526154028865417</v>
      </c>
      <c r="E6" s="23">
        <v>10.471109581899361</v>
      </c>
      <c r="F6" s="23">
        <v>0</v>
      </c>
      <c r="G6" s="23">
        <v>0</v>
      </c>
      <c r="H6" s="23">
        <v>0</v>
      </c>
      <c r="I6" s="23">
        <v>30.362115944147956</v>
      </c>
    </row>
    <row r="7" spans="1:9" x14ac:dyDescent="0.25">
      <c r="A7" s="71"/>
      <c r="B7" s="15" t="s">
        <v>57</v>
      </c>
      <c r="C7" s="23">
        <v>2.0271677700949997</v>
      </c>
      <c r="D7" s="23">
        <v>53.780587338799705</v>
      </c>
      <c r="E7" s="23">
        <v>72.396872887317414</v>
      </c>
      <c r="F7" s="23">
        <v>0</v>
      </c>
      <c r="G7" s="23">
        <v>0</v>
      </c>
      <c r="H7" s="23">
        <v>0</v>
      </c>
      <c r="I7" s="23">
        <v>13.973070868791174</v>
      </c>
    </row>
    <row r="8" spans="1:9" x14ac:dyDescent="0.25">
      <c r="A8" s="71"/>
      <c r="B8" s="15" t="s">
        <v>52</v>
      </c>
      <c r="C8" s="23">
        <v>0.10125792019972973</v>
      </c>
      <c r="D8" s="23">
        <v>0</v>
      </c>
      <c r="E8" s="23">
        <v>1.6817255525105619</v>
      </c>
      <c r="F8" s="23">
        <v>2.3153733214895857</v>
      </c>
      <c r="G8" s="23">
        <v>26.644551936583397</v>
      </c>
      <c r="H8" s="23">
        <v>0</v>
      </c>
      <c r="I8" s="23">
        <v>1.6327192225665152</v>
      </c>
    </row>
    <row r="9" spans="1:9" x14ac:dyDescent="0.25">
      <c r="A9" s="71"/>
      <c r="B9" s="15" t="s">
        <v>17</v>
      </c>
      <c r="C9" s="23">
        <v>20.906282867576895</v>
      </c>
      <c r="D9" s="23">
        <v>3.5049161165063487</v>
      </c>
      <c r="E9" s="23">
        <v>13.695682653823438</v>
      </c>
      <c r="F9" s="23">
        <v>97.684626678510412</v>
      </c>
      <c r="G9" s="23">
        <v>0</v>
      </c>
      <c r="H9" s="23">
        <v>0</v>
      </c>
      <c r="I9" s="23"/>
    </row>
    <row r="10" spans="1:9" x14ac:dyDescent="0.25">
      <c r="A10" s="71"/>
      <c r="B10" s="15" t="s">
        <v>146</v>
      </c>
      <c r="C10" s="23">
        <v>100</v>
      </c>
      <c r="D10" s="23">
        <v>100</v>
      </c>
      <c r="E10" s="23">
        <v>100</v>
      </c>
      <c r="F10" s="23">
        <v>100</v>
      </c>
      <c r="G10" s="23">
        <v>100</v>
      </c>
      <c r="H10" s="23">
        <v>100</v>
      </c>
      <c r="I10" s="23">
        <v>100</v>
      </c>
    </row>
    <row r="11" spans="1:9" x14ac:dyDescent="0.25">
      <c r="A11" s="71"/>
      <c r="B11" s="50"/>
      <c r="C11" s="18"/>
      <c r="D11" s="18"/>
      <c r="E11" s="18"/>
      <c r="F11" s="18"/>
      <c r="G11" s="18"/>
    </row>
    <row r="12" spans="1:9" ht="15" customHeight="1" x14ac:dyDescent="0.25">
      <c r="A12" s="71"/>
      <c r="B12" s="3" t="s">
        <v>58</v>
      </c>
    </row>
    <row r="13" spans="1:9" x14ac:dyDescent="0.25">
      <c r="A13" s="71"/>
      <c r="B13" s="51" t="s">
        <v>59</v>
      </c>
    </row>
    <row r="14" spans="1:9" x14ac:dyDescent="0.25">
      <c r="A14" s="71"/>
      <c r="B14" s="3" t="s">
        <v>22</v>
      </c>
    </row>
    <row r="15" spans="1:9" x14ac:dyDescent="0.25">
      <c r="A15" s="71"/>
    </row>
    <row r="16" spans="1:9" x14ac:dyDescent="0.25">
      <c r="A16" s="71"/>
    </row>
    <row r="17" spans="1:3" x14ac:dyDescent="0.25">
      <c r="A17" s="71"/>
    </row>
    <row r="18" spans="1:3" x14ac:dyDescent="0.25">
      <c r="A18" s="71"/>
    </row>
    <row r="22" spans="1:3" x14ac:dyDescent="0.25">
      <c r="C22" s="65"/>
    </row>
    <row r="23" spans="1:3" x14ac:dyDescent="0.25">
      <c r="C23" s="66"/>
    </row>
    <row r="24" spans="1:3" x14ac:dyDescent="0.25">
      <c r="B24" s="7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H25"/>
  <sheetViews>
    <sheetView workbookViewId="0">
      <selection activeCell="F35" sqref="F35"/>
    </sheetView>
  </sheetViews>
  <sheetFormatPr baseColWidth="10" defaultRowHeight="12.75" x14ac:dyDescent="0.25"/>
  <cols>
    <col min="1" max="1" width="4.6640625" style="68" customWidth="1"/>
    <col min="2" max="2" width="23.21875" style="3" customWidth="1"/>
    <col min="3" max="3" width="21.33203125" style="3" customWidth="1"/>
    <col min="4" max="4" width="19.77734375" style="3" customWidth="1"/>
    <col min="5" max="5" width="18.109375" style="3" customWidth="1"/>
    <col min="6" max="6" width="11.5546875" style="3"/>
    <col min="7" max="7" width="15.109375" style="3" customWidth="1"/>
    <col min="8" max="8" width="20.88671875" style="3" customWidth="1"/>
    <col min="9" max="16384" width="11.5546875" style="3"/>
  </cols>
  <sheetData>
    <row r="2" spans="1:8" x14ac:dyDescent="0.25">
      <c r="B2" s="2" t="s">
        <v>60</v>
      </c>
    </row>
    <row r="3" spans="1:8" x14ac:dyDescent="0.25">
      <c r="B3" s="69" t="s">
        <v>38</v>
      </c>
      <c r="C3" s="4"/>
      <c r="D3" s="4"/>
      <c r="E3" s="70"/>
      <c r="F3" s="4"/>
    </row>
    <row r="4" spans="1:8" x14ac:dyDescent="0.25">
      <c r="B4" s="14"/>
      <c r="C4" s="11" t="s">
        <v>14</v>
      </c>
      <c r="D4" s="49" t="s">
        <v>51</v>
      </c>
      <c r="E4" s="49" t="s">
        <v>16</v>
      </c>
      <c r="F4" s="49" t="s">
        <v>52</v>
      </c>
      <c r="G4" s="49" t="s">
        <v>17</v>
      </c>
      <c r="H4" s="49" t="s">
        <v>146</v>
      </c>
    </row>
    <row r="5" spans="1:8" x14ac:dyDescent="0.25">
      <c r="A5" s="71"/>
      <c r="B5" s="15" t="s">
        <v>39</v>
      </c>
      <c r="C5" s="23">
        <v>78.688217623107022</v>
      </c>
      <c r="D5" s="23">
        <v>96.586551852934292</v>
      </c>
      <c r="E5" s="23">
        <v>13.542069233471949</v>
      </c>
      <c r="F5" s="23">
        <v>5.7890152784874438</v>
      </c>
      <c r="G5" s="23">
        <v>81.475289024775819</v>
      </c>
      <c r="H5" s="23">
        <v>73.829373841488461</v>
      </c>
    </row>
    <row r="6" spans="1:8" x14ac:dyDescent="0.25">
      <c r="A6" s="71"/>
      <c r="B6" s="15" t="s">
        <v>4</v>
      </c>
      <c r="C6" s="23">
        <v>10.840535998141036</v>
      </c>
      <c r="D6" s="23">
        <v>1.4325522738898671</v>
      </c>
      <c r="E6" s="23">
        <v>56.698205132048258</v>
      </c>
      <c r="F6" s="23">
        <v>0</v>
      </c>
      <c r="G6" s="23">
        <v>2.1556346153892605</v>
      </c>
      <c r="H6" s="23">
        <v>14.214802163563068</v>
      </c>
    </row>
    <row r="7" spans="1:8" x14ac:dyDescent="0.25">
      <c r="A7" s="71"/>
      <c r="B7" s="15" t="s">
        <v>5</v>
      </c>
      <c r="C7" s="23">
        <v>0.18652180582317651</v>
      </c>
      <c r="D7" s="23">
        <v>1.9808958731758355</v>
      </c>
      <c r="E7" s="23">
        <v>29.759725634479786</v>
      </c>
      <c r="F7" s="23">
        <v>5.9162237991196749</v>
      </c>
      <c r="G7" s="23">
        <v>3.2843282062529306</v>
      </c>
      <c r="H7" s="23">
        <v>4.9571664156150952</v>
      </c>
    </row>
    <row r="8" spans="1:8" x14ac:dyDescent="0.25">
      <c r="A8" s="71"/>
      <c r="B8" s="15" t="s">
        <v>40</v>
      </c>
      <c r="C8" s="23">
        <v>0</v>
      </c>
      <c r="D8" s="23">
        <v>0</v>
      </c>
      <c r="E8" s="23">
        <v>0</v>
      </c>
      <c r="F8" s="23">
        <v>4.549742074980033</v>
      </c>
      <c r="G8" s="23">
        <v>13.084748153581979</v>
      </c>
      <c r="H8" s="23">
        <v>7.4284513435395633E-2</v>
      </c>
    </row>
    <row r="9" spans="1:8" x14ac:dyDescent="0.25">
      <c r="A9" s="71"/>
      <c r="B9" s="15" t="s">
        <v>41</v>
      </c>
      <c r="C9" s="23">
        <v>6.9669492140097455</v>
      </c>
      <c r="D9" s="23">
        <v>0</v>
      </c>
      <c r="E9" s="23">
        <v>0</v>
      </c>
      <c r="F9" s="23">
        <v>83.745018847412851</v>
      </c>
      <c r="G9" s="23">
        <v>0</v>
      </c>
      <c r="H9" s="23">
        <v>5.1317095664360073</v>
      </c>
    </row>
    <row r="10" spans="1:8" x14ac:dyDescent="0.25">
      <c r="A10" s="71"/>
      <c r="B10" s="15" t="s">
        <v>42</v>
      </c>
      <c r="C10" s="23">
        <v>3.3177753589190284</v>
      </c>
      <c r="D10" s="23">
        <v>0</v>
      </c>
      <c r="E10" s="23">
        <v>0</v>
      </c>
      <c r="F10" s="23">
        <v>0</v>
      </c>
      <c r="G10" s="23">
        <v>0</v>
      </c>
      <c r="H10" s="23">
        <v>1.7926634994619695</v>
      </c>
    </row>
    <row r="11" spans="1:8" x14ac:dyDescent="0.25">
      <c r="A11" s="71"/>
      <c r="B11" s="15" t="s">
        <v>147</v>
      </c>
      <c r="C11" s="23">
        <v>100</v>
      </c>
      <c r="D11" s="23">
        <v>100</v>
      </c>
      <c r="E11" s="23">
        <v>100</v>
      </c>
      <c r="F11" s="23">
        <v>100</v>
      </c>
      <c r="G11" s="23">
        <v>100</v>
      </c>
      <c r="H11" s="23">
        <v>100</v>
      </c>
    </row>
    <row r="12" spans="1:8" x14ac:dyDescent="0.25">
      <c r="A12" s="71"/>
      <c r="B12" s="50"/>
      <c r="C12" s="18"/>
      <c r="D12" s="18"/>
      <c r="E12" s="18"/>
      <c r="F12" s="18"/>
      <c r="G12" s="18"/>
    </row>
    <row r="13" spans="1:8" x14ac:dyDescent="0.25">
      <c r="A13" s="71"/>
      <c r="B13" s="3" t="s">
        <v>61</v>
      </c>
    </row>
    <row r="14" spans="1:8" x14ac:dyDescent="0.25">
      <c r="B14" s="51" t="s">
        <v>62</v>
      </c>
    </row>
    <row r="15" spans="1:8" x14ac:dyDescent="0.25">
      <c r="A15" s="71"/>
      <c r="B15" s="3" t="s">
        <v>22</v>
      </c>
    </row>
    <row r="16" spans="1:8" x14ac:dyDescent="0.25">
      <c r="A16" s="71"/>
    </row>
    <row r="17" spans="1:3" x14ac:dyDescent="0.25">
      <c r="A17" s="71"/>
    </row>
    <row r="18" spans="1:3" x14ac:dyDescent="0.25">
      <c r="A18" s="71"/>
    </row>
    <row r="23" spans="1:3" x14ac:dyDescent="0.25">
      <c r="C23" s="65"/>
    </row>
    <row r="24" spans="1:3" x14ac:dyDescent="0.25">
      <c r="C24" s="66"/>
    </row>
    <row r="25" spans="1:3" x14ac:dyDescent="0.25">
      <c r="B25" s="7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39997558519241921"/>
  </sheetPr>
  <dimension ref="A2:S22"/>
  <sheetViews>
    <sheetView workbookViewId="0">
      <selection activeCell="K17" sqref="K17"/>
    </sheetView>
  </sheetViews>
  <sheetFormatPr baseColWidth="10" defaultRowHeight="12.75" x14ac:dyDescent="0.25"/>
  <cols>
    <col min="1" max="1" width="4.6640625" style="68" customWidth="1"/>
    <col min="2" max="2" width="25.6640625" style="3" customWidth="1"/>
    <col min="3" max="19" width="8.88671875" style="3" customWidth="1"/>
    <col min="20" max="16384" width="11.5546875" style="3"/>
  </cols>
  <sheetData>
    <row r="2" spans="1:19" x14ac:dyDescent="0.25">
      <c r="B2" s="2" t="s">
        <v>63</v>
      </c>
    </row>
    <row r="3" spans="1:19" x14ac:dyDescent="0.25">
      <c r="B3" s="73" t="s">
        <v>64</v>
      </c>
      <c r="C3" s="4"/>
      <c r="D3" s="4"/>
      <c r="E3" s="70"/>
      <c r="F3" s="4"/>
    </row>
    <row r="4" spans="1:19" x14ac:dyDescent="0.25">
      <c r="B4" s="14"/>
      <c r="C4" s="11">
        <v>2005</v>
      </c>
      <c r="D4" s="49">
        <v>2006</v>
      </c>
      <c r="E4" s="49">
        <v>2007</v>
      </c>
      <c r="F4" s="49">
        <v>2008</v>
      </c>
      <c r="G4" s="49">
        <f>F4+1</f>
        <v>2009</v>
      </c>
      <c r="H4" s="49">
        <f t="shared" ref="H4:S4" si="0">G4+1</f>
        <v>2010</v>
      </c>
      <c r="I4" s="49">
        <f t="shared" si="0"/>
        <v>2011</v>
      </c>
      <c r="J4" s="49">
        <f t="shared" si="0"/>
        <v>2012</v>
      </c>
      <c r="K4" s="49">
        <f t="shared" si="0"/>
        <v>2013</v>
      </c>
      <c r="L4" s="49">
        <f t="shared" si="0"/>
        <v>2014</v>
      </c>
      <c r="M4" s="49">
        <f t="shared" si="0"/>
        <v>2015</v>
      </c>
      <c r="N4" s="49">
        <f t="shared" si="0"/>
        <v>2016</v>
      </c>
      <c r="O4" s="49">
        <f t="shared" si="0"/>
        <v>2017</v>
      </c>
      <c r="P4" s="49">
        <f t="shared" si="0"/>
        <v>2018</v>
      </c>
      <c r="Q4" s="49">
        <f t="shared" si="0"/>
        <v>2019</v>
      </c>
      <c r="R4" s="49">
        <f t="shared" si="0"/>
        <v>2020</v>
      </c>
      <c r="S4" s="49">
        <f t="shared" si="0"/>
        <v>2021</v>
      </c>
    </row>
    <row r="5" spans="1:19" x14ac:dyDescent="0.25">
      <c r="A5" s="71"/>
      <c r="B5" s="15" t="s">
        <v>65</v>
      </c>
      <c r="C5" s="13">
        <v>-59.3</v>
      </c>
      <c r="D5" s="13">
        <v>-45.2</v>
      </c>
      <c r="E5" s="13">
        <v>-51.2</v>
      </c>
      <c r="F5" s="13">
        <v>-65</v>
      </c>
      <c r="G5" s="13">
        <v>-138.9</v>
      </c>
      <c r="H5" s="13">
        <v>-137.4</v>
      </c>
      <c r="I5" s="13">
        <v>-106.1</v>
      </c>
      <c r="J5" s="13">
        <v>-104</v>
      </c>
      <c r="K5" s="13">
        <v>-86.5</v>
      </c>
      <c r="L5" s="13">
        <v>-83.9</v>
      </c>
      <c r="M5" s="13">
        <v>-79.7</v>
      </c>
      <c r="N5" s="13">
        <v>-81.260999999999996</v>
      </c>
      <c r="O5" s="13">
        <v>-67.962000000000003</v>
      </c>
      <c r="P5" s="13">
        <v>-54.094999999999999</v>
      </c>
      <c r="Q5" s="13">
        <v>-74.704999999999998</v>
      </c>
      <c r="R5" s="13">
        <v>-207.733</v>
      </c>
      <c r="S5" s="13">
        <v>-163.32499999999999</v>
      </c>
    </row>
    <row r="6" spans="1:19" x14ac:dyDescent="0.25">
      <c r="A6" s="71"/>
      <c r="B6" s="15" t="s">
        <v>4</v>
      </c>
      <c r="C6" s="13">
        <v>-48.2</v>
      </c>
      <c r="D6" s="13">
        <v>-44.1</v>
      </c>
      <c r="E6" s="13">
        <v>-47.1</v>
      </c>
      <c r="F6" s="13">
        <v>-68.900000000000006</v>
      </c>
      <c r="G6" s="13">
        <v>-117.5</v>
      </c>
      <c r="H6" s="13">
        <v>-111.6</v>
      </c>
      <c r="I6" s="13">
        <v>-92.6</v>
      </c>
      <c r="J6" s="13">
        <v>-87.7</v>
      </c>
      <c r="K6" s="13">
        <v>-68.900000000000006</v>
      </c>
      <c r="L6" s="13">
        <v>-71.7</v>
      </c>
      <c r="M6" s="13">
        <v>-75.8</v>
      </c>
      <c r="N6" s="13">
        <v>-82.137</v>
      </c>
      <c r="O6" s="13">
        <v>-74.549000000000007</v>
      </c>
      <c r="P6" s="13">
        <v>-68.545000000000002</v>
      </c>
      <c r="Q6" s="13">
        <v>-88.126999999999995</v>
      </c>
      <c r="R6" s="13">
        <v>-158.24199999999999</v>
      </c>
      <c r="S6" s="13">
        <v>-145.351</v>
      </c>
    </row>
    <row r="7" spans="1:19" x14ac:dyDescent="0.25">
      <c r="A7" s="71"/>
      <c r="B7" s="15" t="s">
        <v>5</v>
      </c>
      <c r="C7" s="13">
        <v>-3.5</v>
      </c>
      <c r="D7" s="13">
        <v>-3.9</v>
      </c>
      <c r="E7" s="13">
        <v>-8.1</v>
      </c>
      <c r="F7" s="13">
        <v>-10</v>
      </c>
      <c r="G7" s="13">
        <v>-6.3</v>
      </c>
      <c r="H7" s="13">
        <v>-2</v>
      </c>
      <c r="I7" s="13">
        <v>-0.8</v>
      </c>
      <c r="J7" s="13">
        <v>-3.7</v>
      </c>
      <c r="K7" s="13">
        <v>-8.5</v>
      </c>
      <c r="L7" s="13">
        <v>-4.8</v>
      </c>
      <c r="M7" s="13">
        <v>-0.1</v>
      </c>
      <c r="N7" s="13">
        <v>3.0390000000000001</v>
      </c>
      <c r="O7" s="13">
        <v>1.639</v>
      </c>
      <c r="P7" s="13">
        <v>2.7290000000000001</v>
      </c>
      <c r="Q7" s="13">
        <v>-1.0820000000000001</v>
      </c>
      <c r="R7" s="13">
        <v>-3.4590000000000001</v>
      </c>
      <c r="S7" s="13">
        <v>-0.57499999999999996</v>
      </c>
    </row>
    <row r="8" spans="1:19" x14ac:dyDescent="0.25">
      <c r="A8" s="71"/>
      <c r="B8" s="15" t="s">
        <v>39</v>
      </c>
      <c r="C8" s="13">
        <v>-7.6</v>
      </c>
      <c r="D8" s="13">
        <v>2.9</v>
      </c>
      <c r="E8" s="13">
        <v>4.0999999999999996</v>
      </c>
      <c r="F8" s="13">
        <v>13.9</v>
      </c>
      <c r="G8" s="13">
        <v>-15.2</v>
      </c>
      <c r="H8" s="13">
        <v>-23.9</v>
      </c>
      <c r="I8" s="13">
        <v>-12.7</v>
      </c>
      <c r="J8" s="13">
        <v>-12.7</v>
      </c>
      <c r="K8" s="13">
        <v>-9.1</v>
      </c>
      <c r="L8" s="13">
        <v>-7.4</v>
      </c>
      <c r="M8" s="13">
        <v>-3.8</v>
      </c>
      <c r="N8" s="13">
        <v>-2.1629999999999998</v>
      </c>
      <c r="O8" s="13">
        <v>4.9480000000000004</v>
      </c>
      <c r="P8" s="13">
        <v>11.721</v>
      </c>
      <c r="Q8" s="13">
        <v>14.504</v>
      </c>
      <c r="R8" s="13">
        <v>-46.031999999999996</v>
      </c>
      <c r="S8" s="13">
        <v>-17.399000000000001</v>
      </c>
    </row>
    <row r="9" spans="1:19" x14ac:dyDescent="0.25">
      <c r="A9" s="71"/>
      <c r="B9" s="50"/>
      <c r="C9" s="18"/>
      <c r="D9" s="18"/>
      <c r="E9" s="18"/>
      <c r="F9" s="18"/>
      <c r="G9" s="18"/>
    </row>
    <row r="10" spans="1:19" x14ac:dyDescent="0.25">
      <c r="A10" s="71"/>
      <c r="B10" s="51" t="s">
        <v>66</v>
      </c>
    </row>
    <row r="11" spans="1:19" x14ac:dyDescent="0.25">
      <c r="B11" s="51" t="s">
        <v>67</v>
      </c>
    </row>
    <row r="12" spans="1:19" x14ac:dyDescent="0.25">
      <c r="A12" s="71"/>
    </row>
    <row r="13" spans="1:19" x14ac:dyDescent="0.25">
      <c r="A13" s="71"/>
    </row>
    <row r="14" spans="1:19" x14ac:dyDescent="0.25">
      <c r="A14" s="71"/>
    </row>
    <row r="15" spans="1:19" x14ac:dyDescent="0.25">
      <c r="A15" s="71"/>
    </row>
    <row r="16" spans="1:19" x14ac:dyDescent="0.25">
      <c r="A16" s="71"/>
    </row>
    <row r="17" spans="1:3" x14ac:dyDescent="0.25">
      <c r="A17" s="71"/>
    </row>
    <row r="18" spans="1:3" x14ac:dyDescent="0.25">
      <c r="A18" s="71"/>
    </row>
    <row r="20" spans="1:3" x14ac:dyDescent="0.25">
      <c r="C20" s="65"/>
    </row>
    <row r="21" spans="1:3" x14ac:dyDescent="0.25">
      <c r="C21" s="66"/>
    </row>
    <row r="22" spans="1:3" x14ac:dyDescent="0.25">
      <c r="B22" s="7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A1 Graphique 1</vt:lpstr>
      <vt:lpstr>A1 Tableau 1</vt:lpstr>
      <vt:lpstr>A1 Graphique 2</vt:lpstr>
      <vt:lpstr>A1 Graphique 3</vt:lpstr>
      <vt:lpstr>A1 Graphique 4</vt:lpstr>
      <vt:lpstr>A1 Graphique 5</vt:lpstr>
      <vt:lpstr>A1 Graphique 6</vt:lpstr>
      <vt:lpstr>A1 Graphique 7</vt:lpstr>
      <vt:lpstr>A1 Graphique 8</vt:lpstr>
      <vt:lpstr>A2 Graphique 1</vt:lpstr>
      <vt:lpstr>A2 Graphique 2</vt:lpstr>
      <vt:lpstr>A2 Tableau 1</vt:lpstr>
      <vt:lpstr>A2 Graphique 3</vt:lpstr>
      <vt:lpstr>A2 Tableau 2</vt:lpstr>
      <vt:lpstr>A3 Graphique 1</vt:lpstr>
      <vt:lpstr>A3 Graphique 2</vt:lpstr>
      <vt:lpstr>A3 Graphique 3</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MENDY, Elisabeth (DREES/SEEE/BACS)</dc:creator>
  <cp:lastModifiedBy>LEFEBVRE, Geoffrey (DREES/SEEE/BACS)</cp:lastModifiedBy>
  <dcterms:created xsi:type="dcterms:W3CDTF">2022-12-06T13:12:01Z</dcterms:created>
  <dcterms:modified xsi:type="dcterms:W3CDTF">2022-12-14T09:57:41Z</dcterms:modified>
</cp:coreProperties>
</file>