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D:\Documents Delphine\Dropbox\BOULOT\1 IPP\2 PUBLIS EN COURS\2022 06 - DD CareMI\"/>
    </mc:Choice>
  </mc:AlternateContent>
  <xr:revisionPtr revIDLastSave="0" documentId="8_{32157E89-D437-4FE0-BEC6-7F940007C3C1}" xr6:coauthVersionLast="36" xr6:coauthVersionMax="36" xr10:uidLastSave="{00000000-0000-0000-0000-000000000000}"/>
  <bookViews>
    <workbookView xWindow="0" yWindow="0" windowWidth="25200" windowHeight="11775" firstSheet="15" activeTab="17" xr2:uid="{00000000-000D-0000-FFFF-FFFF00000000}"/>
  </bookViews>
  <sheets>
    <sheet name="Tab1" sheetId="2" r:id="rId1"/>
    <sheet name="Tab2" sheetId="3" r:id="rId2"/>
    <sheet name="Tab3" sheetId="4" r:id="rId3"/>
    <sheet name="Tab4" sheetId="5" r:id="rId4"/>
    <sheet name="Tab5" sheetId="6" r:id="rId5"/>
    <sheet name="GraphA" sheetId="1" r:id="rId6"/>
    <sheet name="GraphB" sheetId="7" r:id="rId7"/>
    <sheet name="Graph1" sheetId="8" r:id="rId8"/>
    <sheet name="Graph2" sheetId="10" r:id="rId9"/>
    <sheet name="Graph3" sheetId="9" r:id="rId10"/>
    <sheet name="Graph4" sheetId="11" r:id="rId11"/>
    <sheet name="Graph5" sheetId="12" r:id="rId12"/>
    <sheet name="Graph6" sheetId="14" r:id="rId13"/>
    <sheet name="Graph7" sheetId="15" r:id="rId14"/>
    <sheet name="Graph8" sheetId="16" r:id="rId15"/>
    <sheet name="Graph9" sheetId="17" r:id="rId16"/>
    <sheet name="Graph10" sheetId="24" r:id="rId17"/>
    <sheet name="Graph11" sheetId="25" r:id="rId18"/>
    <sheet name="Graph12" sheetId="26" r:id="rId19"/>
    <sheet name="Graph13" sheetId="44" r:id="rId20"/>
    <sheet name="Graph14" sheetId="45" r:id="rId21"/>
    <sheet name="Graph15" sheetId="18" r:id="rId22"/>
    <sheet name="Graph16" sheetId="27" r:id="rId23"/>
    <sheet name="Graph17" sheetId="20" r:id="rId24"/>
    <sheet name="Graph18" sheetId="28" r:id="rId25"/>
    <sheet name="Graph19" sheetId="29" r:id="rId26"/>
    <sheet name="Graph20" sheetId="30" r:id="rId27"/>
    <sheet name="Graph21" sheetId="31" r:id="rId28"/>
    <sheet name="Graph22" sheetId="32" r:id="rId29"/>
    <sheet name="Graph23" sheetId="33" r:id="rId30"/>
    <sheet name="Graph24" sheetId="34" r:id="rId31"/>
    <sheet name="Graph25" sheetId="35" r:id="rId32"/>
    <sheet name="Graph26" sheetId="36" r:id="rId33"/>
    <sheet name="Graph27" sheetId="37" r:id="rId34"/>
    <sheet name="Graph28" sheetId="38" r:id="rId35"/>
    <sheet name="Graph29" sheetId="39" r:id="rId36"/>
    <sheet name="Graph30" sheetId="40" r:id="rId37"/>
    <sheet name="Graph31" sheetId="41" r:id="rId38"/>
    <sheet name="Graph32" sheetId="43" r:id="rId3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45" l="1"/>
  <c r="C16" i="45"/>
  <c r="K6" i="14" l="1"/>
  <c r="K5" i="14"/>
</calcChain>
</file>

<file path=xl/sharedStrings.xml><?xml version="1.0" encoding="utf-8"?>
<sst xmlns="http://schemas.openxmlformats.org/spreadsheetml/2006/main" count="820" uniqueCount="173">
  <si>
    <t>Personnes de 60 ans ou plus</t>
  </si>
  <si>
    <t>Personnes de 75 ans ou plus</t>
  </si>
  <si>
    <t>Ensemble</t>
  </si>
  <si>
    <t>Domicile</t>
  </si>
  <si>
    <t>Femmes</t>
  </si>
  <si>
    <t>Hommes</t>
  </si>
  <si>
    <t>Célibataire</t>
  </si>
  <si>
    <t>Marié</t>
  </si>
  <si>
    <t>Veuf</t>
  </si>
  <si>
    <t>Divorcé</t>
  </si>
  <si>
    <t>Total</t>
  </si>
  <si>
    <t>Pourcentage de veufs/veuves</t>
  </si>
  <si>
    <t>depuis moins de 3 ans</t>
  </si>
  <si>
    <t>Parmi l’ensemble des veufs/veuves</t>
  </si>
  <si>
    <t xml:space="preserve"> Parmi les veufs/veuves depuis moins de 3 ans</t>
  </si>
  <si>
    <t>60-64 ans</t>
  </si>
  <si>
    <t>65-69 ans</t>
  </si>
  <si>
    <t>70-74 ans</t>
  </si>
  <si>
    <t>75-79 ans</t>
  </si>
  <si>
    <t>80-84 ans</t>
  </si>
  <si>
    <t>85-89 ans</t>
  </si>
  <si>
    <t>90-94 ans</t>
  </si>
  <si>
    <t>95-99 ans</t>
  </si>
  <si>
    <t>100 ans ou plus</t>
  </si>
  <si>
    <t>Hommes en établissement</t>
  </si>
  <si>
    <t>Hommes à domicile</t>
  </si>
  <si>
    <t>Femmes en établissement</t>
  </si>
  <si>
    <t>Femmes à domicile</t>
  </si>
  <si>
    <t>100 ans ou +</t>
  </si>
  <si>
    <t>95 ans ou plus</t>
  </si>
  <si>
    <t>célibataire</t>
  </si>
  <si>
    <t>marié</t>
  </si>
  <si>
    <t>veuf</t>
  </si>
  <si>
    <t>divorcé</t>
  </si>
  <si>
    <t>En établissement (Care-I)</t>
  </si>
  <si>
    <t>4 ou plus</t>
  </si>
  <si>
    <t>En établissement</t>
  </si>
  <si>
    <t xml:space="preserve">Ensemble </t>
  </si>
  <si>
    <t>Agriculteurs exploitants</t>
  </si>
  <si>
    <t>Cadres et professions intellectuelles supérieures</t>
  </si>
  <si>
    <t>Professions intermédiaires</t>
  </si>
  <si>
    <t>Employés</t>
  </si>
  <si>
    <t>Ouvriers</t>
  </si>
  <si>
    <t>Sans activité professionnelle</t>
  </si>
  <si>
    <t>Domicile repondéré</t>
  </si>
  <si>
    <t>Care-M repondéré</t>
  </si>
  <si>
    <t>Care-M repondété</t>
  </si>
  <si>
    <t>Aucun diplôme</t>
  </si>
  <si>
    <t>BEP, CAP</t>
  </si>
  <si>
    <t>Bac</t>
  </si>
  <si>
    <t>Bac+2 ou plus</t>
  </si>
  <si>
    <t>Total Hommes</t>
  </si>
  <si>
    <t>Total Femmes</t>
  </si>
  <si>
    <t>Graphique B. Proportion de personnes sous protection juridique, par âge et lieu de vie</t>
  </si>
  <si>
    <t>Graphique 4. Statut matrimonial par âge quinquennal, selon le lieu de vie</t>
  </si>
  <si>
    <t>Graphique 6. Répartition du nombre de petits-enfants en vie selon le lieu de vie</t>
  </si>
  <si>
    <t>Graphique 10. Distribution par ancienne catégorie socioprofessionnelle selon le lieu de vie, avant et après repondération</t>
  </si>
  <si>
    <t>Graphique 11. Distribution par ancienne catégorie socioprofessionnelle selon le lieu de vie, le sexe et la tranche d’âge (avant / après 80 ans)</t>
  </si>
  <si>
    <t>Femmes de 60 à 79 ans</t>
  </si>
  <si>
    <t>Femmes de 80 ans ou plus</t>
  </si>
  <si>
    <t>Hommes de 60 à 79 ans</t>
  </si>
  <si>
    <t>Hommes de 80 ans ou plus</t>
  </si>
  <si>
    <t>5-10</t>
  </si>
  <si>
    <t>plus de 10</t>
  </si>
  <si>
    <t>En pourcentage</t>
  </si>
  <si>
    <t>Graphique 9.  Répartition du nombre d’enfants en vie selon le lieu de vie, corrigé de la structure par sexe et âge</t>
  </si>
  <si>
    <t>age6064</t>
  </si>
  <si>
    <t>age6569</t>
  </si>
  <si>
    <t>age7074</t>
  </si>
  <si>
    <t>age7579</t>
  </si>
  <si>
    <t>age8084</t>
  </si>
  <si>
    <t>age8589</t>
  </si>
  <si>
    <t>age9094</t>
  </si>
  <si>
    <t>age95p</t>
  </si>
  <si>
    <t>Non</t>
  </si>
  <si>
    <t>Oui, parfois</t>
  </si>
  <si>
    <t>Oui, souvent</t>
  </si>
  <si>
    <t>D1</t>
  </si>
  <si>
    <t>D2</t>
  </si>
  <si>
    <t>D3</t>
  </si>
  <si>
    <t>D4</t>
  </si>
  <si>
    <t>D5</t>
  </si>
  <si>
    <t>D6</t>
  </si>
  <si>
    <t>D7</t>
  </si>
  <si>
    <t>D8</t>
  </si>
  <si>
    <t>D9</t>
  </si>
  <si>
    <t>D10</t>
  </si>
  <si>
    <t>95 ans et plus</t>
  </si>
  <si>
    <t>Dixième de niveau de vie</t>
  </si>
  <si>
    <t>Graphique 13. Répartition entre domicile et établissement des personnes de 60 ans ou plus de chaque dixième de niveau de vie du ménage</t>
  </si>
  <si>
    <t>Graphique 14. Répartition de la population des seniors vivant à domicile et de celle vivant en établissement dans les dixièmes de revenus du ménage des personnes de 60 ans ou plus</t>
  </si>
  <si>
    <t>Graphique 17. Difficultés à se servir de ses mains et de ses doigts</t>
  </si>
  <si>
    <t>Graphique 18. Difficultés à se baisser ou s’agenouiller</t>
  </si>
  <si>
    <t>Graphique 19. Difficultés à marcher 500 mètres sur un terrain plat</t>
  </si>
  <si>
    <t>Graphique 20. Difficultés à monter et descendre un étage d’escalier</t>
  </si>
  <si>
    <t>Graphique 21. Difficultés à porter un sac à provisions de 5 kilos sur 10 mètres</t>
  </si>
  <si>
    <t>Graphique 22. Difficultés à entendre une seule personne dans une pièce silencieuse</t>
  </si>
  <si>
    <t>Graphique 23. Difficultés à entendre une conversation à plusieurs</t>
  </si>
  <si>
    <t>Graphique 24. Difficultés à voir les caractères d’un journal</t>
  </si>
  <si>
    <t>Graphique 25. Trous de mémoire</t>
  </si>
  <si>
    <t>Graphique 26. Désorientation temporelle</t>
  </si>
  <si>
    <t>Graphique 27. Difficultés pour comprendre les autres ou se faire comprendre</t>
  </si>
  <si>
    <t>Graphique 28. Difficultés pour résoudre les problèmes de la vie quotidienne</t>
  </si>
  <si>
    <t>Graphique 29. Difficultés à nouer des relations</t>
  </si>
  <si>
    <t>Graphique 30. Agressivité reprochée</t>
  </si>
  <si>
    <t>Graphique 32. Proportion de personnes sous protection juridique, par âge et lieu de vie</t>
  </si>
  <si>
    <r>
      <rPr>
        <b/>
        <sz val="8"/>
        <color rgb="FF000000"/>
        <rFont val="Marianne"/>
        <family val="3"/>
      </rPr>
      <t xml:space="preserve">Champ &gt; </t>
    </r>
    <r>
      <rPr>
        <sz val="8"/>
        <color rgb="FF000000"/>
        <rFont val="Marianne"/>
        <family val="3"/>
      </rPr>
      <t>France métropolitaine, personnes de 60 ans et plus vivant en logement ordinaire ou en institution dont le revenu déclaré est positif ou nul et dont la personne de référence n’est pas étudiante.</t>
    </r>
  </si>
  <si>
    <r>
      <rPr>
        <b/>
        <sz val="8"/>
        <color rgb="FF000000"/>
        <rFont val="Marianne"/>
        <family val="3"/>
      </rPr>
      <t>Champ &gt;</t>
    </r>
    <r>
      <rPr>
        <sz val="8"/>
        <color rgb="FF000000"/>
        <rFont val="Marianne"/>
        <family val="3"/>
      </rPr>
      <t xml:space="preserve"> France métropolitaine, personnes de 60 ans et plus vivant en logement ordinaire ou en institution dont le revenu déclaré est positif ou nul et dont la personne de référence n’est pas étudiante.</t>
    </r>
  </si>
  <si>
    <r>
      <t xml:space="preserve">Champ &gt; </t>
    </r>
    <r>
      <rPr>
        <sz val="8"/>
        <rFont val="Marianne"/>
        <family val="3"/>
      </rPr>
      <t>France métropolitaine, personnes de 60 ans et plus vivant en logement ordinaire ou en institution dont le revenu déclaré est positif ou nul et dont la personne de référence n’est pas étudiante.</t>
    </r>
  </si>
  <si>
    <r>
      <t xml:space="preserve">Champ &gt; </t>
    </r>
    <r>
      <rPr>
        <sz val="8"/>
        <color theme="1"/>
        <rFont val="Marianne"/>
        <family val="3"/>
      </rPr>
      <t>Personnes de 60 ans ou plus vivant en France métropolitaine, à domicile ou en établissement d’hébergement pour personnes âgées.</t>
    </r>
  </si>
  <si>
    <r>
      <t xml:space="preserve">Source &gt; </t>
    </r>
    <r>
      <rPr>
        <sz val="8"/>
        <color theme="1"/>
        <rFont val="Marianne"/>
        <family val="3"/>
      </rPr>
      <t>Enquêtes Care-ménages (2015) et Care-Institutions (2016), DREES.</t>
    </r>
  </si>
  <si>
    <r>
      <t xml:space="preserve">Champ &gt; </t>
    </r>
    <r>
      <rPr>
        <sz val="8"/>
        <color theme="1"/>
        <rFont val="Marianne"/>
        <family val="3"/>
      </rPr>
      <t>Personnes de 60 ans ou plus vivant en France métropolitaine, à domicile ou en établissement d’hébergement pour personnes âgées</t>
    </r>
  </si>
  <si>
    <r>
      <t xml:space="preserve">Lecture &gt; </t>
    </r>
    <r>
      <rPr>
        <sz val="8"/>
        <color theme="1"/>
        <rFont val="Marianne"/>
        <family val="3"/>
      </rPr>
      <t>35 % des hommes de 60 ans ou plus vivant en établissement et 7 % de ceux vivant à domicile sont veufs.</t>
    </r>
  </si>
  <si>
    <r>
      <t xml:space="preserve">Lecture &gt; </t>
    </r>
    <r>
      <rPr>
        <sz val="8"/>
        <color theme="1"/>
        <rFont val="Marianne"/>
        <family val="3"/>
      </rPr>
      <t>6,6 % des femmes de 60 ans ou plus vivant en établissement et 13,1 % de celles vivant à domicile sont célibataires.</t>
    </r>
  </si>
  <si>
    <t>Âge</t>
  </si>
  <si>
    <t>En euros par an</t>
  </si>
  <si>
    <r>
      <rPr>
        <b/>
        <sz val="8"/>
        <color rgb="FF000000"/>
        <rFont val="Calibri"/>
        <family val="2"/>
      </rPr>
      <t>À</t>
    </r>
    <r>
      <rPr>
        <b/>
        <sz val="8"/>
        <color rgb="FF000000"/>
        <rFont val="Marianne"/>
        <family val="3"/>
      </rPr>
      <t xml:space="preserve"> domicile</t>
    </r>
  </si>
  <si>
    <t xml:space="preserve">Graphique A. Niveau de vie annuel médian selon l’âge et le lieu de vie </t>
  </si>
  <si>
    <r>
      <rPr>
        <b/>
        <sz val="8"/>
        <color rgb="FF000000"/>
        <rFont val="Marianne"/>
        <family val="3"/>
      </rPr>
      <t xml:space="preserve">Sources &gt; </t>
    </r>
    <r>
      <rPr>
        <sz val="8"/>
        <color rgb="FF000000"/>
        <rFont val="Marianne"/>
        <family val="3"/>
      </rPr>
      <t>Insee-DGFiP-CNAF-CNAV-CCMSA, enquête Revenus fiscaux et sociaux 2016 ; DREES, enquête Care-Institutions 2016, traitement Insee.</t>
    </r>
  </si>
  <si>
    <t>À domicile</t>
  </si>
  <si>
    <t>En %</t>
  </si>
  <si>
    <r>
      <t xml:space="preserve">Source &gt; </t>
    </r>
    <r>
      <rPr>
        <sz val="8"/>
        <color theme="1"/>
        <rFont val="Marianne"/>
        <family val="3"/>
      </rPr>
      <t>DREES, enquêtes Care-Ménages (2015) et Care-Institutions (2016).</t>
    </r>
  </si>
  <si>
    <t>Tableau 1. Taux d’institutionnalisation des personnes de 60 ans ou plus, calculé à partir de la base Care-M+Care-I</t>
  </si>
  <si>
    <t>Graphique 3. Personnes en couple par âge quinquennal selon le lieu de vie</t>
  </si>
  <si>
    <r>
      <t xml:space="preserve">Source &gt;  </t>
    </r>
    <r>
      <rPr>
        <sz val="8"/>
        <color theme="1"/>
        <rFont val="Marianne"/>
        <family val="3"/>
      </rPr>
      <t>DREES, enquête Care-Institutions (2016).</t>
    </r>
  </si>
  <si>
    <r>
      <rPr>
        <sz val="8"/>
        <color theme="1"/>
        <rFont val="Calibri"/>
        <family val="2"/>
      </rPr>
      <t>À</t>
    </r>
    <r>
      <rPr>
        <sz val="8"/>
        <color theme="1"/>
        <rFont val="Marianne"/>
        <family val="3"/>
      </rPr>
      <t xml:space="preserve"> domicile (Care-M)</t>
    </r>
  </si>
  <si>
    <r>
      <rPr>
        <b/>
        <sz val="8"/>
        <color theme="1"/>
        <rFont val="Calibri"/>
        <family val="2"/>
      </rPr>
      <t>À</t>
    </r>
    <r>
      <rPr>
        <b/>
        <sz val="8"/>
        <color theme="1"/>
        <rFont val="Marianne"/>
        <family val="3"/>
      </rPr>
      <t xml:space="preserve"> domicile</t>
    </r>
  </si>
  <si>
    <t xml:space="preserve">Tableau 2. Statut matrimonial selon le lieu de vie </t>
  </si>
  <si>
    <t>Tableau 3. Veufs/veuves selon le lieu de vie</t>
  </si>
  <si>
    <t>Tableau 4. Seniors vivant en établissement</t>
  </si>
  <si>
    <r>
      <t xml:space="preserve">Lecture &gt; </t>
    </r>
    <r>
      <rPr>
        <sz val="8"/>
        <color theme="1"/>
        <rFont val="Marianne"/>
        <family val="3"/>
      </rPr>
      <t>9,8 % des hommes veufs vivent en établissement. C’est le cas de 12,6 % des hommes veufs depuis moins de trois ans.</t>
    </r>
  </si>
  <si>
    <r>
      <rPr>
        <sz val="8"/>
        <color theme="1"/>
        <rFont val="Calibri"/>
        <family val="2"/>
      </rPr>
      <t>À</t>
    </r>
    <r>
      <rPr>
        <sz val="8"/>
        <color theme="1"/>
        <rFont val="Marianne"/>
        <family val="3"/>
      </rPr>
      <t xml:space="preserve"> domicile</t>
    </r>
  </si>
  <si>
    <t xml:space="preserve">Graphique 5. Répartition du nombre d’enfants en vie </t>
  </si>
  <si>
    <t xml:space="preserve">5a - Selon lieu de vie </t>
  </si>
  <si>
    <t>5b - Selon le sexe et le lieu de vie</t>
  </si>
  <si>
    <r>
      <rPr>
        <b/>
        <sz val="8"/>
        <color rgb="FF000000"/>
        <rFont val="Calibri"/>
        <family val="2"/>
      </rPr>
      <t>À</t>
    </r>
    <r>
      <rPr>
        <b/>
        <sz val="8"/>
        <color rgb="FF000000"/>
        <rFont val="Marianne"/>
        <family val="3"/>
      </rPr>
      <t xml:space="preserve"> domicile (Care-M)</t>
    </r>
  </si>
  <si>
    <t>À domicile (Care-M)</t>
  </si>
  <si>
    <t>À Domicile</t>
  </si>
  <si>
    <r>
      <t xml:space="preserve">Notes &gt; </t>
    </r>
    <r>
      <rPr>
        <sz val="8"/>
        <color theme="1"/>
        <rFont val="Marianne"/>
        <family val="3"/>
      </rPr>
      <t xml:space="preserve"> Il y a 8 % de non-réponses sur la catégorie socioprofessionnelle (CS) en établissement (Care-I) et 0,3 % à domicile (Care-M). Les proportions sont calculées en excluant ces non-réponses.</t>
    </r>
  </si>
  <si>
    <r>
      <t xml:space="preserve">Note &gt; </t>
    </r>
    <r>
      <rPr>
        <sz val="8"/>
        <color theme="1"/>
        <rFont val="Marianne"/>
        <family val="3"/>
      </rPr>
      <t xml:space="preserve">Les chiffres « à domicile » corrigés de la structure par sexe et âge sont les proportions que l’on observerait si les personnes vivant à domicile se répartissaient de la même façon par sexe et groupes d’âge que les personnes vivant en établissement </t>
    </r>
    <r>
      <rPr>
        <i/>
        <sz val="8"/>
        <color theme="1"/>
        <rFont val="Marianne"/>
        <family val="3"/>
      </rPr>
      <t>(encadré 2)</t>
    </r>
    <r>
      <rPr>
        <sz val="8"/>
        <color theme="1"/>
        <rFont val="Marianne"/>
        <family val="3"/>
      </rPr>
      <t> .</t>
    </r>
  </si>
  <si>
    <r>
      <t>Les chiffres « domicile repondéré », corrigés de la structure par sexe et âge, sont les proportions que l’on observerait si les personnes vivant à domicile se répartissaient de la même façon par sexe et groupes d’âge que les personnes vivant en établissement</t>
    </r>
    <r>
      <rPr>
        <i/>
        <sz val="8"/>
        <color theme="1"/>
        <rFont val="Marianne"/>
        <family val="3"/>
      </rPr>
      <t xml:space="preserve"> (encadré 2).</t>
    </r>
  </si>
  <si>
    <r>
      <t xml:space="preserve">Champ &gt; </t>
    </r>
    <r>
      <rPr>
        <sz val="8"/>
        <color theme="1"/>
        <rFont val="Marianne"/>
        <family val="3"/>
      </rPr>
      <t xml:space="preserve"> Personnes de 60 ans ou plus vivant en France métropolitaine, à domicile ou en établissement d’hébergement pour personnes âgées.</t>
    </r>
  </si>
  <si>
    <r>
      <rPr>
        <sz val="8"/>
        <color theme="1"/>
        <rFont val="Marianne"/>
        <family val="3"/>
      </rPr>
      <t>Les chiffres « domicile repondéré », corrigés de la structure par sexe et âge, sont les proportions que l’on observerait si les personnes vivant à domicile se répartissaient de la même façon par sexe et groupes d’âge que les personnes vivant en établissement</t>
    </r>
    <r>
      <rPr>
        <i/>
        <sz val="8"/>
        <color theme="1"/>
        <rFont val="Marianne"/>
        <family val="3"/>
      </rPr>
      <t xml:space="preserve"> (encadré 2).</t>
    </r>
  </si>
  <si>
    <r>
      <t xml:space="preserve">Notes &gt; </t>
    </r>
    <r>
      <rPr>
        <sz val="8"/>
        <color theme="1"/>
        <rFont val="Marianne"/>
        <family val="3"/>
      </rPr>
      <t>Il y a 8 % de non-réponses sur la CS en établissement (Care-I) et 0,3 % à domicile (Care-M). Les proportions sont calculées en excluant ces non-réponses.</t>
    </r>
  </si>
  <si>
    <t>Graphique 12. Distribution des diplômes selon le lieu de vie, le sexe et la tranche d’âge (avant / après 80 ans)</t>
  </si>
  <si>
    <r>
      <t xml:space="preserve">Notse &gt; </t>
    </r>
    <r>
      <rPr>
        <sz val="8"/>
        <color theme="1"/>
        <rFont val="Marianne"/>
        <family val="3"/>
      </rPr>
      <t>Il y a 19 % de non-réponses sur le niveau de diplôme en établissement (Care-I) et 0 % à domicile (Care-M) après imputations par la DREES.</t>
    </r>
  </si>
  <si>
    <r>
      <t xml:space="preserve">Note &gt; </t>
    </r>
    <r>
      <rPr>
        <sz val="8"/>
        <color theme="1"/>
        <rFont val="Marianne"/>
        <family val="3"/>
      </rPr>
      <t>Chaque tranche de revenu rassemble 10 % des personnes de 60 ans ou plus vivant en France métropolitaine.</t>
    </r>
  </si>
  <si>
    <t>Graphique 15. Niveau de vie annuel médian selon l’âge et le lieu de vie</t>
  </si>
  <si>
    <r>
      <t xml:space="preserve">Lecture &gt; </t>
    </r>
    <r>
      <rPr>
        <sz val="8"/>
        <color theme="1"/>
        <rFont val="Marianne"/>
        <family val="3"/>
      </rPr>
      <t>Parmi les personnes vivant en établissement, 22 % se trouvent dans le premier dixième des personnes de 60 ans ou plus classés par revenu total de leur ménage, dont les revenus sont compris entre 0 et 1 153 euros par mois.</t>
    </r>
  </si>
  <si>
    <r>
      <t xml:space="preserve">Source &gt; </t>
    </r>
    <r>
      <rPr>
        <sz val="8"/>
        <color theme="1"/>
        <rFont val="Marianne"/>
        <family val="3"/>
      </rPr>
      <t>Insee-DGFiP-CNAF-CNAV-CCMSA, enquête Revenus fiscaux et sociaux 2016 ; DREES, enquête CARE-Institutions 2016, traitement Insee.</t>
    </r>
  </si>
  <si>
    <r>
      <rPr>
        <b/>
        <sz val="8"/>
        <color rgb="FF000000"/>
        <rFont val="Marianne"/>
        <family val="3"/>
      </rPr>
      <t>Source &gt;</t>
    </r>
    <r>
      <rPr>
        <sz val="8"/>
        <color rgb="FF000000"/>
        <rFont val="Marianne"/>
        <family val="3"/>
      </rPr>
      <t xml:space="preserve"> Insee-DGFiP-CNAF-CNAV-CCMSA, enquête Revenus fiscaux et sociaux 2016 ; DREES, enquête CARE-Institutions 2016, traitement Insee.</t>
    </r>
  </si>
  <si>
    <r>
      <rPr>
        <b/>
        <sz val="8"/>
        <color rgb="FF000000"/>
        <rFont val="Marianne"/>
        <family val="3"/>
      </rPr>
      <t xml:space="preserve">Source &gt; </t>
    </r>
    <r>
      <rPr>
        <sz val="8"/>
        <color rgb="FF000000"/>
        <rFont val="Marianne"/>
        <family val="3"/>
      </rPr>
      <t>Insee-DGFiP-CNAF-CNAV-CCMSA, enquête Revenus fiscaux et sociaux 2016 ; DREES, enquête CARE-Institutions 2016, traitement Insee.</t>
    </r>
  </si>
  <si>
    <t xml:space="preserve">En % </t>
  </si>
  <si>
    <t>Aucune difficulté</t>
  </si>
  <si>
    <t>Quelques difficultés</t>
  </si>
  <si>
    <t>Bcp de difficultés / impossible</t>
  </si>
  <si>
    <t>Graphique 31. Réponse à la question « Vous arrive-t-il, par votre comportement, de vous mettre en danger ? »</t>
  </si>
  <si>
    <r>
      <rPr>
        <b/>
        <sz val="8"/>
        <color theme="1"/>
        <rFont val="Marianne"/>
        <family val="3"/>
      </rPr>
      <t>Lecture &gt;</t>
    </r>
    <r>
      <rPr>
        <sz val="8"/>
        <color theme="1"/>
        <rFont val="Marianne"/>
        <family val="3"/>
      </rPr>
      <t xml:space="preserve"> Au sein du premier dixième des personnes de 60 ans ou plus classées par revenu total de leur ménage, on trouve 8 % de personnes vivant en établissement et 92 % de personnes vivant à domicile.</t>
    </r>
  </si>
  <si>
    <t xml:space="preserve">En établissement </t>
  </si>
  <si>
    <t xml:space="preserve">À domicile </t>
  </si>
  <si>
    <t xml:space="preserve">Femmes </t>
  </si>
  <si>
    <t>Graphique 16. Revenu individuel moyen (avant minimum vieillesse) du senior par tranche d’âge selon le lieu de vie</t>
  </si>
  <si>
    <t>Certificat d’études</t>
  </si>
  <si>
    <t>Artisans, commerçants, chefs d’entreprise</t>
  </si>
  <si>
    <t>Graphique 8. Proportion des seniors n’ayant aucun enfant en vie, par tranche d’âge, selon le lieu de vie</t>
  </si>
  <si>
    <t>Graphique 7. Nombre moyen d’enfants encore en vie, par tranche d’âge, selon le lieu de vie</t>
  </si>
  <si>
    <t>Nombre d’enfants en vie</t>
  </si>
  <si>
    <t>Graphique 2. Nombre de seniors en établissement par sexe et tranche d’âge</t>
  </si>
  <si>
    <t>Graphique 1. Nombre de seniors par tranche d’âge, sexe et lieu de vie</t>
  </si>
  <si>
    <t>Tableau 5. Existence d’une mesure de protection juridique</t>
  </si>
  <si>
    <r>
      <t xml:space="preserve">Lecture &gt; </t>
    </r>
    <r>
      <rPr>
        <sz val="8"/>
        <color theme="1"/>
        <rFont val="Marianne"/>
        <family val="3"/>
      </rPr>
      <t>Le revenu individuel moyen des personnes de 60 à 64 ans inclus est de 8 730 euros en établissement, contre 22 437 euros à domicile.</t>
    </r>
  </si>
  <si>
    <r>
      <t xml:space="preserve">Notes &gt; </t>
    </r>
    <r>
      <rPr>
        <sz val="8"/>
        <color theme="1"/>
        <rFont val="Marianne"/>
        <family val="3"/>
      </rPr>
      <t>Chaque tranche de revenu rassemble 10 % des personnes de 60 ans ou plus vivant en France métropolitaine.
Les sources des données sur les revenus n’étant pas les mêmes que celles des autres tableaux de ce dossier, le nombre de personnes en ménage ordinaire représentées est plus élevé (cf encadré 1 sur les marges de l’enquête Care-Ménages), et la proportion de personnes vivant en établissement parmi l’ensemble des personnes de 60 ans ou plus y est donc légèrement inférieure à celle qui est estimée à partir des données des enquêtes Care.</t>
    </r>
  </si>
  <si>
    <r>
      <rPr>
        <b/>
        <sz val="8"/>
        <color theme="1"/>
        <rFont val="Marianne"/>
        <family val="3"/>
      </rPr>
      <t>Note &gt;</t>
    </r>
    <r>
      <rPr>
        <sz val="8"/>
        <color theme="1"/>
        <rFont val="Marianne"/>
        <family val="3"/>
      </rPr>
      <t xml:space="preserve"> Les revenus « individuels » sont ceux que l’on peut rattacher à un contribuable précis dans la déclaration des revenus. Pour les personnes de 60 ans ou plus, il s’agit essentiellement des pensions de retraite. </t>
    </r>
    <r>
      <rPr>
        <i/>
        <sz val="8"/>
        <color theme="1"/>
        <rFont val="Marianne"/>
        <family val="3"/>
      </rPr>
      <t>A contrario,</t>
    </r>
    <r>
      <rPr>
        <sz val="8"/>
        <color theme="1"/>
        <rFont val="Marianne"/>
        <family val="3"/>
      </rPr>
      <t xml:space="preserve"> les revenus du capital sont déclarés au niveau du foyer fiscal et ne sont donc pas comptés comme du revenu individuel. Le minimum vieillesse n’est également inclus non plus.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</si>
</sst>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_-* #,##0_-;\-* #,##0_-;_-* &quot;-&quot;??_-;_-@_-"/>
    <numFmt numFmtId="167" formatCode="#,##0.0"/>
  </numFmts>
  <fonts count="14">
    <font>
      <sz val="11"/>
      <color theme="1"/>
      <name val="Calibri"/>
      <family val="2"/>
      <scheme val="minor"/>
    </font>
    <font>
      <b/>
      <sz val="8"/>
      <color rgb="FF000000"/>
      <name val="Calibri"/>
      <family val="2"/>
    </font>
    <font>
      <sz val="8"/>
      <color theme="1"/>
      <name val="Calibri"/>
      <family val="2"/>
    </font>
    <font>
      <b/>
      <sz val="8"/>
      <color theme="1"/>
      <name val="Calibri"/>
      <family val="2"/>
    </font>
    <font>
      <sz val="11"/>
      <color theme="1"/>
      <name val="Calibri"/>
      <family val="2"/>
      <scheme val="minor"/>
    </font>
    <font>
      <sz val="10"/>
      <name val="System"/>
    </font>
    <font>
      <sz val="8"/>
      <color theme="1"/>
      <name val="Marianne"/>
      <family val="3"/>
    </font>
    <font>
      <b/>
      <sz val="8"/>
      <color rgb="FF000000"/>
      <name val="Marianne"/>
      <family val="3"/>
    </font>
    <font>
      <sz val="8"/>
      <color rgb="FF000000"/>
      <name val="Marianne"/>
      <family val="3"/>
    </font>
    <font>
      <b/>
      <sz val="8"/>
      <name val="Marianne"/>
      <family val="3"/>
    </font>
    <font>
      <sz val="8"/>
      <name val="Marianne"/>
      <family val="3"/>
    </font>
    <font>
      <b/>
      <sz val="8"/>
      <color theme="1"/>
      <name val="Marianne"/>
      <family val="3"/>
    </font>
    <font>
      <i/>
      <sz val="8"/>
      <color theme="1"/>
      <name val="Marianne"/>
      <family val="3"/>
    </font>
    <font>
      <i/>
      <sz val="8"/>
      <color rgb="FF000000"/>
      <name val="Marianne"/>
      <family val="3"/>
    </font>
  </fonts>
  <fills count="2">
    <fill>
      <patternFill patternType="none"/>
    </fill>
    <fill>
      <patternFill patternType="gray125"/>
    </fill>
  </fills>
  <borders count="10">
    <border>
      <left/>
      <right/>
      <top/>
      <bottom/>
      <diagonal/>
    </border>
    <border>
      <left/>
      <right/>
      <top style="medium">
        <color rgb="FFC1C1C1"/>
      </top>
      <bottom/>
      <diagonal/>
    </border>
    <border>
      <left style="medium">
        <color rgb="FFC1C1C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6">
    <xf numFmtId="0" fontId="0" fillId="0" borderId="0"/>
    <xf numFmtId="9" fontId="4" fillId="0" borderId="0" applyFont="0" applyFill="0" applyBorder="0" applyAlignment="0" applyProtection="0"/>
    <xf numFmtId="0" fontId="4" fillId="0" borderId="0"/>
    <xf numFmtId="0" fontId="4" fillId="0" borderId="0"/>
    <xf numFmtId="0" fontId="5" fillId="0" borderId="0"/>
    <xf numFmtId="164" fontId="4" fillId="0" borderId="0" applyFont="0" applyFill="0" applyBorder="0" applyAlignment="0" applyProtection="0"/>
  </cellStyleXfs>
  <cellXfs count="124">
    <xf numFmtId="0" fontId="0" fillId="0" borderId="0" xfId="0"/>
    <xf numFmtId="0" fontId="6" fillId="0" borderId="0" xfId="0" applyFont="1"/>
    <xf numFmtId="0" fontId="6" fillId="0" borderId="0" xfId="3" applyFont="1"/>
    <xf numFmtId="0" fontId="7" fillId="0" borderId="3" xfId="0" applyFont="1" applyFill="1" applyBorder="1" applyAlignment="1">
      <alignment horizontal="center" vertical="center"/>
    </xf>
    <xf numFmtId="0" fontId="6" fillId="0" borderId="3" xfId="0" applyFont="1" applyFill="1" applyBorder="1" applyAlignment="1">
      <alignment vertical="center"/>
    </xf>
    <xf numFmtId="0" fontId="8" fillId="0" borderId="3" xfId="0" applyFont="1" applyFill="1" applyBorder="1" applyAlignment="1">
      <alignment horizontal="right" vertical="center"/>
    </xf>
    <xf numFmtId="0" fontId="8" fillId="0" borderId="3" xfId="0" applyFont="1" applyFill="1" applyBorder="1" applyAlignment="1">
      <alignment horizontal="right" vertical="center" wrapText="1"/>
    </xf>
    <xf numFmtId="0" fontId="8" fillId="0" borderId="3" xfId="0" applyFont="1" applyFill="1" applyBorder="1" applyAlignment="1">
      <alignment horizontal="left" vertical="center"/>
    </xf>
    <xf numFmtId="0" fontId="8" fillId="0" borderId="0" xfId="0" applyFont="1" applyAlignment="1">
      <alignment horizontal="right"/>
    </xf>
    <xf numFmtId="0" fontId="8" fillId="0" borderId="0" xfId="0" applyFont="1"/>
    <xf numFmtId="0" fontId="6" fillId="0" borderId="0" xfId="0" applyFont="1" applyAlignment="1">
      <alignment vertical="center"/>
    </xf>
    <xf numFmtId="0" fontId="11" fillId="0" borderId="0" xfId="0" applyFont="1" applyAlignment="1">
      <alignment vertical="center"/>
    </xf>
    <xf numFmtId="0" fontId="11" fillId="0" borderId="3" xfId="0" applyFont="1" applyBorder="1"/>
    <xf numFmtId="9" fontId="6" fillId="0" borderId="3" xfId="1" applyFont="1" applyBorder="1"/>
    <xf numFmtId="0" fontId="6" fillId="0" borderId="3" xfId="0" applyFont="1" applyBorder="1"/>
    <xf numFmtId="166" fontId="6" fillId="0" borderId="3" xfId="5" applyNumberFormat="1" applyFont="1" applyBorder="1"/>
    <xf numFmtId="0" fontId="6" fillId="0" borderId="0" xfId="0" applyFont="1" applyAlignment="1"/>
    <xf numFmtId="0" fontId="11" fillId="0" borderId="0" xfId="0" applyFont="1" applyAlignment="1">
      <alignment horizontal="left" vertical="center"/>
    </xf>
    <xf numFmtId="0" fontId="6" fillId="0" borderId="0" xfId="0" applyFont="1" applyAlignment="1">
      <alignment horizontal="left"/>
    </xf>
    <xf numFmtId="0" fontId="7" fillId="0" borderId="3" xfId="0" applyFont="1" applyBorder="1" applyAlignment="1">
      <alignment vertical="center"/>
    </xf>
    <xf numFmtId="0" fontId="7" fillId="0" borderId="3" xfId="0" applyFont="1" applyBorder="1" applyAlignment="1">
      <alignment horizontal="center" vertical="center"/>
    </xf>
    <xf numFmtId="0" fontId="7" fillId="0" borderId="9" xfId="0" applyFont="1" applyBorder="1" applyAlignment="1">
      <alignment vertical="center"/>
    </xf>
    <xf numFmtId="3" fontId="6" fillId="0" borderId="9" xfId="0" applyNumberFormat="1" applyFont="1" applyBorder="1" applyAlignment="1">
      <alignment vertical="center"/>
    </xf>
    <xf numFmtId="3" fontId="7" fillId="0" borderId="3" xfId="0" applyNumberFormat="1" applyFont="1" applyBorder="1" applyAlignment="1">
      <alignment vertical="center"/>
    </xf>
    <xf numFmtId="0" fontId="6" fillId="0" borderId="0" xfId="0" applyFont="1" applyAlignment="1">
      <alignment horizontal="right"/>
    </xf>
    <xf numFmtId="0" fontId="7" fillId="0" borderId="3" xfId="0" applyFont="1" applyBorder="1" applyAlignment="1">
      <alignment vertical="center" wrapText="1"/>
    </xf>
    <xf numFmtId="0" fontId="11" fillId="0" borderId="3" xfId="0" applyFont="1" applyBorder="1" applyAlignment="1">
      <alignment horizontal="center" vertical="top" wrapText="1"/>
    </xf>
    <xf numFmtId="1" fontId="6" fillId="0" borderId="3" xfId="0" applyNumberFormat="1" applyFont="1" applyBorder="1" applyAlignment="1">
      <alignment vertical="top" wrapText="1"/>
    </xf>
    <xf numFmtId="0" fontId="7" fillId="0" borderId="5" xfId="0" applyFont="1" applyBorder="1" applyAlignment="1">
      <alignment vertical="center"/>
    </xf>
    <xf numFmtId="1" fontId="6" fillId="0" borderId="3" xfId="0" applyNumberFormat="1" applyFont="1" applyBorder="1"/>
    <xf numFmtId="0" fontId="7" fillId="0" borderId="3" xfId="0" applyFont="1" applyBorder="1" applyAlignment="1">
      <alignment horizontal="center" vertical="center" wrapText="1"/>
    </xf>
    <xf numFmtId="167" fontId="7" fillId="0" borderId="3" xfId="0" applyNumberFormat="1" applyFont="1" applyBorder="1" applyAlignment="1">
      <alignment vertical="center"/>
    </xf>
    <xf numFmtId="167" fontId="6" fillId="0" borderId="0" xfId="0" applyNumberFormat="1" applyFont="1"/>
    <xf numFmtId="0" fontId="6" fillId="0" borderId="0" xfId="3" applyFont="1" applyAlignment="1">
      <alignment wrapText="1"/>
    </xf>
    <xf numFmtId="0" fontId="6" fillId="0" borderId="3" xfId="3" applyFont="1" applyBorder="1" applyAlignment="1">
      <alignment wrapText="1"/>
    </xf>
    <xf numFmtId="0" fontId="6" fillId="0" borderId="3" xfId="3" applyFont="1" applyBorder="1"/>
    <xf numFmtId="1" fontId="6" fillId="0" borderId="3" xfId="3" applyNumberFormat="1" applyFont="1" applyBorder="1"/>
    <xf numFmtId="1" fontId="6" fillId="0" borderId="0" xfId="3" applyNumberFormat="1" applyFont="1"/>
    <xf numFmtId="0" fontId="6" fillId="0" borderId="0" xfId="0" applyFont="1" applyAlignment="1">
      <alignment wrapText="1"/>
    </xf>
    <xf numFmtId="0" fontId="9" fillId="0" borderId="3" xfId="4" applyFont="1" applyBorder="1" applyAlignment="1">
      <alignment wrapText="1"/>
    </xf>
    <xf numFmtId="165" fontId="6" fillId="0" borderId="3" xfId="3" applyNumberFormat="1" applyFont="1" applyBorder="1"/>
    <xf numFmtId="0" fontId="11" fillId="0" borderId="1" xfId="3" applyFont="1" applyBorder="1" applyAlignment="1">
      <alignment vertical="top"/>
    </xf>
    <xf numFmtId="0" fontId="11" fillId="0" borderId="2" xfId="3" applyFont="1" applyBorder="1" applyAlignment="1">
      <alignment vertical="top"/>
    </xf>
    <xf numFmtId="0" fontId="11" fillId="0" borderId="0" xfId="3" applyFont="1" applyAlignment="1">
      <alignment vertical="top"/>
    </xf>
    <xf numFmtId="0" fontId="6" fillId="0" borderId="3" xfId="3" applyFont="1" applyBorder="1" applyAlignment="1">
      <alignment vertical="top" wrapText="1"/>
    </xf>
    <xf numFmtId="0" fontId="11" fillId="0" borderId="3" xfId="3" applyFont="1" applyBorder="1" applyAlignment="1">
      <alignment vertical="top" wrapText="1"/>
    </xf>
    <xf numFmtId="0" fontId="11" fillId="0" borderId="0" xfId="3" applyFont="1" applyAlignment="1">
      <alignment horizontal="center" vertical="top" wrapText="1"/>
    </xf>
    <xf numFmtId="0" fontId="11" fillId="0" borderId="3" xfId="3" applyFont="1" applyBorder="1" applyAlignment="1">
      <alignment vertical="top"/>
    </xf>
    <xf numFmtId="0" fontId="6" fillId="0" borderId="3" xfId="3" applyFont="1" applyBorder="1" applyAlignment="1">
      <alignment vertical="top"/>
    </xf>
    <xf numFmtId="0" fontId="6" fillId="0" borderId="0" xfId="3" applyFont="1" applyAlignment="1">
      <alignment vertical="top"/>
    </xf>
    <xf numFmtId="0" fontId="11" fillId="0" borderId="3" xfId="0" applyFont="1" applyBorder="1" applyAlignment="1">
      <alignment vertical="top" wrapText="1"/>
    </xf>
    <xf numFmtId="165" fontId="6" fillId="0" borderId="3" xfId="0" applyNumberFormat="1" applyFont="1" applyBorder="1" applyAlignment="1">
      <alignment vertical="top" wrapText="1"/>
    </xf>
    <xf numFmtId="0" fontId="11" fillId="0" borderId="3" xfId="0" applyFont="1" applyBorder="1" applyAlignment="1">
      <alignment horizontal="center"/>
    </xf>
    <xf numFmtId="9" fontId="6" fillId="0" borderId="3" xfId="1" applyNumberFormat="1" applyFont="1" applyBorder="1"/>
    <xf numFmtId="0" fontId="7" fillId="0" borderId="3" xfId="3" applyFont="1" applyBorder="1" applyAlignment="1">
      <alignment horizontal="center" vertical="top" wrapText="1"/>
    </xf>
    <xf numFmtId="0" fontId="7" fillId="0" borderId="3" xfId="3" applyFont="1" applyBorder="1" applyAlignment="1">
      <alignment vertical="top" wrapText="1"/>
    </xf>
    <xf numFmtId="165" fontId="8" fillId="0" borderId="3" xfId="3" applyNumberFormat="1" applyFont="1" applyBorder="1" applyAlignment="1">
      <alignment vertical="top" wrapText="1"/>
    </xf>
    <xf numFmtId="0" fontId="6" fillId="0" borderId="3" xfId="0" applyFont="1" applyBorder="1" applyAlignment="1">
      <alignment vertical="top" wrapText="1"/>
    </xf>
    <xf numFmtId="0" fontId="11" fillId="0" borderId="3" xfId="3" applyFont="1" applyBorder="1" applyAlignment="1">
      <alignment horizontal="center" vertical="top" wrapText="1"/>
    </xf>
    <xf numFmtId="0" fontId="11" fillId="0" borderId="3" xfId="0" applyFont="1" applyBorder="1" applyAlignment="1">
      <alignment horizontal="left" vertical="top" wrapText="1"/>
    </xf>
    <xf numFmtId="0" fontId="11" fillId="0" borderId="0" xfId="3" applyFont="1" applyAlignment="1">
      <alignment vertical="top" wrapText="1"/>
    </xf>
    <xf numFmtId="165" fontId="6" fillId="0" borderId="3" xfId="3" applyNumberFormat="1" applyFont="1" applyBorder="1" applyAlignment="1">
      <alignment vertical="top" wrapText="1"/>
    </xf>
    <xf numFmtId="0" fontId="6" fillId="0" borderId="0" xfId="3" applyFont="1" applyAlignment="1">
      <alignment vertical="top" wrapText="1"/>
    </xf>
    <xf numFmtId="165" fontId="6" fillId="0" borderId="0" xfId="3" applyNumberFormat="1" applyFont="1" applyAlignment="1">
      <alignment vertical="top" wrapText="1"/>
    </xf>
    <xf numFmtId="0" fontId="7" fillId="0" borderId="0" xfId="3" applyFont="1" applyAlignment="1">
      <alignment horizontal="center" vertical="top" wrapText="1"/>
    </xf>
    <xf numFmtId="0" fontId="8" fillId="0" borderId="0" xfId="3" applyFont="1" applyAlignment="1">
      <alignment vertical="top" wrapText="1"/>
    </xf>
    <xf numFmtId="0" fontId="11" fillId="0" borderId="0" xfId="3" applyFont="1" applyBorder="1" applyAlignment="1">
      <alignment vertical="top" wrapText="1"/>
    </xf>
    <xf numFmtId="165" fontId="6" fillId="0" borderId="3" xfId="0" applyNumberFormat="1" applyFont="1" applyBorder="1"/>
    <xf numFmtId="0" fontId="6" fillId="0" borderId="3" xfId="0" applyFont="1" applyBorder="1" applyAlignment="1">
      <alignment wrapText="1"/>
    </xf>
    <xf numFmtId="0" fontId="6" fillId="0" borderId="3" xfId="2" applyFont="1" applyBorder="1" applyAlignment="1">
      <alignment horizontal="center" vertical="top" wrapText="1"/>
    </xf>
    <xf numFmtId="0" fontId="6" fillId="0" borderId="3" xfId="2" applyFont="1" applyBorder="1" applyAlignment="1">
      <alignment horizontal="center" vertical="top"/>
    </xf>
    <xf numFmtId="1" fontId="6" fillId="0" borderId="3" xfId="2" applyNumberFormat="1" applyFont="1" applyBorder="1" applyAlignment="1">
      <alignment vertical="top" wrapText="1"/>
    </xf>
    <xf numFmtId="1" fontId="6" fillId="0" borderId="3" xfId="2" applyNumberFormat="1" applyFont="1" applyBorder="1" applyAlignment="1">
      <alignment vertical="top"/>
    </xf>
    <xf numFmtId="0" fontId="6" fillId="0" borderId="3" xfId="2" applyFont="1" applyBorder="1" applyAlignment="1">
      <alignment vertical="top" wrapText="1"/>
    </xf>
    <xf numFmtId="0" fontId="11" fillId="0" borderId="0" xfId="0" applyFont="1"/>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0" fontId="11"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righ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wrapText="1"/>
    </xf>
    <xf numFmtId="9" fontId="6" fillId="0" borderId="3" xfId="0" applyNumberFormat="1" applyFont="1" applyFill="1" applyBorder="1" applyAlignment="1">
      <alignment horizontal="right" vertical="center" wrapText="1"/>
    </xf>
    <xf numFmtId="9" fontId="6" fillId="0" borderId="0" xfId="0" applyNumberFormat="1" applyFont="1" applyFill="1" applyBorder="1" applyAlignment="1">
      <alignment horizontal="right" vertical="center" wrapText="1"/>
    </xf>
    <xf numFmtId="0" fontId="6" fillId="0" borderId="3" xfId="0" applyNumberFormat="1" applyFont="1" applyFill="1" applyBorder="1" applyAlignment="1">
      <alignment horizontal="right" vertical="center" wrapText="1"/>
    </xf>
    <xf numFmtId="0" fontId="6" fillId="0" borderId="0" xfId="0" applyFont="1" applyBorder="1"/>
    <xf numFmtId="0" fontId="6" fillId="0" borderId="0" xfId="0" applyNumberFormat="1" applyFont="1" applyFill="1" applyBorder="1" applyAlignment="1">
      <alignment horizontal="right" vertical="center" wrapText="1"/>
    </xf>
    <xf numFmtId="0" fontId="6" fillId="0" borderId="0" xfId="0" applyFont="1" applyBorder="1" applyAlignment="1">
      <alignment horizontal="left" vertical="center"/>
    </xf>
    <xf numFmtId="9" fontId="6" fillId="0" borderId="0" xfId="0" applyNumberFormat="1" applyFont="1" applyBorder="1" applyAlignment="1">
      <alignment horizontal="right" vertical="center"/>
    </xf>
    <xf numFmtId="0" fontId="11" fillId="0" borderId="3" xfId="0" applyFont="1" applyFill="1" applyBorder="1" applyAlignment="1">
      <alignment horizontal="center" vertical="center"/>
    </xf>
    <xf numFmtId="0" fontId="6" fillId="0" borderId="3" xfId="0" applyFont="1" applyFill="1" applyBorder="1" applyAlignment="1">
      <alignment horizontal="left" vertical="center"/>
    </xf>
    <xf numFmtId="9" fontId="6" fillId="0" borderId="3" xfId="0" applyNumberFormat="1" applyFont="1" applyFill="1" applyBorder="1" applyAlignment="1">
      <alignment horizontal="right" vertical="center"/>
    </xf>
    <xf numFmtId="0" fontId="11" fillId="0" borderId="0" xfId="0" applyFont="1" applyAlignment="1">
      <alignment horizontal="left" vertical="center" wrapText="1"/>
    </xf>
    <xf numFmtId="0" fontId="11" fillId="0" borderId="0" xfId="3" applyFont="1"/>
    <xf numFmtId="0" fontId="7" fillId="0" borderId="0" xfId="0" applyFont="1" applyBorder="1" applyAlignment="1">
      <alignment vertical="center"/>
    </xf>
    <xf numFmtId="167" fontId="7" fillId="0" borderId="0" xfId="0" applyNumberFormat="1" applyFont="1" applyBorder="1" applyAlignment="1">
      <alignment vertical="center"/>
    </xf>
    <xf numFmtId="0" fontId="13" fillId="0" borderId="0" xfId="0" applyFont="1" applyAlignment="1">
      <alignment horizontal="right"/>
    </xf>
    <xf numFmtId="3" fontId="7" fillId="0" borderId="0" xfId="0" applyNumberFormat="1" applyFont="1" applyBorder="1" applyAlignment="1">
      <alignment vertical="center"/>
    </xf>
    <xf numFmtId="0" fontId="12" fillId="0" borderId="0" xfId="0" applyFont="1" applyAlignment="1">
      <alignment horizontal="right"/>
    </xf>
    <xf numFmtId="0" fontId="12" fillId="0" borderId="0" xfId="3" applyFont="1" applyAlignment="1">
      <alignment horizontal="right"/>
    </xf>
    <xf numFmtId="0" fontId="12" fillId="0" borderId="0" xfId="3" applyFont="1" applyAlignment="1">
      <alignment horizontal="right" vertical="top"/>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xf>
    <xf numFmtId="0" fontId="11" fillId="0" borderId="3"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Fill="1" applyBorder="1" applyAlignment="1">
      <alignment horizontal="left" vertical="center" wrapText="1"/>
    </xf>
    <xf numFmtId="0" fontId="6" fillId="0" borderId="6" xfId="2" applyFont="1" applyBorder="1" applyAlignment="1">
      <alignment horizontal="center" vertical="top"/>
    </xf>
    <xf numFmtId="0" fontId="6" fillId="0" borderId="7" xfId="2" applyFont="1" applyBorder="1" applyAlignment="1">
      <alignment horizontal="center" vertical="top"/>
    </xf>
    <xf numFmtId="0" fontId="6" fillId="0" borderId="8" xfId="2" applyFont="1" applyBorder="1" applyAlignment="1">
      <alignment horizontal="center" vertical="top"/>
    </xf>
    <xf numFmtId="0" fontId="6" fillId="0" borderId="3" xfId="0" applyFont="1" applyBorder="1" applyAlignment="1">
      <alignment horizontal="center"/>
    </xf>
    <xf numFmtId="0" fontId="11" fillId="0" borderId="2" xfId="3" applyFont="1" applyBorder="1" applyAlignment="1">
      <alignment horizontal="left" vertical="top" wrapText="1"/>
    </xf>
    <xf numFmtId="0" fontId="11" fillId="0" borderId="0" xfId="3" applyFont="1" applyBorder="1" applyAlignment="1">
      <alignment horizontal="left" vertical="top" wrapText="1"/>
    </xf>
    <xf numFmtId="0" fontId="11" fillId="0" borderId="3" xfId="3" applyFont="1" applyBorder="1" applyAlignment="1">
      <alignment horizontal="center" vertical="top" wrapText="1"/>
    </xf>
    <xf numFmtId="0" fontId="6" fillId="0" borderId="0" xfId="0" applyFont="1" applyAlignment="1">
      <alignment horizontal="left" vertical="center" wrapText="1"/>
    </xf>
    <xf numFmtId="0" fontId="6" fillId="0" borderId="3" xfId="3" applyFont="1" applyBorder="1" applyAlignment="1">
      <alignment horizontal="center"/>
    </xf>
    <xf numFmtId="0" fontId="6" fillId="0" borderId="4" xfId="3" applyFont="1" applyBorder="1" applyAlignment="1">
      <alignment horizontal="center"/>
    </xf>
    <xf numFmtId="0" fontId="6" fillId="0" borderId="5" xfId="3" applyFont="1" applyBorder="1" applyAlignment="1">
      <alignment horizontal="center"/>
    </xf>
    <xf numFmtId="0" fontId="9" fillId="0" borderId="0" xfId="0" applyFont="1" applyAlignment="1">
      <alignment horizontal="left" vertical="center" wrapText="1"/>
    </xf>
    <xf numFmtId="0" fontId="11" fillId="0" borderId="0" xfId="0" applyFont="1" applyAlignment="1">
      <alignment horizontal="left" wrapText="1"/>
    </xf>
    <xf numFmtId="0" fontId="6" fillId="0" borderId="0" xfId="0" applyFont="1" applyAlignment="1">
      <alignment horizontal="left" wrapText="1"/>
    </xf>
    <xf numFmtId="0" fontId="8" fillId="0" borderId="0" xfId="0" applyFont="1" applyAlignment="1">
      <alignment horizontal="left" wrapText="1"/>
    </xf>
  </cellXfs>
  <cellStyles count="6">
    <cellStyle name="Milliers" xfId="5" builtinId="3"/>
    <cellStyle name="Normal" xfId="0" builtinId="0"/>
    <cellStyle name="Normal 2" xfId="2" xr:uid="{00000000-0005-0000-0000-000002000000}"/>
    <cellStyle name="Normal 3" xfId="3" xr:uid="{00000000-0005-0000-0000-000003000000}"/>
    <cellStyle name="Normal 4" xfId="4" xr:uid="{00000000-0005-0000-0000-000004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workbookViewId="0"/>
  </sheetViews>
  <sheetFormatPr baseColWidth="10" defaultRowHeight="11.25"/>
  <cols>
    <col min="1" max="1" width="2.85546875" style="1" customWidth="1"/>
    <col min="2" max="2" width="15.28515625" style="1" customWidth="1"/>
    <col min="3" max="16384" width="11.42578125" style="1"/>
  </cols>
  <sheetData>
    <row r="2" spans="2:8">
      <c r="B2" s="74" t="s">
        <v>122</v>
      </c>
    </row>
    <row r="3" spans="2:8">
      <c r="B3" s="74"/>
    </row>
    <row r="4" spans="2:8" ht="12">
      <c r="H4" s="99" t="s">
        <v>120</v>
      </c>
    </row>
    <row r="5" spans="2:8">
      <c r="B5" s="3"/>
      <c r="C5" s="102" t="s">
        <v>0</v>
      </c>
      <c r="D5" s="102"/>
      <c r="E5" s="102"/>
      <c r="F5" s="103" t="s">
        <v>1</v>
      </c>
      <c r="G5" s="103"/>
      <c r="H5" s="103"/>
    </row>
    <row r="6" spans="2:8">
      <c r="B6" s="4"/>
      <c r="C6" s="5" t="s">
        <v>160</v>
      </c>
      <c r="D6" s="5" t="s">
        <v>5</v>
      </c>
      <c r="E6" s="6" t="s">
        <v>2</v>
      </c>
      <c r="F6" s="5" t="s">
        <v>160</v>
      </c>
      <c r="G6" s="5" t="s">
        <v>5</v>
      </c>
      <c r="H6" s="6" t="s">
        <v>2</v>
      </c>
    </row>
    <row r="7" spans="2:8">
      <c r="B7" s="7" t="s">
        <v>158</v>
      </c>
      <c r="C7" s="5">
        <v>5.2</v>
      </c>
      <c r="D7" s="5">
        <v>2.2999999999999998</v>
      </c>
      <c r="E7" s="6">
        <v>4</v>
      </c>
      <c r="F7" s="6">
        <v>11.7</v>
      </c>
      <c r="G7" s="6">
        <v>5.3</v>
      </c>
      <c r="H7" s="6">
        <v>9.1999999999999993</v>
      </c>
    </row>
    <row r="8" spans="2:8">
      <c r="B8" s="7" t="s">
        <v>159</v>
      </c>
      <c r="C8" s="5">
        <v>94.8</v>
      </c>
      <c r="D8" s="5">
        <v>97.7</v>
      </c>
      <c r="E8" s="6">
        <v>96</v>
      </c>
      <c r="F8" s="6">
        <v>88.3</v>
      </c>
      <c r="G8" s="6">
        <v>94.7</v>
      </c>
      <c r="H8" s="6">
        <v>90.8</v>
      </c>
    </row>
    <row r="9" spans="2:8">
      <c r="B9" s="7" t="s">
        <v>2</v>
      </c>
      <c r="C9" s="5">
        <v>100</v>
      </c>
      <c r="D9" s="5">
        <v>100</v>
      </c>
      <c r="E9" s="6">
        <v>100</v>
      </c>
      <c r="F9" s="6">
        <v>100</v>
      </c>
      <c r="G9" s="6">
        <v>100</v>
      </c>
      <c r="H9" s="6">
        <v>100</v>
      </c>
    </row>
    <row r="10" spans="2:8">
      <c r="B10" s="75"/>
      <c r="C10" s="76"/>
      <c r="D10" s="76"/>
      <c r="E10" s="77"/>
      <c r="F10" s="77"/>
      <c r="G10" s="77"/>
      <c r="H10" s="77"/>
    </row>
    <row r="11" spans="2:8" ht="24" customHeight="1">
      <c r="B11" s="104" t="s">
        <v>109</v>
      </c>
      <c r="C11" s="104"/>
      <c r="D11" s="104"/>
      <c r="E11" s="104"/>
      <c r="F11" s="104"/>
      <c r="G11" s="104"/>
      <c r="H11" s="104"/>
    </row>
    <row r="12" spans="2:8">
      <c r="B12" s="105" t="s">
        <v>121</v>
      </c>
      <c r="C12" s="105"/>
      <c r="D12" s="105"/>
      <c r="E12" s="105"/>
      <c r="F12" s="105"/>
      <c r="G12" s="105"/>
      <c r="H12" s="105"/>
    </row>
  </sheetData>
  <mergeCells count="4">
    <mergeCell ref="C5:E5"/>
    <mergeCell ref="F5:H5"/>
    <mergeCell ref="B11:H11"/>
    <mergeCell ref="B12:H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G16"/>
  <sheetViews>
    <sheetView workbookViewId="0">
      <selection activeCell="E8" sqref="E8"/>
    </sheetView>
  </sheetViews>
  <sheetFormatPr baseColWidth="10" defaultRowHeight="11.25"/>
  <cols>
    <col min="1" max="1" width="3.5703125" style="1" customWidth="1"/>
    <col min="2" max="2" width="11.42578125" style="1"/>
    <col min="3" max="3" width="18.5703125" style="1" customWidth="1"/>
    <col min="4" max="4" width="24.85546875" style="1" customWidth="1"/>
    <col min="5" max="16384" width="11.42578125" style="1"/>
  </cols>
  <sheetData>
    <row r="2" spans="2:7">
      <c r="B2" s="74" t="s">
        <v>123</v>
      </c>
    </row>
    <row r="4" spans="2:7" ht="12">
      <c r="D4" s="99" t="s">
        <v>120</v>
      </c>
    </row>
    <row r="5" spans="2:7" ht="22.5">
      <c r="B5" s="14" t="s">
        <v>114</v>
      </c>
      <c r="C5" s="68" t="s">
        <v>125</v>
      </c>
      <c r="D5" s="68" t="s">
        <v>34</v>
      </c>
    </row>
    <row r="6" spans="2:7">
      <c r="B6" s="14" t="s">
        <v>15</v>
      </c>
      <c r="C6" s="29">
        <v>73.078646317990206</v>
      </c>
      <c r="D6" s="29">
        <v>3.1455811639127074</v>
      </c>
    </row>
    <row r="7" spans="2:7">
      <c r="B7" s="14" t="s">
        <v>16</v>
      </c>
      <c r="C7" s="29">
        <v>72.228526125867091</v>
      </c>
      <c r="D7" s="29">
        <v>10.171771671782093</v>
      </c>
    </row>
    <row r="8" spans="2:7">
      <c r="B8" s="14" t="s">
        <v>17</v>
      </c>
      <c r="C8" s="29">
        <v>68.681183456655731</v>
      </c>
      <c r="D8" s="29">
        <v>18.513353516160539</v>
      </c>
    </row>
    <row r="9" spans="2:7">
      <c r="B9" s="14" t="s">
        <v>18</v>
      </c>
      <c r="C9" s="29">
        <v>65.661581485567964</v>
      </c>
      <c r="D9" s="29">
        <v>15.603963470582402</v>
      </c>
    </row>
    <row r="10" spans="2:7">
      <c r="B10" s="14" t="s">
        <v>19</v>
      </c>
      <c r="C10" s="29">
        <v>52.195591893083261</v>
      </c>
      <c r="D10" s="29">
        <v>19.072435750452513</v>
      </c>
    </row>
    <row r="11" spans="2:7">
      <c r="B11" s="14" t="s">
        <v>20</v>
      </c>
      <c r="C11" s="29">
        <v>38.80342090337242</v>
      </c>
      <c r="D11" s="29">
        <v>15.240831313670421</v>
      </c>
    </row>
    <row r="12" spans="2:7">
      <c r="B12" s="14" t="s">
        <v>21</v>
      </c>
      <c r="C12" s="29">
        <v>28.762210448353937</v>
      </c>
      <c r="D12" s="29">
        <v>8.389524756985292</v>
      </c>
    </row>
    <row r="13" spans="2:7">
      <c r="B13" s="14" t="s">
        <v>29</v>
      </c>
      <c r="C13" s="29">
        <v>5.4986240834263578</v>
      </c>
      <c r="D13" s="29">
        <v>6.3251047199817645</v>
      </c>
    </row>
    <row r="15" spans="2:7" ht="25.5" customHeight="1">
      <c r="B15" s="107" t="s">
        <v>109</v>
      </c>
      <c r="C15" s="107"/>
      <c r="D15" s="107"/>
      <c r="E15" s="107"/>
      <c r="F15" s="107"/>
      <c r="G15" s="107"/>
    </row>
    <row r="16" spans="2:7" ht="12.75" customHeight="1">
      <c r="B16" s="107" t="s">
        <v>121</v>
      </c>
      <c r="C16" s="107"/>
      <c r="D16" s="107"/>
      <c r="E16" s="107"/>
    </row>
  </sheetData>
  <mergeCells count="2">
    <mergeCell ref="B15:G15"/>
    <mergeCell ref="B16:E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J16"/>
  <sheetViews>
    <sheetView workbookViewId="0">
      <selection activeCell="E8" sqref="E8"/>
    </sheetView>
  </sheetViews>
  <sheetFormatPr baseColWidth="10" defaultRowHeight="11.25"/>
  <cols>
    <col min="1" max="1" width="3.5703125" style="1" customWidth="1"/>
    <col min="2" max="2" width="14.42578125" style="1" customWidth="1"/>
    <col min="3" max="9" width="11.42578125" style="1"/>
    <col min="10" max="10" width="12.7109375" style="1" customWidth="1"/>
    <col min="11" max="16384" width="11.42578125" style="1"/>
  </cols>
  <sheetData>
    <row r="2" spans="2:10">
      <c r="B2" s="74" t="s">
        <v>54</v>
      </c>
    </row>
    <row r="3" spans="2:10" ht="12">
      <c r="J3" s="99" t="s">
        <v>120</v>
      </c>
    </row>
    <row r="4" spans="2:10">
      <c r="B4" s="14"/>
      <c r="C4" s="112" t="s">
        <v>36</v>
      </c>
      <c r="D4" s="112"/>
      <c r="E4" s="112"/>
      <c r="F4" s="112"/>
      <c r="G4" s="112" t="s">
        <v>119</v>
      </c>
      <c r="H4" s="112"/>
      <c r="I4" s="112"/>
      <c r="J4" s="112"/>
    </row>
    <row r="5" spans="2:10">
      <c r="B5" s="14" t="s">
        <v>114</v>
      </c>
      <c r="C5" s="14" t="s">
        <v>30</v>
      </c>
      <c r="D5" s="14" t="s">
        <v>31</v>
      </c>
      <c r="E5" s="14" t="s">
        <v>32</v>
      </c>
      <c r="F5" s="14" t="s">
        <v>33</v>
      </c>
      <c r="G5" s="14" t="s">
        <v>30</v>
      </c>
      <c r="H5" s="14" t="s">
        <v>31</v>
      </c>
      <c r="I5" s="14" t="s">
        <v>32</v>
      </c>
      <c r="J5" s="14" t="s">
        <v>33</v>
      </c>
    </row>
    <row r="6" spans="2:10">
      <c r="B6" s="14" t="s">
        <v>15</v>
      </c>
      <c r="C6" s="67">
        <v>74.28876877226989</v>
      </c>
      <c r="D6" s="67">
        <v>4.3455592541200039</v>
      </c>
      <c r="E6" s="67">
        <v>7.2494889658271777</v>
      </c>
      <c r="F6" s="67">
        <v>14.116183007782942</v>
      </c>
      <c r="G6" s="67">
        <v>9.8736384530584651</v>
      </c>
      <c r="H6" s="67">
        <v>68.102200214128686</v>
      </c>
      <c r="I6" s="67">
        <v>5.3992909410614338</v>
      </c>
      <c r="J6" s="67">
        <v>16.624870391751411</v>
      </c>
    </row>
    <row r="7" spans="2:10">
      <c r="B7" s="14" t="s">
        <v>16</v>
      </c>
      <c r="C7" s="67">
        <v>54.487578041013613</v>
      </c>
      <c r="D7" s="67">
        <v>11.981964230596189</v>
      </c>
      <c r="E7" s="67">
        <v>13.109437059412668</v>
      </c>
      <c r="F7" s="67">
        <v>20.421020668977523</v>
      </c>
      <c r="G7" s="67">
        <v>7.6831218904822842</v>
      </c>
      <c r="H7" s="67">
        <v>68.325462083620621</v>
      </c>
      <c r="I7" s="67">
        <v>9.2182299009010968</v>
      </c>
      <c r="J7" s="67">
        <v>14.773186124995997</v>
      </c>
    </row>
    <row r="8" spans="2:10">
      <c r="B8" s="14" t="s">
        <v>17</v>
      </c>
      <c r="C8" s="67">
        <v>35.752900631927211</v>
      </c>
      <c r="D8" s="67">
        <v>18.198400878256663</v>
      </c>
      <c r="E8" s="67">
        <v>24.039849832925917</v>
      </c>
      <c r="F8" s="67">
        <v>22.008848656890205</v>
      </c>
      <c r="G8" s="67">
        <v>6.5208490588647123</v>
      </c>
      <c r="H8" s="67">
        <v>66.197422712253839</v>
      </c>
      <c r="I8" s="67">
        <v>15.483998840501448</v>
      </c>
      <c r="J8" s="67">
        <v>11.797729388380006</v>
      </c>
    </row>
    <row r="9" spans="2:10">
      <c r="B9" s="14" t="s">
        <v>18</v>
      </c>
      <c r="C9" s="67">
        <v>27.977650761184236</v>
      </c>
      <c r="D9" s="67">
        <v>17.391896057487511</v>
      </c>
      <c r="E9" s="67">
        <v>40.31604853842898</v>
      </c>
      <c r="F9" s="67">
        <v>14.314404642899271</v>
      </c>
      <c r="G9" s="67">
        <v>5.4941199955771811</v>
      </c>
      <c r="H9" s="67">
        <v>64.074399768568185</v>
      </c>
      <c r="I9" s="67">
        <v>22.185954960983725</v>
      </c>
      <c r="J9" s="67">
        <v>8.2455252748709178</v>
      </c>
    </row>
    <row r="10" spans="2:10">
      <c r="B10" s="14" t="s">
        <v>19</v>
      </c>
      <c r="C10" s="67">
        <v>15.832978446260503</v>
      </c>
      <c r="D10" s="67">
        <v>19.581963461006957</v>
      </c>
      <c r="E10" s="67">
        <v>56.429333231151872</v>
      </c>
      <c r="F10" s="67">
        <v>8.1557248615806675</v>
      </c>
      <c r="G10" s="67">
        <v>5.5279104486527038</v>
      </c>
      <c r="H10" s="67">
        <v>53.362098709198534</v>
      </c>
      <c r="I10" s="67">
        <v>37.315605597583485</v>
      </c>
      <c r="J10" s="67">
        <v>3.7943852445653001</v>
      </c>
    </row>
    <row r="11" spans="2:10">
      <c r="B11" s="14" t="s">
        <v>20</v>
      </c>
      <c r="C11" s="67">
        <v>13.333946612399798</v>
      </c>
      <c r="D11" s="67">
        <v>16.321602719868253</v>
      </c>
      <c r="E11" s="67">
        <v>65.592475408448479</v>
      </c>
      <c r="F11" s="67">
        <v>4.7519752592834745</v>
      </c>
      <c r="G11" s="67">
        <v>5.7007796373289477</v>
      </c>
      <c r="H11" s="67">
        <v>38.671847398427417</v>
      </c>
      <c r="I11" s="67">
        <v>51.497881479336662</v>
      </c>
      <c r="J11" s="67">
        <v>4.129491484906973</v>
      </c>
    </row>
    <row r="12" spans="2:10">
      <c r="B12" s="14" t="s">
        <v>21</v>
      </c>
      <c r="C12" s="67">
        <v>9.3506660346052346</v>
      </c>
      <c r="D12" s="67">
        <v>8.3215697047830819</v>
      </c>
      <c r="E12" s="67">
        <v>78.570518304078178</v>
      </c>
      <c r="F12" s="67">
        <v>3.7572459565335183</v>
      </c>
      <c r="G12" s="67">
        <v>3.2328809749389578</v>
      </c>
      <c r="H12" s="67">
        <v>29.391767440025959</v>
      </c>
      <c r="I12" s="67">
        <v>61.657158367308277</v>
      </c>
      <c r="J12" s="67">
        <v>5.7181932177267987</v>
      </c>
    </row>
    <row r="13" spans="2:10">
      <c r="B13" s="14" t="s">
        <v>29</v>
      </c>
      <c r="C13" s="67">
        <v>8.8725337796483199</v>
      </c>
      <c r="D13" s="67">
        <v>6.5183644606265849</v>
      </c>
      <c r="E13" s="67">
        <v>83.299566856167317</v>
      </c>
      <c r="F13" s="67">
        <v>1.3095349035577699</v>
      </c>
      <c r="G13" s="67">
        <v>3.583696990989822</v>
      </c>
      <c r="H13" s="67">
        <v>5.7765864466486816</v>
      </c>
      <c r="I13" s="67">
        <v>86.059232317761357</v>
      </c>
      <c r="J13" s="67">
        <v>4.5804842446001421</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C4:F4"/>
    <mergeCell ref="G4:J4"/>
    <mergeCell ref="B15:J15"/>
    <mergeCell ref="B16:J1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24"/>
  <sheetViews>
    <sheetView topLeftCell="A10" workbookViewId="0">
      <selection activeCell="B19" sqref="B19"/>
    </sheetView>
  </sheetViews>
  <sheetFormatPr baseColWidth="10" defaultRowHeight="11.25"/>
  <cols>
    <col min="1" max="1" width="3.140625" style="1" customWidth="1"/>
    <col min="2" max="2" width="24.28515625" style="1" customWidth="1"/>
    <col min="3" max="6" width="11.42578125" style="1"/>
    <col min="7" max="7" width="12.28515625" style="1" customWidth="1"/>
    <col min="8" max="16384" width="11.42578125" style="1"/>
  </cols>
  <sheetData>
    <row r="2" spans="2:12">
      <c r="B2" s="74" t="s">
        <v>132</v>
      </c>
    </row>
    <row r="4" spans="2:12">
      <c r="B4" s="74" t="s">
        <v>133</v>
      </c>
    </row>
    <row r="5" spans="2:12" ht="12">
      <c r="G5" s="99" t="s">
        <v>120</v>
      </c>
    </row>
    <row r="6" spans="2:12">
      <c r="B6" s="45"/>
      <c r="C6" s="115" t="s">
        <v>166</v>
      </c>
      <c r="D6" s="115"/>
      <c r="E6" s="115"/>
      <c r="F6" s="115"/>
      <c r="G6" s="115"/>
      <c r="H6" s="60"/>
    </row>
    <row r="7" spans="2:12">
      <c r="B7" s="45"/>
      <c r="C7" s="58">
        <v>0</v>
      </c>
      <c r="D7" s="58">
        <v>1</v>
      </c>
      <c r="E7" s="58">
        <v>2</v>
      </c>
      <c r="F7" s="58">
        <v>3</v>
      </c>
      <c r="G7" s="58" t="s">
        <v>35</v>
      </c>
      <c r="H7" s="46"/>
    </row>
    <row r="8" spans="2:12">
      <c r="B8" s="45" t="s">
        <v>36</v>
      </c>
      <c r="C8" s="61">
        <v>25.93</v>
      </c>
      <c r="D8" s="61">
        <v>22.43</v>
      </c>
      <c r="E8" s="61">
        <v>23.89</v>
      </c>
      <c r="F8" s="61">
        <v>13.96</v>
      </c>
      <c r="G8" s="61">
        <v>13.79</v>
      </c>
      <c r="H8" s="62"/>
    </row>
    <row r="9" spans="2:12">
      <c r="B9" s="45" t="s">
        <v>126</v>
      </c>
      <c r="C9" s="61">
        <v>10.77</v>
      </c>
      <c r="D9" s="61">
        <v>19.66</v>
      </c>
      <c r="E9" s="61">
        <v>35.9</v>
      </c>
      <c r="F9" s="61">
        <v>21.27</v>
      </c>
      <c r="G9" s="61">
        <v>12.4</v>
      </c>
      <c r="H9" s="63"/>
    </row>
    <row r="10" spans="2:12">
      <c r="D10" s="64"/>
      <c r="E10" s="65"/>
      <c r="F10" s="65"/>
    </row>
    <row r="11" spans="2:12">
      <c r="B11" s="105" t="s">
        <v>110</v>
      </c>
      <c r="C11" s="105"/>
      <c r="D11" s="105"/>
      <c r="E11" s="105"/>
      <c r="F11" s="105"/>
      <c r="G11" s="105"/>
      <c r="H11" s="66"/>
    </row>
    <row r="12" spans="2:12" ht="30.75" customHeight="1">
      <c r="B12" s="107" t="s">
        <v>109</v>
      </c>
      <c r="C12" s="107"/>
      <c r="D12" s="107"/>
      <c r="E12" s="107"/>
      <c r="F12" s="107"/>
      <c r="G12" s="107"/>
      <c r="H12" s="2"/>
      <c r="J12" s="64"/>
      <c r="K12" s="65"/>
      <c r="L12" s="65"/>
    </row>
    <row r="13" spans="2:12" ht="30.75" customHeight="1">
      <c r="B13" s="93"/>
      <c r="C13" s="93"/>
      <c r="D13" s="93"/>
      <c r="E13" s="93"/>
      <c r="F13" s="93"/>
      <c r="G13" s="93"/>
      <c r="H13" s="2"/>
      <c r="J13" s="64"/>
      <c r="K13" s="65"/>
      <c r="L13" s="65"/>
    </row>
    <row r="14" spans="2:12" ht="25.5" customHeight="1">
      <c r="B14" s="113" t="s">
        <v>134</v>
      </c>
      <c r="C14" s="114"/>
      <c r="J14" s="64"/>
      <c r="K14" s="65"/>
      <c r="L14" s="65"/>
    </row>
    <row r="15" spans="2:12" ht="12">
      <c r="B15" s="66"/>
      <c r="G15" s="99" t="s">
        <v>120</v>
      </c>
      <c r="J15" s="64"/>
      <c r="K15" s="65"/>
      <c r="L15" s="65"/>
    </row>
    <row r="16" spans="2:12">
      <c r="B16" s="14"/>
      <c r="C16" s="115" t="s">
        <v>166</v>
      </c>
      <c r="D16" s="115"/>
      <c r="E16" s="115"/>
      <c r="F16" s="115"/>
      <c r="G16" s="115"/>
      <c r="J16" s="64"/>
      <c r="K16" s="65"/>
      <c r="L16" s="65"/>
    </row>
    <row r="17" spans="2:7">
      <c r="B17" s="50"/>
      <c r="C17" s="58">
        <v>0</v>
      </c>
      <c r="D17" s="58">
        <v>1</v>
      </c>
      <c r="E17" s="58">
        <v>2</v>
      </c>
      <c r="F17" s="58">
        <v>3</v>
      </c>
      <c r="G17" s="58" t="s">
        <v>35</v>
      </c>
    </row>
    <row r="18" spans="2:7">
      <c r="B18" s="59" t="s">
        <v>24</v>
      </c>
      <c r="C18" s="51">
        <v>34.979999999999997</v>
      </c>
      <c r="D18" s="51">
        <v>18.86</v>
      </c>
      <c r="E18" s="51">
        <v>18.739999999999998</v>
      </c>
      <c r="F18" s="51">
        <v>12.88</v>
      </c>
      <c r="G18" s="51">
        <v>14.54</v>
      </c>
    </row>
    <row r="19" spans="2:7">
      <c r="B19" s="59" t="s">
        <v>25</v>
      </c>
      <c r="C19" s="51">
        <v>10.48</v>
      </c>
      <c r="D19" s="51">
        <v>17.89</v>
      </c>
      <c r="E19" s="51">
        <v>36.26</v>
      </c>
      <c r="F19" s="51">
        <v>23.41</v>
      </c>
      <c r="G19" s="51">
        <v>11.96</v>
      </c>
    </row>
    <row r="20" spans="2:7">
      <c r="B20" s="59" t="s">
        <v>26</v>
      </c>
      <c r="C20" s="51">
        <v>22.86</v>
      </c>
      <c r="D20" s="51">
        <v>23.64</v>
      </c>
      <c r="E20" s="51">
        <v>25.63</v>
      </c>
      <c r="F20" s="51">
        <v>14.33</v>
      </c>
      <c r="G20" s="51">
        <v>13.53</v>
      </c>
    </row>
    <row r="21" spans="2:7">
      <c r="B21" s="59" t="s">
        <v>27</v>
      </c>
      <c r="C21" s="51">
        <v>11</v>
      </c>
      <c r="D21" s="51">
        <v>21.08</v>
      </c>
      <c r="E21" s="51">
        <v>35.6</v>
      </c>
      <c r="F21" s="51">
        <v>19.559999999999999</v>
      </c>
      <c r="G21" s="51">
        <v>12.75</v>
      </c>
    </row>
    <row r="23" spans="2:7" ht="27.75" customHeight="1">
      <c r="B23" s="107" t="s">
        <v>109</v>
      </c>
      <c r="C23" s="107"/>
      <c r="D23" s="107"/>
      <c r="E23" s="107"/>
      <c r="F23" s="107"/>
      <c r="G23" s="107"/>
    </row>
    <row r="24" spans="2:7">
      <c r="B24" s="105" t="s">
        <v>121</v>
      </c>
      <c r="C24" s="105"/>
      <c r="D24" s="105"/>
      <c r="E24" s="105"/>
      <c r="F24" s="105"/>
      <c r="G24" s="105"/>
    </row>
  </sheetData>
  <mergeCells count="7">
    <mergeCell ref="B24:G24"/>
    <mergeCell ref="B14:C14"/>
    <mergeCell ref="B23:G23"/>
    <mergeCell ref="C6:G6"/>
    <mergeCell ref="B11:G11"/>
    <mergeCell ref="B12:G12"/>
    <mergeCell ref="C16:G1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9"/>
  <sheetViews>
    <sheetView workbookViewId="0">
      <selection activeCell="B8" sqref="B8:K8"/>
    </sheetView>
  </sheetViews>
  <sheetFormatPr baseColWidth="10" defaultRowHeight="11.25"/>
  <cols>
    <col min="1" max="1" width="3" style="1" customWidth="1"/>
    <col min="2" max="2" width="18.7109375" style="1" customWidth="1"/>
    <col min="3" max="16384" width="11.42578125" style="1"/>
  </cols>
  <sheetData>
    <row r="2" spans="2:11">
      <c r="B2" s="74" t="s">
        <v>55</v>
      </c>
    </row>
    <row r="3" spans="2:11">
      <c r="K3" s="24" t="s">
        <v>120</v>
      </c>
    </row>
    <row r="4" spans="2:11">
      <c r="B4" s="12" t="s">
        <v>64</v>
      </c>
      <c r="C4" s="52">
        <v>0</v>
      </c>
      <c r="D4" s="52">
        <v>1</v>
      </c>
      <c r="E4" s="52">
        <v>2</v>
      </c>
      <c r="F4" s="52">
        <v>3</v>
      </c>
      <c r="G4" s="52">
        <v>4</v>
      </c>
      <c r="H4" s="52">
        <v>5</v>
      </c>
      <c r="I4" s="52" t="s">
        <v>62</v>
      </c>
      <c r="J4" s="52" t="s">
        <v>63</v>
      </c>
      <c r="K4" s="52" t="s">
        <v>10</v>
      </c>
    </row>
    <row r="5" spans="2:11">
      <c r="B5" s="12" t="s">
        <v>36</v>
      </c>
      <c r="C5" s="57">
        <v>33.020000000000003</v>
      </c>
      <c r="D5" s="57">
        <v>8.24</v>
      </c>
      <c r="E5" s="57">
        <v>13.12</v>
      </c>
      <c r="F5" s="57">
        <v>9.48</v>
      </c>
      <c r="G5" s="57">
        <v>8.9</v>
      </c>
      <c r="H5" s="57">
        <v>6.52</v>
      </c>
      <c r="I5" s="57">
        <v>13.61</v>
      </c>
      <c r="J5" s="57">
        <v>7.11</v>
      </c>
      <c r="K5" s="14">
        <f>SUM(C5:J5)</f>
        <v>100</v>
      </c>
    </row>
    <row r="6" spans="2:11">
      <c r="B6" s="12" t="s">
        <v>126</v>
      </c>
      <c r="C6" s="57">
        <v>20.48</v>
      </c>
      <c r="D6" s="57">
        <v>10.02</v>
      </c>
      <c r="E6" s="57">
        <v>17.04</v>
      </c>
      <c r="F6" s="57">
        <v>12.11</v>
      </c>
      <c r="G6" s="57">
        <v>12.41</v>
      </c>
      <c r="H6" s="57">
        <v>8.5500000000000007</v>
      </c>
      <c r="I6" s="57">
        <v>13.98</v>
      </c>
      <c r="J6" s="57">
        <v>5.42</v>
      </c>
      <c r="K6" s="29">
        <f>SUM(C6:J6)</f>
        <v>100.01</v>
      </c>
    </row>
    <row r="8" spans="2:11">
      <c r="B8" s="105" t="s">
        <v>109</v>
      </c>
      <c r="C8" s="105"/>
      <c r="D8" s="105"/>
      <c r="E8" s="105"/>
      <c r="F8" s="105"/>
      <c r="G8" s="105"/>
      <c r="H8" s="105"/>
      <c r="I8" s="105"/>
      <c r="J8" s="105"/>
      <c r="K8" s="105"/>
    </row>
    <row r="9" spans="2:11">
      <c r="B9" s="105" t="s">
        <v>121</v>
      </c>
      <c r="C9" s="105"/>
      <c r="D9" s="105"/>
      <c r="E9" s="105"/>
      <c r="F9" s="105"/>
      <c r="G9" s="105"/>
      <c r="H9" s="105"/>
      <c r="I9" s="105"/>
      <c r="J9" s="105"/>
      <c r="K9" s="105"/>
    </row>
  </sheetData>
  <mergeCells count="2">
    <mergeCell ref="B8:K8"/>
    <mergeCell ref="B9:K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15"/>
  <sheetViews>
    <sheetView workbookViewId="0">
      <selection activeCell="E8" sqref="E8"/>
    </sheetView>
  </sheetViews>
  <sheetFormatPr baseColWidth="10" defaultRowHeight="11.25"/>
  <cols>
    <col min="1" max="1" width="3.140625" style="1" customWidth="1"/>
    <col min="2" max="2" width="18.42578125" style="1" customWidth="1"/>
    <col min="3" max="3" width="24.5703125" style="1" customWidth="1"/>
    <col min="4" max="4" width="29.140625" style="1" customWidth="1"/>
    <col min="5" max="16384" width="11.42578125" style="1"/>
  </cols>
  <sheetData>
    <row r="2" spans="2:4">
      <c r="B2" s="74" t="s">
        <v>165</v>
      </c>
    </row>
    <row r="4" spans="2:4">
      <c r="B4" s="54" t="s">
        <v>114</v>
      </c>
      <c r="C4" s="55" t="s">
        <v>135</v>
      </c>
      <c r="D4" s="55" t="s">
        <v>34</v>
      </c>
    </row>
    <row r="5" spans="2:4">
      <c r="B5" s="14" t="s">
        <v>15</v>
      </c>
      <c r="C5" s="56">
        <v>2.1058690000000002</v>
      </c>
      <c r="D5" s="56">
        <v>0.57208959999999998</v>
      </c>
    </row>
    <row r="6" spans="2:4">
      <c r="B6" s="14" t="s">
        <v>16</v>
      </c>
      <c r="C6" s="56">
        <v>2.0267097000000001</v>
      </c>
      <c r="D6" s="56">
        <v>0.9057868</v>
      </c>
    </row>
    <row r="7" spans="2:4">
      <c r="B7" s="14" t="s">
        <v>17</v>
      </c>
      <c r="C7" s="56">
        <v>2.1384143</v>
      </c>
      <c r="D7" s="56">
        <v>1.5807604</v>
      </c>
    </row>
    <row r="8" spans="2:4">
      <c r="B8" s="14" t="s">
        <v>18</v>
      </c>
      <c r="C8" s="56">
        <v>2.1717092999999998</v>
      </c>
      <c r="D8" s="56">
        <v>1.5626332999999999</v>
      </c>
    </row>
    <row r="9" spans="2:4">
      <c r="B9" s="14" t="s">
        <v>19</v>
      </c>
      <c r="C9" s="56">
        <v>2.3495702999999999</v>
      </c>
      <c r="D9" s="56">
        <v>2.1084071999999998</v>
      </c>
    </row>
    <row r="10" spans="2:4">
      <c r="B10" s="14" t="s">
        <v>20</v>
      </c>
      <c r="C10" s="56">
        <v>2.2590368999999999</v>
      </c>
      <c r="D10" s="56">
        <v>1.9577328000000001</v>
      </c>
    </row>
    <row r="11" spans="2:4">
      <c r="B11" s="14" t="s">
        <v>21</v>
      </c>
      <c r="C11" s="56">
        <v>2.2177104000000001</v>
      </c>
      <c r="D11" s="56">
        <v>1.9715320999999999</v>
      </c>
    </row>
    <row r="12" spans="2:4">
      <c r="B12" s="14" t="s">
        <v>29</v>
      </c>
      <c r="C12" s="56">
        <v>2.3793948999999999</v>
      </c>
      <c r="D12" s="56">
        <v>1.6955705999999999</v>
      </c>
    </row>
    <row r="14" spans="2:4" ht="25.5" customHeight="1">
      <c r="B14" s="107" t="s">
        <v>109</v>
      </c>
      <c r="C14" s="107"/>
      <c r="D14" s="107"/>
    </row>
    <row r="15" spans="2:4">
      <c r="B15" s="105" t="s">
        <v>121</v>
      </c>
      <c r="C15" s="105"/>
      <c r="D15" s="105"/>
    </row>
  </sheetData>
  <mergeCells count="2">
    <mergeCell ref="B14:D14"/>
    <mergeCell ref="B15:D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E16"/>
  <sheetViews>
    <sheetView workbookViewId="0">
      <selection activeCell="E8" sqref="E8"/>
    </sheetView>
  </sheetViews>
  <sheetFormatPr baseColWidth="10" defaultRowHeight="11.25"/>
  <cols>
    <col min="1" max="1" width="3.85546875" style="1" customWidth="1"/>
    <col min="2" max="2" width="14.140625" style="1" customWidth="1"/>
    <col min="3" max="3" width="26.5703125" style="1" customWidth="1"/>
    <col min="4" max="4" width="21" style="1" customWidth="1"/>
    <col min="5" max="5" width="24" style="1" customWidth="1"/>
    <col min="6" max="16384" width="11.42578125" style="1"/>
  </cols>
  <sheetData>
    <row r="2" spans="2:5">
      <c r="B2" s="74" t="s">
        <v>164</v>
      </c>
    </row>
    <row r="4" spans="2:5">
      <c r="B4" s="14" t="s">
        <v>114</v>
      </c>
      <c r="C4" s="52" t="s">
        <v>34</v>
      </c>
      <c r="D4" s="52" t="s">
        <v>136</v>
      </c>
      <c r="E4" s="52" t="s">
        <v>2</v>
      </c>
    </row>
    <row r="5" spans="2:5">
      <c r="B5" s="14" t="s">
        <v>15</v>
      </c>
      <c r="C5" s="53">
        <v>0.71742415245289071</v>
      </c>
      <c r="D5" s="53">
        <v>0.11111225879548767</v>
      </c>
      <c r="E5" s="53">
        <v>0.1085158974061218</v>
      </c>
    </row>
    <row r="6" spans="2:5">
      <c r="B6" s="14" t="s">
        <v>16</v>
      </c>
      <c r="C6" s="53">
        <v>0.58677203222425744</v>
      </c>
      <c r="D6" s="53">
        <v>9.8630862651315446E-2</v>
      </c>
      <c r="E6" s="53">
        <v>0.10011528378890219</v>
      </c>
    </row>
    <row r="7" spans="2:5">
      <c r="B7" s="14" t="s">
        <v>17</v>
      </c>
      <c r="C7" s="53">
        <v>0.37786152225980174</v>
      </c>
      <c r="D7" s="53">
        <v>0.10385905589361115</v>
      </c>
      <c r="E7" s="53">
        <v>9.7067150273305994E-2</v>
      </c>
    </row>
    <row r="8" spans="2:5">
      <c r="B8" s="14" t="s">
        <v>18</v>
      </c>
      <c r="C8" s="53">
        <v>0.35478422328809445</v>
      </c>
      <c r="D8" s="53">
        <v>0.10392691936546299</v>
      </c>
      <c r="E8" s="53">
        <v>0.10289403258223552</v>
      </c>
    </row>
    <row r="9" spans="2:5">
      <c r="B9" s="14" t="s">
        <v>19</v>
      </c>
      <c r="C9" s="53">
        <v>0.22087046951458655</v>
      </c>
      <c r="D9" s="53">
        <v>0.10733296194454366</v>
      </c>
      <c r="E9" s="53">
        <v>0.11067198707367958</v>
      </c>
    </row>
    <row r="10" spans="2:5">
      <c r="B10" s="14" t="s">
        <v>20</v>
      </c>
      <c r="C10" s="53">
        <v>0.21206730667845644</v>
      </c>
      <c r="D10" s="53">
        <v>0.13707206790825002</v>
      </c>
      <c r="E10" s="53">
        <v>0.13677059920351864</v>
      </c>
    </row>
    <row r="11" spans="2:5">
      <c r="B11" s="14" t="s">
        <v>21</v>
      </c>
      <c r="C11" s="53">
        <v>0.18566101763200679</v>
      </c>
      <c r="D11" s="53">
        <v>0.11736605210141261</v>
      </c>
      <c r="E11" s="53">
        <v>0.12509081352501675</v>
      </c>
    </row>
    <row r="12" spans="2:5">
      <c r="B12" s="14" t="s">
        <v>29</v>
      </c>
      <c r="C12" s="53">
        <v>0.23214609629661856</v>
      </c>
      <c r="D12" s="53">
        <v>0.13909744880752686</v>
      </c>
      <c r="E12" s="53">
        <v>0.13961262166182251</v>
      </c>
    </row>
    <row r="13" spans="2:5">
      <c r="B13" s="14" t="s">
        <v>37</v>
      </c>
      <c r="C13" s="53">
        <v>0.25041514586939395</v>
      </c>
      <c r="D13" s="53">
        <v>0.10770745782170515</v>
      </c>
      <c r="E13" s="53">
        <v>0.12400044399636133</v>
      </c>
    </row>
    <row r="15" spans="2:5" ht="26.25" customHeight="1">
      <c r="B15" s="107" t="s">
        <v>109</v>
      </c>
      <c r="C15" s="107"/>
      <c r="D15" s="107"/>
      <c r="E15" s="107"/>
    </row>
    <row r="16" spans="2:5">
      <c r="B16" s="105" t="s">
        <v>121</v>
      </c>
      <c r="C16" s="105"/>
      <c r="D16" s="105"/>
      <c r="E16" s="105"/>
    </row>
  </sheetData>
  <mergeCells count="2">
    <mergeCell ref="B15:E15"/>
    <mergeCell ref="B16:E1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G23"/>
  <sheetViews>
    <sheetView workbookViewId="0">
      <selection activeCell="E8" sqref="E8"/>
    </sheetView>
  </sheetViews>
  <sheetFormatPr baseColWidth="10" defaultRowHeight="11.25"/>
  <cols>
    <col min="1" max="1" width="4" style="1" customWidth="1"/>
    <col min="2" max="2" width="20.5703125" style="1" customWidth="1"/>
    <col min="3" max="16384" width="11.42578125" style="1"/>
  </cols>
  <sheetData>
    <row r="2" spans="2:7">
      <c r="B2" s="74" t="s">
        <v>65</v>
      </c>
    </row>
    <row r="4" spans="2:7">
      <c r="B4" s="50"/>
      <c r="C4" s="26">
        <v>0</v>
      </c>
      <c r="D4" s="26">
        <v>1</v>
      </c>
      <c r="E4" s="26">
        <v>2</v>
      </c>
      <c r="F4" s="26">
        <v>3</v>
      </c>
      <c r="G4" s="26" t="s">
        <v>35</v>
      </c>
    </row>
    <row r="5" spans="2:7" ht="22.5">
      <c r="B5" s="50" t="s">
        <v>34</v>
      </c>
      <c r="C5" s="51">
        <v>25.93</v>
      </c>
      <c r="D5" s="51">
        <v>22.43</v>
      </c>
      <c r="E5" s="51">
        <v>23.89</v>
      </c>
      <c r="F5" s="51">
        <v>13.96</v>
      </c>
      <c r="G5" s="51">
        <v>13.79</v>
      </c>
    </row>
    <row r="6" spans="2:7">
      <c r="B6" s="50" t="s">
        <v>45</v>
      </c>
      <c r="C6" s="51">
        <v>12.4</v>
      </c>
      <c r="D6" s="51">
        <v>23.59</v>
      </c>
      <c r="E6" s="51">
        <v>28.18</v>
      </c>
      <c r="F6" s="51">
        <v>18.41</v>
      </c>
      <c r="G6" s="51">
        <v>17.420000000000002</v>
      </c>
    </row>
    <row r="7" spans="2:7">
      <c r="B7" s="50" t="s">
        <v>136</v>
      </c>
      <c r="C7" s="51">
        <v>10.77</v>
      </c>
      <c r="D7" s="51">
        <v>19.66</v>
      </c>
      <c r="E7" s="51">
        <v>35.9</v>
      </c>
      <c r="F7" s="51">
        <v>21.27</v>
      </c>
      <c r="G7" s="51">
        <v>12.4</v>
      </c>
    </row>
    <row r="9" spans="2:7" s="38" customFormat="1" ht="45.75" customHeight="1">
      <c r="B9" s="107" t="s">
        <v>139</v>
      </c>
      <c r="C9" s="107"/>
      <c r="D9" s="107"/>
      <c r="E9" s="107"/>
      <c r="F9" s="107"/>
      <c r="G9" s="107"/>
    </row>
    <row r="10" spans="2:7" s="38" customFormat="1" ht="27.75" customHeight="1">
      <c r="B10" s="107" t="s">
        <v>109</v>
      </c>
      <c r="C10" s="107"/>
      <c r="D10" s="107"/>
      <c r="E10" s="107"/>
      <c r="F10" s="107"/>
      <c r="G10" s="107"/>
    </row>
    <row r="11" spans="2:7">
      <c r="B11" s="105" t="s">
        <v>121</v>
      </c>
      <c r="C11" s="105"/>
      <c r="D11" s="105"/>
      <c r="E11" s="105"/>
      <c r="F11" s="105"/>
      <c r="G11" s="105"/>
    </row>
    <row r="21" spans="2:2">
      <c r="B21" s="10"/>
    </row>
    <row r="22" spans="2:2">
      <c r="B22" s="10"/>
    </row>
    <row r="23" spans="2:2">
      <c r="B23" s="10"/>
    </row>
  </sheetData>
  <mergeCells count="3">
    <mergeCell ref="B9:G9"/>
    <mergeCell ref="B10:G10"/>
    <mergeCell ref="B11:G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J12"/>
  <sheetViews>
    <sheetView workbookViewId="0">
      <selection activeCell="E8" sqref="E8"/>
    </sheetView>
  </sheetViews>
  <sheetFormatPr baseColWidth="10" defaultRowHeight="11.25"/>
  <cols>
    <col min="1" max="1" width="3.28515625" style="2" customWidth="1"/>
    <col min="2" max="2" width="23" style="2" customWidth="1"/>
    <col min="3" max="3" width="15.140625" style="2" customWidth="1"/>
    <col min="4" max="4" width="18.7109375" style="2" customWidth="1"/>
    <col min="5" max="5" width="19" style="2" customWidth="1"/>
    <col min="6" max="6" width="14.28515625" style="2" customWidth="1"/>
    <col min="7" max="7" width="14" style="2" customWidth="1"/>
    <col min="8" max="8" width="13.5703125" style="2" customWidth="1"/>
    <col min="9" max="9" width="16.7109375" style="2" customWidth="1"/>
    <col min="10" max="16384" width="11.42578125" style="2"/>
  </cols>
  <sheetData>
    <row r="2" spans="2:10" ht="15" customHeight="1">
      <c r="B2" s="74" t="s">
        <v>56</v>
      </c>
      <c r="C2" s="41"/>
      <c r="D2" s="41"/>
      <c r="E2" s="41"/>
      <c r="F2" s="41"/>
      <c r="G2" s="41"/>
      <c r="H2" s="41"/>
      <c r="I2" s="41"/>
      <c r="J2" s="41"/>
    </row>
    <row r="3" spans="2:10" ht="15" customHeight="1">
      <c r="B3" s="42"/>
      <c r="C3" s="43"/>
      <c r="D3" s="43"/>
      <c r="E3" s="43"/>
      <c r="F3" s="43"/>
      <c r="G3" s="43"/>
      <c r="H3" s="43"/>
      <c r="I3" s="101" t="s">
        <v>120</v>
      </c>
      <c r="J3" s="43"/>
    </row>
    <row r="4" spans="2:10" s="33" customFormat="1" ht="45">
      <c r="B4" s="44"/>
      <c r="C4" s="45" t="s">
        <v>38</v>
      </c>
      <c r="D4" s="45" t="s">
        <v>163</v>
      </c>
      <c r="E4" s="45" t="s">
        <v>39</v>
      </c>
      <c r="F4" s="45" t="s">
        <v>40</v>
      </c>
      <c r="G4" s="45" t="s">
        <v>41</v>
      </c>
      <c r="H4" s="45" t="s">
        <v>42</v>
      </c>
      <c r="I4" s="45" t="s">
        <v>43</v>
      </c>
      <c r="J4" s="46"/>
    </row>
    <row r="5" spans="2:10">
      <c r="B5" s="47" t="s">
        <v>36</v>
      </c>
      <c r="C5" s="48">
        <v>9.91</v>
      </c>
      <c r="D5" s="48">
        <v>7.62</v>
      </c>
      <c r="E5" s="48">
        <v>7.47</v>
      </c>
      <c r="F5" s="48">
        <v>8.49</v>
      </c>
      <c r="G5" s="48">
        <v>29.69</v>
      </c>
      <c r="H5" s="48">
        <v>22.05</v>
      </c>
      <c r="I5" s="48">
        <v>14.77</v>
      </c>
      <c r="J5" s="49"/>
    </row>
    <row r="6" spans="2:10">
      <c r="B6" s="47" t="s">
        <v>137</v>
      </c>
      <c r="C6" s="48">
        <v>4.72</v>
      </c>
      <c r="D6" s="48">
        <v>8.6300000000000008</v>
      </c>
      <c r="E6" s="48">
        <v>15.05</v>
      </c>
      <c r="F6" s="48">
        <v>20.29</v>
      </c>
      <c r="G6" s="48">
        <v>27.28</v>
      </c>
      <c r="H6" s="48">
        <v>19.53</v>
      </c>
      <c r="I6" s="48">
        <v>4.5</v>
      </c>
      <c r="J6" s="49"/>
    </row>
    <row r="7" spans="2:10">
      <c r="B7" s="47" t="s">
        <v>44</v>
      </c>
      <c r="C7" s="48">
        <v>10.1</v>
      </c>
      <c r="D7" s="48">
        <v>10.78</v>
      </c>
      <c r="E7" s="48">
        <v>9.0500000000000007</v>
      </c>
      <c r="F7" s="48">
        <v>13.33</v>
      </c>
      <c r="G7" s="48">
        <v>27.91</v>
      </c>
      <c r="H7" s="48">
        <v>16.82</v>
      </c>
      <c r="I7" s="48">
        <v>12.02</v>
      </c>
      <c r="J7" s="49"/>
    </row>
    <row r="9" spans="2:10" ht="25.5" customHeight="1">
      <c r="B9" s="107" t="s">
        <v>138</v>
      </c>
      <c r="C9" s="107"/>
      <c r="D9" s="107"/>
      <c r="E9" s="107"/>
      <c r="F9" s="107"/>
      <c r="G9" s="107"/>
      <c r="H9" s="107"/>
      <c r="I9" s="107"/>
    </row>
    <row r="10" spans="2:10" ht="24.75" customHeight="1">
      <c r="B10" s="116" t="s">
        <v>140</v>
      </c>
      <c r="C10" s="107"/>
      <c r="D10" s="107"/>
      <c r="E10" s="107"/>
      <c r="F10" s="107"/>
      <c r="G10" s="107"/>
      <c r="H10" s="107"/>
      <c r="I10" s="107"/>
    </row>
    <row r="11" spans="2:10">
      <c r="B11" s="107" t="s">
        <v>141</v>
      </c>
      <c r="C11" s="107"/>
      <c r="D11" s="107"/>
      <c r="E11" s="107"/>
      <c r="F11" s="107"/>
      <c r="G11" s="107"/>
      <c r="H11" s="107"/>
      <c r="I11" s="107"/>
    </row>
    <row r="12" spans="2:10">
      <c r="B12" s="107" t="s">
        <v>121</v>
      </c>
      <c r="C12" s="107"/>
      <c r="D12" s="107"/>
      <c r="E12" s="107"/>
      <c r="F12" s="107"/>
      <c r="G12" s="107"/>
      <c r="H12" s="107"/>
      <c r="I12" s="107"/>
    </row>
  </sheetData>
  <mergeCells count="4">
    <mergeCell ref="B9:I9"/>
    <mergeCell ref="B10:I10"/>
    <mergeCell ref="B11:I11"/>
    <mergeCell ref="B12:I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N18"/>
  <sheetViews>
    <sheetView tabSelected="1" topLeftCell="B1" workbookViewId="0">
      <selection activeCell="K19" sqref="K19"/>
    </sheetView>
  </sheetViews>
  <sheetFormatPr baseColWidth="10" defaultRowHeight="11.25"/>
  <cols>
    <col min="1" max="1" width="11.42578125" style="2"/>
    <col min="2" max="2" width="32.140625" style="2" customWidth="1"/>
    <col min="3" max="3" width="13.28515625" style="2" customWidth="1"/>
    <col min="4" max="5" width="11.42578125" style="2"/>
    <col min="6" max="6" width="13.7109375" style="2" customWidth="1"/>
    <col min="7" max="8" width="11.42578125" style="2"/>
    <col min="9" max="9" width="13.7109375" style="2" customWidth="1"/>
    <col min="10" max="11" width="11.42578125" style="2"/>
    <col min="12" max="12" width="13.28515625" style="2" customWidth="1"/>
    <col min="13" max="16384" width="11.42578125" style="2"/>
  </cols>
  <sheetData>
    <row r="2" spans="2:14">
      <c r="B2" s="94" t="s">
        <v>57</v>
      </c>
    </row>
    <row r="3" spans="2:14" ht="12">
      <c r="N3" s="100" t="s">
        <v>120</v>
      </c>
    </row>
    <row r="4" spans="2:14">
      <c r="B4" s="35"/>
      <c r="C4" s="117" t="s">
        <v>58</v>
      </c>
      <c r="D4" s="117"/>
      <c r="E4" s="117"/>
      <c r="F4" s="117" t="s">
        <v>60</v>
      </c>
      <c r="G4" s="117"/>
      <c r="H4" s="117"/>
      <c r="I4" s="117" t="s">
        <v>59</v>
      </c>
      <c r="J4" s="117"/>
      <c r="K4" s="117"/>
      <c r="L4" s="117" t="s">
        <v>61</v>
      </c>
      <c r="M4" s="117"/>
      <c r="N4" s="117"/>
    </row>
    <row r="5" spans="2:14" s="33" customFormat="1" ht="43.5" customHeight="1">
      <c r="B5" s="34"/>
      <c r="C5" s="34" t="s">
        <v>34</v>
      </c>
      <c r="D5" s="34" t="s">
        <v>45</v>
      </c>
      <c r="E5" s="34" t="s">
        <v>136</v>
      </c>
      <c r="F5" s="34" t="s">
        <v>34</v>
      </c>
      <c r="G5" s="34" t="s">
        <v>45</v>
      </c>
      <c r="H5" s="34" t="s">
        <v>136</v>
      </c>
      <c r="I5" s="34" t="s">
        <v>34</v>
      </c>
      <c r="J5" s="34" t="s">
        <v>45</v>
      </c>
      <c r="K5" s="34" t="s">
        <v>136</v>
      </c>
      <c r="L5" s="34" t="s">
        <v>34</v>
      </c>
      <c r="M5" s="34" t="s">
        <v>45</v>
      </c>
      <c r="N5" s="34" t="s">
        <v>136</v>
      </c>
    </row>
    <row r="6" spans="2:14">
      <c r="B6" s="39" t="s">
        <v>38</v>
      </c>
      <c r="C6" s="40">
        <v>2.1739500819432163</v>
      </c>
      <c r="D6" s="40">
        <v>4.8020300251981221</v>
      </c>
      <c r="E6" s="40">
        <v>2.692614738666101</v>
      </c>
      <c r="F6" s="40">
        <v>3.6085583556294654</v>
      </c>
      <c r="G6" s="40">
        <v>4.2347851516335853</v>
      </c>
      <c r="H6" s="40">
        <v>3.9116624698436882</v>
      </c>
      <c r="I6" s="40">
        <v>10.962222716977328</v>
      </c>
      <c r="J6" s="40">
        <v>10.916090817202981</v>
      </c>
      <c r="K6" s="40">
        <v>9.2616729061077017</v>
      </c>
      <c r="L6" s="40">
        <v>13.082208618984774</v>
      </c>
      <c r="M6" s="40">
        <v>12.718296290629443</v>
      </c>
      <c r="N6" s="40">
        <v>10.923328384393614</v>
      </c>
    </row>
    <row r="7" spans="2:14" ht="22.5">
      <c r="B7" s="39" t="s">
        <v>163</v>
      </c>
      <c r="C7" s="40">
        <v>5.0183299892029654</v>
      </c>
      <c r="D7" s="40">
        <v>6.721986502947793</v>
      </c>
      <c r="E7" s="40">
        <v>5.6371819207804821</v>
      </c>
      <c r="F7" s="40">
        <v>4.9879739143663411</v>
      </c>
      <c r="G7" s="40">
        <v>11.458789413853859</v>
      </c>
      <c r="H7" s="40">
        <v>10.282197118863635</v>
      </c>
      <c r="I7" s="40">
        <v>7.1308355341113421</v>
      </c>
      <c r="J7" s="40">
        <v>10.716630376136637</v>
      </c>
      <c r="K7" s="40">
        <v>9.9007731930272058</v>
      </c>
      <c r="L7" s="40">
        <v>12.193641384438493</v>
      </c>
      <c r="M7" s="40">
        <v>12.901339235272355</v>
      </c>
      <c r="N7" s="40">
        <v>14.365794040645268</v>
      </c>
    </row>
    <row r="8" spans="2:14" ht="22.5">
      <c r="B8" s="39" t="s">
        <v>39</v>
      </c>
      <c r="C8" s="40">
        <v>4.9765822790417671</v>
      </c>
      <c r="D8" s="40">
        <v>10.930158110468064</v>
      </c>
      <c r="E8" s="40">
        <v>11.667469233463761</v>
      </c>
      <c r="F8" s="40">
        <v>13.615024533941355</v>
      </c>
      <c r="G8" s="40">
        <v>22.35213849694027</v>
      </c>
      <c r="H8" s="40">
        <v>22.714814882909327</v>
      </c>
      <c r="I8" s="40">
        <v>4.7032109944238973</v>
      </c>
      <c r="J8" s="40">
        <v>4.7594679931589905</v>
      </c>
      <c r="K8" s="40">
        <v>4.7215508227984078</v>
      </c>
      <c r="L8" s="40">
        <v>16.355991583405437</v>
      </c>
      <c r="M8" s="40">
        <v>17.995336780502434</v>
      </c>
      <c r="N8" s="40">
        <v>15.732194538601046</v>
      </c>
    </row>
    <row r="9" spans="2:14">
      <c r="B9" s="39" t="s">
        <v>40</v>
      </c>
      <c r="C9" s="40">
        <v>6.1981419221542948</v>
      </c>
      <c r="D9" s="40">
        <v>19.363986894405517</v>
      </c>
      <c r="E9" s="40">
        <v>20.125746226212417</v>
      </c>
      <c r="F9" s="40">
        <v>8.3775738746223087</v>
      </c>
      <c r="G9" s="40">
        <v>24.176665963511265</v>
      </c>
      <c r="H9" s="40">
        <v>24.14106837784982</v>
      </c>
      <c r="I9" s="40">
        <v>7.2087445331481446</v>
      </c>
      <c r="J9" s="40">
        <v>9.4343334230624869</v>
      </c>
      <c r="K9" s="40">
        <v>10.82544938985272</v>
      </c>
      <c r="L9" s="40">
        <v>14.657700678490071</v>
      </c>
      <c r="M9" s="40">
        <v>19.713458071409477</v>
      </c>
      <c r="N9" s="40">
        <v>20.203877404813674</v>
      </c>
    </row>
    <row r="10" spans="2:14">
      <c r="B10" s="39" t="s">
        <v>41</v>
      </c>
      <c r="C10" s="40">
        <v>42.480718020386227</v>
      </c>
      <c r="D10" s="40">
        <v>39.349375660369006</v>
      </c>
      <c r="E10" s="40">
        <v>42.461384413140607</v>
      </c>
      <c r="F10" s="40">
        <v>9.2138937564059127</v>
      </c>
      <c r="G10" s="40">
        <v>10.244741638042274</v>
      </c>
      <c r="H10" s="40">
        <v>10.205766899314039</v>
      </c>
      <c r="I10" s="40">
        <v>36.115280545587979</v>
      </c>
      <c r="J10" s="40">
        <v>33.445632241638414</v>
      </c>
      <c r="K10" s="40">
        <v>37.219992058691297</v>
      </c>
      <c r="L10" s="40">
        <v>8.3071350138394529</v>
      </c>
      <c r="M10" s="40">
        <v>9.045133646958238</v>
      </c>
      <c r="N10" s="40">
        <v>9.1864166995806738</v>
      </c>
    </row>
    <row r="11" spans="2:14">
      <c r="B11" s="39" t="s">
        <v>42</v>
      </c>
      <c r="C11" s="40">
        <v>19.141650340838627</v>
      </c>
      <c r="D11" s="40">
        <v>12.440997177139378</v>
      </c>
      <c r="E11" s="40">
        <v>12.702863388210679</v>
      </c>
      <c r="F11" s="40">
        <v>47.891577863380341</v>
      </c>
      <c r="G11" s="40">
        <v>27.01089726859799</v>
      </c>
      <c r="H11" s="40">
        <v>28.044611045289994</v>
      </c>
      <c r="I11" s="40">
        <v>15.873766511496754</v>
      </c>
      <c r="J11" s="40">
        <v>13.799523369575759</v>
      </c>
      <c r="K11" s="40">
        <v>12.846392430354408</v>
      </c>
      <c r="L11" s="40">
        <v>34.591172775687667</v>
      </c>
      <c r="M11" s="40">
        <v>25.794991394622166</v>
      </c>
      <c r="N11" s="40">
        <v>27.754716436152435</v>
      </c>
    </row>
    <row r="12" spans="2:14">
      <c r="B12" s="39" t="s">
        <v>43</v>
      </c>
      <c r="C12" s="40">
        <v>20.010627366432914</v>
      </c>
      <c r="D12" s="40">
        <v>6.3914656294721262</v>
      </c>
      <c r="E12" s="40">
        <v>4.7127400795259584</v>
      </c>
      <c r="F12" s="40">
        <v>12.305397701654277</v>
      </c>
      <c r="G12" s="40">
        <v>0.52198206742075048</v>
      </c>
      <c r="H12" s="40">
        <v>0.69987920592950936</v>
      </c>
      <c r="I12" s="40">
        <v>18.00593916425456</v>
      </c>
      <c r="J12" s="40">
        <v>16.928321779224738</v>
      </c>
      <c r="K12" s="40">
        <v>15.224169199168271</v>
      </c>
      <c r="L12" s="40">
        <v>0.81214994515410344</v>
      </c>
      <c r="M12" s="40">
        <v>1.8314445806058857</v>
      </c>
      <c r="N12" s="40">
        <v>1.8336724958133046</v>
      </c>
    </row>
    <row r="14" spans="2:14" s="1" customFormat="1">
      <c r="B14" s="105" t="s">
        <v>143</v>
      </c>
      <c r="C14" s="105"/>
      <c r="D14" s="105"/>
      <c r="E14" s="105"/>
      <c r="F14" s="105"/>
      <c r="G14" s="105"/>
      <c r="H14" s="105"/>
      <c r="I14" s="105"/>
      <c r="J14" s="105"/>
      <c r="K14" s="105"/>
      <c r="L14" s="105"/>
      <c r="M14" s="105"/>
      <c r="N14" s="105"/>
    </row>
    <row r="15" spans="2:14" s="1" customFormat="1" ht="25.5" customHeight="1">
      <c r="B15" s="116" t="s">
        <v>142</v>
      </c>
      <c r="C15" s="107"/>
      <c r="D15" s="107"/>
      <c r="E15" s="107"/>
      <c r="F15" s="107"/>
      <c r="G15" s="107"/>
      <c r="H15" s="107"/>
      <c r="I15" s="107"/>
      <c r="J15" s="107"/>
      <c r="K15" s="107"/>
      <c r="L15" s="107"/>
      <c r="M15" s="107"/>
      <c r="N15" s="107"/>
    </row>
    <row r="16" spans="2:14" s="1" customFormat="1">
      <c r="B16" s="105" t="s">
        <v>141</v>
      </c>
      <c r="C16" s="105"/>
      <c r="D16" s="105"/>
      <c r="E16" s="105"/>
      <c r="F16" s="105"/>
      <c r="G16" s="105"/>
      <c r="H16" s="105"/>
      <c r="I16" s="105"/>
      <c r="J16" s="105"/>
      <c r="K16" s="105"/>
      <c r="L16" s="105"/>
      <c r="M16" s="105"/>
      <c r="N16" s="105"/>
    </row>
    <row r="17" spans="2:14" s="1" customFormat="1">
      <c r="B17" s="105" t="s">
        <v>121</v>
      </c>
      <c r="C17" s="105"/>
      <c r="D17" s="105"/>
      <c r="E17" s="105"/>
      <c r="F17" s="105"/>
      <c r="G17" s="105"/>
      <c r="H17" s="105"/>
      <c r="I17" s="105"/>
      <c r="J17" s="105"/>
      <c r="K17" s="105"/>
      <c r="L17" s="105"/>
      <c r="M17" s="105"/>
      <c r="N17" s="105"/>
    </row>
    <row r="18" spans="2:14" s="1" customFormat="1">
      <c r="G18" s="2"/>
      <c r="H18" s="2"/>
      <c r="I18" s="2"/>
    </row>
  </sheetData>
  <mergeCells count="8">
    <mergeCell ref="I4:K4"/>
    <mergeCell ref="B15:N15"/>
    <mergeCell ref="B16:N16"/>
    <mergeCell ref="B17:N17"/>
    <mergeCell ref="C4:E4"/>
    <mergeCell ref="L4:N4"/>
    <mergeCell ref="F4:H4"/>
    <mergeCell ref="B14:N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N26"/>
  <sheetViews>
    <sheetView workbookViewId="0">
      <selection activeCell="E21" sqref="E21"/>
    </sheetView>
  </sheetViews>
  <sheetFormatPr baseColWidth="10" defaultRowHeight="11.25"/>
  <cols>
    <col min="1" max="1" width="3.5703125" style="2" customWidth="1"/>
    <col min="2" max="2" width="16.140625" style="2" customWidth="1"/>
    <col min="3" max="3" width="13.85546875" style="2" customWidth="1"/>
    <col min="4" max="4" width="12.7109375" style="2" customWidth="1"/>
    <col min="5" max="5" width="10.5703125" style="2" customWidth="1"/>
    <col min="6" max="6" width="12.85546875" style="2" customWidth="1"/>
    <col min="7" max="8" width="11.42578125" style="2"/>
    <col min="9" max="9" width="14.140625" style="2" customWidth="1"/>
    <col min="10" max="11" width="11.42578125" style="2"/>
    <col min="12" max="12" width="13.5703125" style="2" customWidth="1"/>
    <col min="13" max="16384" width="11.42578125" style="2"/>
  </cols>
  <sheetData>
    <row r="2" spans="2:14">
      <c r="B2" s="94" t="s">
        <v>144</v>
      </c>
    </row>
    <row r="4" spans="2:14">
      <c r="B4" s="118"/>
      <c r="C4" s="117" t="s">
        <v>58</v>
      </c>
      <c r="D4" s="117"/>
      <c r="E4" s="117"/>
      <c r="F4" s="117" t="s">
        <v>60</v>
      </c>
      <c r="G4" s="117"/>
      <c r="H4" s="117"/>
      <c r="I4" s="117" t="s">
        <v>59</v>
      </c>
      <c r="J4" s="117"/>
      <c r="K4" s="117"/>
      <c r="L4" s="117" t="s">
        <v>61</v>
      </c>
      <c r="M4" s="117"/>
      <c r="N4" s="117"/>
    </row>
    <row r="5" spans="2:14" s="33" customFormat="1" ht="34.5" customHeight="1">
      <c r="B5" s="119"/>
      <c r="C5" s="34" t="s">
        <v>34</v>
      </c>
      <c r="D5" s="34" t="s">
        <v>46</v>
      </c>
      <c r="E5" s="34" t="s">
        <v>136</v>
      </c>
      <c r="F5" s="34" t="s">
        <v>34</v>
      </c>
      <c r="G5" s="34" t="s">
        <v>46</v>
      </c>
      <c r="H5" s="34" t="s">
        <v>136</v>
      </c>
      <c r="I5" s="34" t="s">
        <v>34</v>
      </c>
      <c r="J5" s="34" t="s">
        <v>46</v>
      </c>
      <c r="K5" s="34" t="s">
        <v>136</v>
      </c>
      <c r="L5" s="34" t="s">
        <v>34</v>
      </c>
      <c r="M5" s="34" t="s">
        <v>46</v>
      </c>
      <c r="N5" s="34" t="s">
        <v>136</v>
      </c>
    </row>
    <row r="6" spans="2:14">
      <c r="B6" s="35" t="s">
        <v>47</v>
      </c>
      <c r="C6" s="36">
        <v>32.451140109580457</v>
      </c>
      <c r="D6" s="36">
        <v>32.044876816998276</v>
      </c>
      <c r="E6" s="36">
        <v>28.763818271957895</v>
      </c>
      <c r="F6" s="36">
        <v>30.603831320142937</v>
      </c>
      <c r="G6" s="36">
        <v>26.940428014530887</v>
      </c>
      <c r="H6" s="36">
        <v>28.576846357865747</v>
      </c>
      <c r="I6" s="36">
        <v>38.496497201102279</v>
      </c>
      <c r="J6" s="36">
        <v>17.044967591637466</v>
      </c>
      <c r="K6" s="36">
        <v>15.43503758923578</v>
      </c>
      <c r="L6" s="36">
        <v>42.84908426901989</v>
      </c>
      <c r="M6" s="36">
        <v>14.857721143493823</v>
      </c>
      <c r="N6" s="36">
        <v>13.017406306638733</v>
      </c>
    </row>
    <row r="7" spans="2:14">
      <c r="B7" s="35" t="s">
        <v>162</v>
      </c>
      <c r="C7" s="36">
        <v>41.131084982863257</v>
      </c>
      <c r="D7" s="36">
        <v>42.380533113516343</v>
      </c>
      <c r="E7" s="36">
        <v>40.306313076917952</v>
      </c>
      <c r="F7" s="36">
        <v>39.504006597573607</v>
      </c>
      <c r="G7" s="36">
        <v>36.067508078460953</v>
      </c>
      <c r="H7" s="36">
        <v>31.50833329654294</v>
      </c>
      <c r="I7" s="36">
        <v>27.343750513361961</v>
      </c>
      <c r="J7" s="36">
        <v>27.475637955123538</v>
      </c>
      <c r="K7" s="36">
        <v>22.888478949941511</v>
      </c>
      <c r="L7" s="36">
        <v>18.790440028295695</v>
      </c>
      <c r="M7" s="36">
        <v>20.640181781453947</v>
      </c>
      <c r="N7" s="36">
        <v>18.628610978951563</v>
      </c>
    </row>
    <row r="8" spans="2:14">
      <c r="B8" s="35" t="s">
        <v>48</v>
      </c>
      <c r="C8" s="36">
        <v>14.616028135551332</v>
      </c>
      <c r="D8" s="36">
        <v>16.313882586239046</v>
      </c>
      <c r="E8" s="36">
        <v>20.38172620089172</v>
      </c>
      <c r="F8" s="36">
        <v>12.847855637134248</v>
      </c>
      <c r="G8" s="36">
        <v>16.463751227596148</v>
      </c>
      <c r="H8" s="36">
        <v>21.158269211983566</v>
      </c>
      <c r="I8" s="36">
        <v>17.575973460364896</v>
      </c>
      <c r="J8" s="36">
        <v>28.966629716714159</v>
      </c>
      <c r="K8" s="36">
        <v>31.997022083803742</v>
      </c>
      <c r="L8" s="36">
        <v>22.066682862089198</v>
      </c>
      <c r="M8" s="36">
        <v>34.931245061411524</v>
      </c>
      <c r="N8" s="36">
        <v>35.231070576472518</v>
      </c>
    </row>
    <row r="9" spans="2:14">
      <c r="B9" s="35" t="s">
        <v>49</v>
      </c>
      <c r="C9" s="36">
        <v>7.6186338042718118</v>
      </c>
      <c r="D9" s="36">
        <v>5.6032704770214812</v>
      </c>
      <c r="E9" s="36">
        <v>6.3412371925243614</v>
      </c>
      <c r="F9" s="36">
        <v>7.4230879811396591</v>
      </c>
      <c r="G9" s="36">
        <v>9.4248181454494215</v>
      </c>
      <c r="H9" s="36">
        <v>8.5167654768453893</v>
      </c>
      <c r="I9" s="36">
        <v>12.733347802413066</v>
      </c>
      <c r="J9" s="36">
        <v>11.741420732693545</v>
      </c>
      <c r="K9" s="36">
        <v>12.901281812982422</v>
      </c>
      <c r="L9" s="36">
        <v>8.9430476671136354</v>
      </c>
      <c r="M9" s="36">
        <v>10.916640531322111</v>
      </c>
      <c r="N9" s="36">
        <v>12.065090277528906</v>
      </c>
    </row>
    <row r="10" spans="2:14">
      <c r="B10" s="35" t="s">
        <v>50</v>
      </c>
      <c r="C10" s="36">
        <v>4.1831129677331305</v>
      </c>
      <c r="D10" s="36">
        <v>3.6574370062248631</v>
      </c>
      <c r="E10" s="36">
        <v>4.2069052577080788</v>
      </c>
      <c r="F10" s="36">
        <v>9.6212184640095479</v>
      </c>
      <c r="G10" s="36">
        <v>11.103494533962586</v>
      </c>
      <c r="H10" s="36">
        <v>10.239785656762365</v>
      </c>
      <c r="I10" s="36">
        <v>3.8504310227577876</v>
      </c>
      <c r="J10" s="36">
        <v>14.771344003831301</v>
      </c>
      <c r="K10" s="36">
        <v>16.778179564036563</v>
      </c>
      <c r="L10" s="36">
        <v>7.3507451734815863</v>
      </c>
      <c r="M10" s="36">
        <v>18.654211482318622</v>
      </c>
      <c r="N10" s="36">
        <v>21.057821860408271</v>
      </c>
    </row>
    <row r="11" spans="2:14">
      <c r="C11" s="37"/>
      <c r="D11" s="37"/>
      <c r="E11" s="37"/>
    </row>
    <row r="12" spans="2:14">
      <c r="B12" s="105" t="s">
        <v>145</v>
      </c>
      <c r="C12" s="105"/>
      <c r="D12" s="105"/>
      <c r="E12" s="105"/>
      <c r="F12" s="105"/>
      <c r="G12" s="105"/>
      <c r="H12" s="105"/>
      <c r="I12" s="105"/>
      <c r="J12" s="105"/>
      <c r="K12" s="105"/>
      <c r="L12" s="105"/>
      <c r="M12" s="105"/>
      <c r="N12" s="105"/>
    </row>
    <row r="13" spans="2:14" s="38" customFormat="1" ht="27" customHeight="1">
      <c r="B13" s="116" t="s">
        <v>140</v>
      </c>
      <c r="C13" s="107"/>
      <c r="D13" s="107"/>
      <c r="E13" s="107"/>
      <c r="F13" s="107"/>
      <c r="G13" s="107"/>
      <c r="H13" s="107"/>
      <c r="I13" s="107"/>
      <c r="J13" s="107"/>
      <c r="K13" s="107"/>
      <c r="L13" s="107"/>
      <c r="M13" s="107"/>
      <c r="N13" s="107"/>
    </row>
    <row r="14" spans="2:14" s="1" customFormat="1">
      <c r="B14" s="105" t="s">
        <v>141</v>
      </c>
      <c r="C14" s="105"/>
      <c r="D14" s="105"/>
      <c r="E14" s="105"/>
      <c r="F14" s="105"/>
      <c r="G14" s="105"/>
      <c r="H14" s="105"/>
      <c r="I14" s="105"/>
      <c r="J14" s="105"/>
      <c r="K14" s="105"/>
      <c r="L14" s="105"/>
      <c r="M14" s="105"/>
      <c r="N14" s="105"/>
    </row>
    <row r="15" spans="2:14" s="1" customFormat="1">
      <c r="B15" s="105" t="s">
        <v>121</v>
      </c>
      <c r="C15" s="105"/>
      <c r="D15" s="105"/>
      <c r="E15" s="105"/>
      <c r="F15" s="105"/>
      <c r="G15" s="105"/>
      <c r="H15" s="105"/>
      <c r="I15" s="105"/>
      <c r="J15" s="105"/>
      <c r="K15" s="105"/>
      <c r="L15" s="105"/>
      <c r="M15" s="105"/>
      <c r="N15" s="105"/>
    </row>
    <row r="18" spans="3:5">
      <c r="C18" s="37"/>
      <c r="D18" s="37"/>
      <c r="E18" s="37"/>
    </row>
    <row r="19" spans="3:5">
      <c r="C19" s="37"/>
      <c r="D19" s="37"/>
      <c r="E19" s="37"/>
    </row>
    <row r="25" spans="3:5">
      <c r="C25" s="37"/>
      <c r="D25" s="37"/>
      <c r="E25" s="37"/>
    </row>
    <row r="26" spans="3:5">
      <c r="C26" s="37"/>
      <c r="D26" s="37"/>
      <c r="E26" s="37"/>
    </row>
  </sheetData>
  <mergeCells count="9">
    <mergeCell ref="B12:N12"/>
    <mergeCell ref="B13:N13"/>
    <mergeCell ref="B14:N14"/>
    <mergeCell ref="B15:N15"/>
    <mergeCell ref="C4:E4"/>
    <mergeCell ref="F4:H4"/>
    <mergeCell ref="I4:K4"/>
    <mergeCell ref="L4:N4"/>
    <mergeCell ref="B4: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4"/>
  <sheetViews>
    <sheetView workbookViewId="0">
      <selection activeCell="E8" sqref="E8"/>
    </sheetView>
  </sheetViews>
  <sheetFormatPr baseColWidth="10" defaultRowHeight="11.25"/>
  <cols>
    <col min="1" max="1" width="2.85546875" style="1" customWidth="1"/>
    <col min="2" max="16384" width="11.42578125" style="1"/>
  </cols>
  <sheetData>
    <row r="2" spans="2:6">
      <c r="B2" s="11" t="s">
        <v>127</v>
      </c>
    </row>
    <row r="3" spans="2:6" ht="12">
      <c r="F3" s="99" t="s">
        <v>120</v>
      </c>
    </row>
    <row r="4" spans="2:6">
      <c r="B4" s="78"/>
      <c r="C4" s="106" t="s">
        <v>126</v>
      </c>
      <c r="D4" s="106"/>
      <c r="E4" s="106" t="s">
        <v>36</v>
      </c>
      <c r="F4" s="106"/>
    </row>
    <row r="5" spans="2:6">
      <c r="B5" s="79"/>
      <c r="C5" s="80" t="s">
        <v>4</v>
      </c>
      <c r="D5" s="80" t="s">
        <v>5</v>
      </c>
      <c r="E5" s="80" t="s">
        <v>4</v>
      </c>
      <c r="F5" s="80" t="s">
        <v>5</v>
      </c>
    </row>
    <row r="6" spans="2:6" ht="22.5">
      <c r="B6" s="79" t="s">
        <v>6</v>
      </c>
      <c r="C6" s="80">
        <v>6.6</v>
      </c>
      <c r="D6" s="80">
        <v>7.8</v>
      </c>
      <c r="E6" s="80">
        <v>13.1</v>
      </c>
      <c r="F6" s="80">
        <v>27.7</v>
      </c>
    </row>
    <row r="7" spans="2:6">
      <c r="B7" s="79" t="s">
        <v>7</v>
      </c>
      <c r="C7" s="80">
        <v>50.6</v>
      </c>
      <c r="D7" s="80">
        <v>75.8</v>
      </c>
      <c r="E7" s="80">
        <v>8.6</v>
      </c>
      <c r="F7" s="80">
        <v>26.5</v>
      </c>
    </row>
    <row r="8" spans="2:6">
      <c r="B8" s="79" t="s">
        <v>8</v>
      </c>
      <c r="C8" s="80">
        <v>29.2</v>
      </c>
      <c r="D8" s="80">
        <v>7.4</v>
      </c>
      <c r="E8" s="80">
        <v>72.900000000000006</v>
      </c>
      <c r="F8" s="80">
        <v>34.9</v>
      </c>
    </row>
    <row r="9" spans="2:6">
      <c r="B9" s="79" t="s">
        <v>9</v>
      </c>
      <c r="C9" s="80">
        <v>13.5</v>
      </c>
      <c r="D9" s="80">
        <v>8.9</v>
      </c>
      <c r="E9" s="80">
        <v>5.4</v>
      </c>
      <c r="F9" s="80">
        <v>10.9</v>
      </c>
    </row>
    <row r="10" spans="2:6">
      <c r="B10" s="79" t="s">
        <v>10</v>
      </c>
      <c r="C10" s="80">
        <v>100</v>
      </c>
      <c r="D10" s="80">
        <v>100</v>
      </c>
      <c r="E10" s="80">
        <v>100</v>
      </c>
      <c r="F10" s="80">
        <v>100</v>
      </c>
    </row>
    <row r="11" spans="2:6">
      <c r="B11" s="81"/>
      <c r="C11" s="82"/>
      <c r="D11" s="82"/>
      <c r="E11" s="82"/>
      <c r="F11" s="82"/>
    </row>
    <row r="12" spans="2:6" ht="24.75" customHeight="1">
      <c r="B12" s="104" t="s">
        <v>113</v>
      </c>
      <c r="C12" s="104"/>
      <c r="D12" s="104"/>
      <c r="E12" s="104"/>
      <c r="F12" s="104"/>
    </row>
    <row r="13" spans="2:6" ht="24" customHeight="1">
      <c r="B13" s="107" t="s">
        <v>109</v>
      </c>
      <c r="C13" s="107"/>
      <c r="D13" s="107"/>
      <c r="E13" s="107"/>
      <c r="F13" s="107"/>
    </row>
    <row r="14" spans="2:6">
      <c r="B14" s="107" t="s">
        <v>121</v>
      </c>
      <c r="C14" s="107"/>
      <c r="D14" s="107"/>
      <c r="E14" s="107"/>
      <c r="F14" s="107"/>
    </row>
  </sheetData>
  <mergeCells count="5">
    <mergeCell ref="C4:D4"/>
    <mergeCell ref="E4:F4"/>
    <mergeCell ref="B12:F12"/>
    <mergeCell ref="B13:F13"/>
    <mergeCell ref="B14:F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G34"/>
  <sheetViews>
    <sheetView topLeftCell="A15" zoomScaleNormal="100" workbookViewId="0">
      <selection activeCell="B18" sqref="B18:F18"/>
    </sheetView>
  </sheetViews>
  <sheetFormatPr baseColWidth="10" defaultRowHeight="11.25"/>
  <cols>
    <col min="1" max="1" width="3.42578125" style="1" customWidth="1"/>
    <col min="2" max="2" width="15" style="1" customWidth="1"/>
    <col min="3" max="3" width="31" style="1" bestFit="1" customWidth="1"/>
    <col min="4" max="4" width="23" style="1" bestFit="1" customWidth="1"/>
    <col min="5" max="16384" width="11.42578125" style="1"/>
  </cols>
  <sheetData>
    <row r="2" spans="2:4">
      <c r="B2" s="94" t="s">
        <v>89</v>
      </c>
    </row>
    <row r="3" spans="2:4">
      <c r="B3" s="94"/>
    </row>
    <row r="4" spans="2:4">
      <c r="B4" s="8"/>
      <c r="D4" s="24" t="s">
        <v>120</v>
      </c>
    </row>
    <row r="5" spans="2:4" ht="31.5" customHeight="1">
      <c r="B5" s="25" t="s">
        <v>88</v>
      </c>
      <c r="C5" s="30" t="s">
        <v>36</v>
      </c>
      <c r="D5" s="30" t="s">
        <v>116</v>
      </c>
    </row>
    <row r="6" spans="2:4">
      <c r="B6" s="21" t="s">
        <v>77</v>
      </c>
      <c r="C6" s="22">
        <v>8.1</v>
      </c>
      <c r="D6" s="22">
        <v>91.9</v>
      </c>
    </row>
    <row r="7" spans="2:4">
      <c r="B7" s="21" t="s">
        <v>78</v>
      </c>
      <c r="C7" s="22">
        <v>6.6</v>
      </c>
      <c r="D7" s="22">
        <v>93.4</v>
      </c>
    </row>
    <row r="8" spans="2:4">
      <c r="B8" s="21" t="s">
        <v>79</v>
      </c>
      <c r="C8" s="22">
        <v>4.5999999999999996</v>
      </c>
      <c r="D8" s="22">
        <v>95.4</v>
      </c>
    </row>
    <row r="9" spans="2:4">
      <c r="B9" s="21" t="s">
        <v>80</v>
      </c>
      <c r="C9" s="22">
        <v>3.7</v>
      </c>
      <c r="D9" s="22">
        <v>96.3</v>
      </c>
    </row>
    <row r="10" spans="2:4">
      <c r="B10" s="21" t="s">
        <v>81</v>
      </c>
      <c r="C10" s="22">
        <v>2.5</v>
      </c>
      <c r="D10" s="22">
        <v>97.5</v>
      </c>
    </row>
    <row r="11" spans="2:4">
      <c r="B11" s="21" t="s">
        <v>82</v>
      </c>
      <c r="C11" s="22">
        <v>2.8</v>
      </c>
      <c r="D11" s="22">
        <v>97.2</v>
      </c>
    </row>
    <row r="12" spans="2:4">
      <c r="B12" s="21" t="s">
        <v>83</v>
      </c>
      <c r="C12" s="22">
        <v>2.1</v>
      </c>
      <c r="D12" s="22">
        <v>97.9</v>
      </c>
    </row>
    <row r="13" spans="2:4">
      <c r="B13" s="21" t="s">
        <v>84</v>
      </c>
      <c r="C13" s="22">
        <v>2.2000000000000002</v>
      </c>
      <c r="D13" s="22">
        <v>97.8</v>
      </c>
    </row>
    <row r="14" spans="2:4">
      <c r="B14" s="21" t="s">
        <v>85</v>
      </c>
      <c r="C14" s="22">
        <v>2.2999999999999998</v>
      </c>
      <c r="D14" s="22">
        <v>97.7</v>
      </c>
    </row>
    <row r="15" spans="2:4">
      <c r="B15" s="21" t="s">
        <v>86</v>
      </c>
      <c r="C15" s="22">
        <v>1.6</v>
      </c>
      <c r="D15" s="22">
        <v>98.4</v>
      </c>
    </row>
    <row r="16" spans="2:4" ht="25.5" customHeight="1">
      <c r="B16" s="19" t="s">
        <v>2</v>
      </c>
      <c r="C16" s="31">
        <v>3.6</v>
      </c>
      <c r="D16" s="31">
        <v>96.4</v>
      </c>
    </row>
    <row r="17" spans="2:7" ht="25.5" customHeight="1">
      <c r="B17" s="95"/>
      <c r="C17" s="96"/>
      <c r="D17" s="96"/>
    </row>
    <row r="18" spans="2:7" ht="79.5" customHeight="1">
      <c r="B18" s="107" t="s">
        <v>171</v>
      </c>
      <c r="C18" s="107"/>
      <c r="D18" s="107"/>
      <c r="E18" s="107"/>
      <c r="F18" s="107"/>
      <c r="G18" s="32"/>
    </row>
    <row r="19" spans="2:7" ht="23.25" customHeight="1">
      <c r="B19" s="116" t="s">
        <v>157</v>
      </c>
      <c r="C19" s="116"/>
      <c r="D19" s="116"/>
      <c r="E19" s="116"/>
      <c r="F19" s="116"/>
      <c r="G19" s="32"/>
    </row>
    <row r="20" spans="2:7" ht="24" customHeight="1">
      <c r="B20" s="120" t="s">
        <v>108</v>
      </c>
      <c r="C20" s="120"/>
      <c r="D20" s="120"/>
      <c r="E20" s="120"/>
      <c r="F20" s="120"/>
    </row>
    <row r="21" spans="2:7" ht="30" customHeight="1">
      <c r="B21" s="107" t="s">
        <v>149</v>
      </c>
      <c r="C21" s="107"/>
      <c r="D21" s="107"/>
      <c r="E21" s="107"/>
      <c r="F21" s="107"/>
    </row>
    <row r="22" spans="2:7" ht="60.75" customHeight="1">
      <c r="B22" s="121"/>
      <c r="C22" s="122"/>
      <c r="D22" s="122"/>
      <c r="E22" s="122"/>
      <c r="F22" s="122"/>
    </row>
    <row r="31" spans="2:7" ht="15" customHeight="1"/>
    <row r="32" spans="2:7" ht="15" customHeight="1"/>
    <row r="33" ht="15" customHeight="1"/>
    <row r="34" ht="15" customHeight="1"/>
  </sheetData>
  <mergeCells count="5">
    <mergeCell ref="B18:F18"/>
    <mergeCell ref="B20:F20"/>
    <mergeCell ref="B21:F21"/>
    <mergeCell ref="B22:F22"/>
    <mergeCell ref="B19:F1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21"/>
  <sheetViews>
    <sheetView topLeftCell="A4" workbookViewId="0">
      <selection activeCell="B19" sqref="B19:E19"/>
    </sheetView>
  </sheetViews>
  <sheetFormatPr baseColWidth="10" defaultRowHeight="11.25"/>
  <cols>
    <col min="1" max="1" width="3.140625" style="1" customWidth="1"/>
    <col min="2" max="2" width="15.7109375" style="1" customWidth="1"/>
    <col min="3" max="3" width="19.7109375" style="1" customWidth="1"/>
    <col min="4" max="4" width="18" style="1" customWidth="1"/>
    <col min="5" max="5" width="21" style="1" customWidth="1"/>
    <col min="6" max="16384" width="11.42578125" style="1"/>
  </cols>
  <sheetData>
    <row r="2" spans="2:4">
      <c r="B2" s="94" t="s">
        <v>90</v>
      </c>
    </row>
    <row r="3" spans="2:4">
      <c r="B3" s="2"/>
    </row>
    <row r="4" spans="2:4" ht="12">
      <c r="B4" s="24"/>
      <c r="D4" s="99" t="s">
        <v>120</v>
      </c>
    </row>
    <row r="5" spans="2:4" ht="22.5">
      <c r="B5" s="25" t="s">
        <v>88</v>
      </c>
      <c r="C5" s="26" t="s">
        <v>36</v>
      </c>
      <c r="D5" s="26" t="s">
        <v>119</v>
      </c>
    </row>
    <row r="6" spans="2:4">
      <c r="B6" s="21" t="s">
        <v>77</v>
      </c>
      <c r="C6" s="27">
        <v>22.209046247670678</v>
      </c>
      <c r="D6" s="27">
        <v>9.541962797647555</v>
      </c>
    </row>
    <row r="7" spans="2:4">
      <c r="B7" s="21" t="s">
        <v>78</v>
      </c>
      <c r="C7" s="27">
        <v>18.160257496188379</v>
      </c>
      <c r="D7" s="27">
        <v>9.6907466651341299</v>
      </c>
    </row>
    <row r="8" spans="2:4">
      <c r="B8" s="21" t="s">
        <v>79</v>
      </c>
      <c r="C8" s="27">
        <v>12.535998644756905</v>
      </c>
      <c r="D8" s="27">
        <v>9.9053019418529669</v>
      </c>
    </row>
    <row r="9" spans="2:4">
      <c r="B9" s="21" t="s">
        <v>80</v>
      </c>
      <c r="C9" s="27">
        <v>10.062679993223785</v>
      </c>
      <c r="D9" s="27">
        <v>9.99853131804627</v>
      </c>
    </row>
    <row r="10" spans="2:4">
      <c r="B10" s="21" t="s">
        <v>81</v>
      </c>
      <c r="C10" s="27">
        <v>6.7931560223615115</v>
      </c>
      <c r="D10" s="27">
        <v>10.12049577594299</v>
      </c>
    </row>
    <row r="11" spans="2:4">
      <c r="B11" s="21" t="s">
        <v>82</v>
      </c>
      <c r="C11" s="27">
        <v>7.5893613416906662</v>
      </c>
      <c r="D11" s="27">
        <v>10.090483579497201</v>
      </c>
    </row>
    <row r="12" spans="2:4">
      <c r="B12" s="21" t="s">
        <v>83</v>
      </c>
      <c r="C12" s="27">
        <v>5.7767236998136546</v>
      </c>
      <c r="D12" s="27">
        <v>10.158809218214211</v>
      </c>
    </row>
    <row r="13" spans="2:4">
      <c r="B13" s="21" t="s">
        <v>84</v>
      </c>
      <c r="C13" s="27">
        <v>6.06471285786888</v>
      </c>
      <c r="D13" s="27">
        <v>10.147953742904031</v>
      </c>
    </row>
    <row r="14" spans="2:4">
      <c r="B14" s="21" t="s">
        <v>85</v>
      </c>
      <c r="C14" s="27">
        <v>6.403523632051499</v>
      </c>
      <c r="D14" s="27">
        <v>10.136459710222665</v>
      </c>
    </row>
    <row r="15" spans="2:4">
      <c r="B15" s="28" t="s">
        <v>86</v>
      </c>
      <c r="C15" s="27">
        <v>4.4045400643740473</v>
      </c>
      <c r="D15" s="27">
        <v>10.209255250537986</v>
      </c>
    </row>
    <row r="16" spans="2:4">
      <c r="B16" s="14" t="s">
        <v>10</v>
      </c>
      <c r="C16" s="29">
        <f>SUM(C6:C15)</f>
        <v>100.00000000000001</v>
      </c>
      <c r="D16" s="29">
        <f>SUM(D6:D15)</f>
        <v>100.00000000000003</v>
      </c>
    </row>
    <row r="18" spans="2:5" ht="27.75" customHeight="1">
      <c r="B18" s="107" t="s">
        <v>146</v>
      </c>
      <c r="C18" s="107"/>
      <c r="D18" s="107"/>
      <c r="E18" s="107"/>
    </row>
    <row r="19" spans="2:5" ht="39.75" customHeight="1">
      <c r="B19" s="107" t="s">
        <v>148</v>
      </c>
      <c r="C19" s="107"/>
      <c r="D19" s="107"/>
      <c r="E19" s="107"/>
    </row>
    <row r="20" spans="2:5" ht="41.25" customHeight="1">
      <c r="B20" s="123" t="s">
        <v>107</v>
      </c>
      <c r="C20" s="123"/>
      <c r="D20" s="123"/>
      <c r="E20" s="123"/>
    </row>
    <row r="21" spans="2:5" ht="25.5" customHeight="1">
      <c r="B21" s="123" t="s">
        <v>150</v>
      </c>
      <c r="C21" s="123"/>
      <c r="D21" s="123"/>
      <c r="E21" s="123"/>
    </row>
  </sheetData>
  <mergeCells count="4">
    <mergeCell ref="B18:E18"/>
    <mergeCell ref="B19:E19"/>
    <mergeCell ref="B20:E20"/>
    <mergeCell ref="B21:E2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J17"/>
  <sheetViews>
    <sheetView workbookViewId="0">
      <selection activeCell="B2" sqref="B2"/>
    </sheetView>
  </sheetViews>
  <sheetFormatPr baseColWidth="10" defaultRowHeight="11.25"/>
  <cols>
    <col min="1" max="1" width="3" style="1" customWidth="1"/>
    <col min="2" max="2" width="14.85546875" style="1" customWidth="1"/>
    <col min="3" max="3" width="16.42578125" style="1" bestFit="1" customWidth="1"/>
    <col min="4" max="4" width="11.42578125" style="1"/>
    <col min="5" max="5" width="34.7109375" style="1" bestFit="1" customWidth="1"/>
    <col min="6" max="16384" width="11.42578125" style="1"/>
  </cols>
  <sheetData>
    <row r="2" spans="2:10">
      <c r="B2" s="74" t="s">
        <v>147</v>
      </c>
    </row>
    <row r="4" spans="2:10" ht="12">
      <c r="D4" s="97" t="s">
        <v>115</v>
      </c>
      <c r="F4" s="18"/>
      <c r="G4" s="18"/>
      <c r="H4" s="18"/>
      <c r="I4" s="18"/>
      <c r="J4" s="18"/>
    </row>
    <row r="5" spans="2:10">
      <c r="B5" s="19" t="s">
        <v>114</v>
      </c>
      <c r="C5" s="20" t="s">
        <v>36</v>
      </c>
      <c r="D5" s="20" t="s">
        <v>119</v>
      </c>
      <c r="F5" s="18"/>
      <c r="G5" s="18"/>
      <c r="H5" s="18"/>
      <c r="I5" s="18"/>
      <c r="J5" s="18"/>
    </row>
    <row r="6" spans="2:10">
      <c r="B6" s="21" t="s">
        <v>15</v>
      </c>
      <c r="C6" s="22">
        <v>13270</v>
      </c>
      <c r="D6" s="22">
        <v>21980</v>
      </c>
    </row>
    <row r="7" spans="2:10">
      <c r="B7" s="21" t="s">
        <v>16</v>
      </c>
      <c r="C7" s="22">
        <v>13180</v>
      </c>
      <c r="D7" s="22">
        <v>21290</v>
      </c>
    </row>
    <row r="8" spans="2:10">
      <c r="B8" s="21" t="s">
        <v>17</v>
      </c>
      <c r="C8" s="22">
        <v>13850</v>
      </c>
      <c r="D8" s="22">
        <v>21140</v>
      </c>
    </row>
    <row r="9" spans="2:10">
      <c r="B9" s="21" t="s">
        <v>18</v>
      </c>
      <c r="C9" s="22">
        <v>16820</v>
      </c>
      <c r="D9" s="22">
        <v>19960</v>
      </c>
    </row>
    <row r="10" spans="2:10">
      <c r="B10" s="21" t="s">
        <v>19</v>
      </c>
      <c r="C10" s="22">
        <v>15750</v>
      </c>
      <c r="D10" s="22">
        <v>19070</v>
      </c>
    </row>
    <row r="11" spans="2:10">
      <c r="B11" s="21" t="s">
        <v>20</v>
      </c>
      <c r="C11" s="22">
        <v>16550</v>
      </c>
      <c r="D11" s="22">
        <v>18430</v>
      </c>
    </row>
    <row r="12" spans="2:10">
      <c r="B12" s="21" t="s">
        <v>21</v>
      </c>
      <c r="C12" s="22">
        <v>16800</v>
      </c>
      <c r="D12" s="22">
        <v>18610</v>
      </c>
    </row>
    <row r="13" spans="2:10">
      <c r="B13" s="21" t="s">
        <v>87</v>
      </c>
      <c r="C13" s="22">
        <v>17080</v>
      </c>
      <c r="D13" s="22">
        <v>17010</v>
      </c>
    </row>
    <row r="14" spans="2:10">
      <c r="B14" s="19" t="s">
        <v>2</v>
      </c>
      <c r="C14" s="23">
        <v>16230</v>
      </c>
      <c r="D14" s="23">
        <v>20660</v>
      </c>
    </row>
    <row r="15" spans="2:10">
      <c r="B15" s="95"/>
      <c r="C15" s="98"/>
      <c r="D15" s="98"/>
    </row>
    <row r="16" spans="2:10">
      <c r="B16" s="9" t="s">
        <v>106</v>
      </c>
      <c r="E16" s="16"/>
    </row>
    <row r="17" spans="2:5">
      <c r="B17" s="9" t="s">
        <v>151</v>
      </c>
      <c r="E17" s="16"/>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E18"/>
  <sheetViews>
    <sheetView topLeftCell="A4" workbookViewId="0">
      <selection activeCell="B15" sqref="B15:E15"/>
    </sheetView>
  </sheetViews>
  <sheetFormatPr baseColWidth="10" defaultRowHeight="11.25"/>
  <cols>
    <col min="1" max="1" width="3.42578125" style="1" customWidth="1"/>
    <col min="2" max="2" width="11.42578125" style="1"/>
    <col min="3" max="3" width="23.85546875" style="1" bestFit="1" customWidth="1"/>
    <col min="4" max="4" width="18.5703125" style="1" bestFit="1" customWidth="1"/>
    <col min="5" max="16384" width="11.42578125" style="1"/>
  </cols>
  <sheetData>
    <row r="2" spans="2:5">
      <c r="B2" s="74" t="s">
        <v>161</v>
      </c>
    </row>
    <row r="3" spans="2:5" ht="12">
      <c r="D3" s="99" t="s">
        <v>115</v>
      </c>
    </row>
    <row r="4" spans="2:5">
      <c r="B4" s="14" t="s">
        <v>114</v>
      </c>
      <c r="C4" s="14" t="s">
        <v>34</v>
      </c>
      <c r="D4" s="14" t="s">
        <v>136</v>
      </c>
    </row>
    <row r="5" spans="2:5">
      <c r="B5" s="14" t="s">
        <v>15</v>
      </c>
      <c r="C5" s="15">
        <v>8729.9165145240841</v>
      </c>
      <c r="D5" s="15">
        <v>22436.742804959307</v>
      </c>
    </row>
    <row r="6" spans="2:5">
      <c r="B6" s="14" t="s">
        <v>16</v>
      </c>
      <c r="C6" s="15">
        <v>11737.975177079596</v>
      </c>
      <c r="D6" s="15">
        <v>20909.628658796832</v>
      </c>
    </row>
    <row r="7" spans="2:5">
      <c r="B7" s="14" t="s">
        <v>17</v>
      </c>
      <c r="C7" s="15">
        <v>12708.199165316306</v>
      </c>
      <c r="D7" s="15">
        <v>20745.443392163597</v>
      </c>
    </row>
    <row r="8" spans="2:5">
      <c r="B8" s="14" t="s">
        <v>18</v>
      </c>
      <c r="C8" s="15">
        <v>17480.64719422795</v>
      </c>
      <c r="D8" s="15">
        <v>20176.74211012715</v>
      </c>
    </row>
    <row r="9" spans="2:5">
      <c r="B9" s="14" t="s">
        <v>19</v>
      </c>
      <c r="C9" s="15">
        <v>15529.787870351262</v>
      </c>
      <c r="D9" s="15">
        <v>17203.876271018999</v>
      </c>
    </row>
    <row r="10" spans="2:5">
      <c r="B10" s="14" t="s">
        <v>20</v>
      </c>
      <c r="C10" s="15">
        <v>17174.411255900981</v>
      </c>
      <c r="D10" s="15">
        <v>18531.751868275423</v>
      </c>
    </row>
    <row r="11" spans="2:5">
      <c r="B11" s="14" t="s">
        <v>21</v>
      </c>
      <c r="C11" s="15">
        <v>17706.684591019315</v>
      </c>
      <c r="D11" s="15">
        <v>19452.765338890476</v>
      </c>
    </row>
    <row r="12" spans="2:5">
      <c r="B12" s="14" t="s">
        <v>29</v>
      </c>
      <c r="C12" s="15">
        <v>18621.149756351751</v>
      </c>
      <c r="D12" s="15">
        <v>18032.545576111766</v>
      </c>
    </row>
    <row r="13" spans="2:5">
      <c r="B13" s="14" t="s">
        <v>2</v>
      </c>
      <c r="C13" s="15">
        <v>16721.996614740721</v>
      </c>
      <c r="D13" s="15">
        <v>20490.223530246119</v>
      </c>
    </row>
    <row r="15" spans="2:5" ht="65.25" customHeight="1">
      <c r="B15" s="122" t="s">
        <v>172</v>
      </c>
      <c r="C15" s="122"/>
      <c r="D15" s="122"/>
      <c r="E15" s="122"/>
    </row>
    <row r="16" spans="2:5" s="16" customFormat="1" ht="27" customHeight="1">
      <c r="B16" s="107" t="s">
        <v>170</v>
      </c>
      <c r="C16" s="107"/>
      <c r="D16" s="107"/>
      <c r="E16" s="107"/>
    </row>
    <row r="17" spans="2:5" s="16" customFormat="1" ht="25.5" customHeight="1">
      <c r="B17" s="107" t="s">
        <v>109</v>
      </c>
      <c r="C17" s="107"/>
      <c r="D17" s="107"/>
      <c r="E17" s="107"/>
    </row>
    <row r="18" spans="2:5" s="16" customFormat="1">
      <c r="B18" s="17" t="s">
        <v>121</v>
      </c>
    </row>
  </sheetData>
  <mergeCells count="3">
    <mergeCell ref="B16:E16"/>
    <mergeCell ref="B17:E17"/>
    <mergeCell ref="B15:E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J16"/>
  <sheetViews>
    <sheetView workbookViewId="0">
      <selection activeCell="E8" sqref="E8"/>
    </sheetView>
  </sheetViews>
  <sheetFormatPr baseColWidth="10" defaultRowHeight="11.25"/>
  <cols>
    <col min="1" max="1" width="3.5703125" style="1" customWidth="1"/>
    <col min="2" max="2" width="28.140625" style="1" bestFit="1" customWidth="1"/>
    <col min="3" max="9" width="11.42578125" style="1"/>
    <col min="10" max="10" width="13.28515625" style="1" bestFit="1" customWidth="1"/>
    <col min="11" max="16384" width="11.42578125" style="1"/>
  </cols>
  <sheetData>
    <row r="2" spans="2:10">
      <c r="B2" s="74" t="s">
        <v>91</v>
      </c>
    </row>
    <row r="3" spans="2:10" ht="12">
      <c r="J3" s="99" t="s">
        <v>152</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74.709999999999994</v>
      </c>
      <c r="D6" s="14">
        <v>70.38</v>
      </c>
      <c r="E6" s="14">
        <v>65.64</v>
      </c>
      <c r="F6" s="14">
        <v>65.58</v>
      </c>
      <c r="G6" s="14">
        <v>62.73</v>
      </c>
      <c r="H6" s="14">
        <v>59.19</v>
      </c>
      <c r="I6" s="14">
        <v>56.87</v>
      </c>
      <c r="J6" s="14">
        <v>49.58</v>
      </c>
    </row>
    <row r="7" spans="2:10">
      <c r="B7" s="14" t="s">
        <v>154</v>
      </c>
      <c r="C7" s="14">
        <v>11.07</v>
      </c>
      <c r="D7" s="14">
        <v>11.73</v>
      </c>
      <c r="E7" s="14">
        <v>15.14</v>
      </c>
      <c r="F7" s="14">
        <v>12.24</v>
      </c>
      <c r="G7" s="14">
        <v>16.97</v>
      </c>
      <c r="H7" s="14">
        <v>16.600000000000001</v>
      </c>
      <c r="I7" s="14">
        <v>21.06</v>
      </c>
      <c r="J7" s="14">
        <v>25.29</v>
      </c>
    </row>
    <row r="8" spans="2:10">
      <c r="B8" s="14" t="s">
        <v>155</v>
      </c>
      <c r="C8" s="14">
        <v>14.219999999999999</v>
      </c>
      <c r="D8" s="14">
        <v>17.899999999999999</v>
      </c>
      <c r="E8" s="14">
        <v>19.22</v>
      </c>
      <c r="F8" s="14">
        <v>22.18</v>
      </c>
      <c r="G8" s="14">
        <v>20.3</v>
      </c>
      <c r="H8" s="14">
        <v>24.199999999999996</v>
      </c>
      <c r="I8" s="14">
        <v>22.07</v>
      </c>
      <c r="J8" s="14">
        <v>25.130000000000003</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153</v>
      </c>
      <c r="C11" s="14">
        <v>94.3</v>
      </c>
      <c r="D11" s="14">
        <v>93.62</v>
      </c>
      <c r="E11" s="14">
        <v>91.05</v>
      </c>
      <c r="F11" s="14">
        <v>86.26</v>
      </c>
      <c r="G11" s="14">
        <v>81.93</v>
      </c>
      <c r="H11" s="14">
        <v>74.599999999999994</v>
      </c>
      <c r="I11" s="14">
        <v>70.5</v>
      </c>
      <c r="J11" s="14">
        <v>69.58</v>
      </c>
    </row>
    <row r="12" spans="2:10">
      <c r="B12" s="14" t="s">
        <v>154</v>
      </c>
      <c r="C12" s="14">
        <v>4.0199999999999996</v>
      </c>
      <c r="D12" s="14">
        <v>4.95</v>
      </c>
      <c r="E12" s="14">
        <v>6.26</v>
      </c>
      <c r="F12" s="14">
        <v>10.37</v>
      </c>
      <c r="G12" s="14">
        <v>11.6</v>
      </c>
      <c r="H12" s="14">
        <v>14.54</v>
      </c>
      <c r="I12" s="14">
        <v>17.72</v>
      </c>
      <c r="J12" s="14">
        <v>15.27</v>
      </c>
    </row>
    <row r="13" spans="2:10">
      <c r="B13" s="14" t="s">
        <v>155</v>
      </c>
      <c r="C13" s="14">
        <v>1.68</v>
      </c>
      <c r="D13" s="14">
        <v>1.43</v>
      </c>
      <c r="E13" s="14">
        <v>2.6999999999999997</v>
      </c>
      <c r="F13" s="14">
        <v>3.37</v>
      </c>
      <c r="G13" s="14">
        <v>6.47</v>
      </c>
      <c r="H13" s="14">
        <v>10.860000000000001</v>
      </c>
      <c r="I13" s="14">
        <v>11.780000000000001</v>
      </c>
      <c r="J13" s="14">
        <v>15.16</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15:J15"/>
    <mergeCell ref="B16:J16"/>
    <mergeCell ref="B4:J4"/>
    <mergeCell ref="B9:J9"/>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J16"/>
  <sheetViews>
    <sheetView workbookViewId="0">
      <selection activeCell="E8" sqref="E8"/>
    </sheetView>
  </sheetViews>
  <sheetFormatPr baseColWidth="10" defaultRowHeight="11.25"/>
  <cols>
    <col min="1" max="1" width="3.7109375" style="1" customWidth="1"/>
    <col min="2" max="2" width="27.85546875" style="1" customWidth="1"/>
    <col min="3" max="9" width="11.42578125" style="1"/>
    <col min="10" max="10" width="13.28515625" style="1" bestFit="1" customWidth="1"/>
    <col min="11" max="16384" width="11.42578125" style="1"/>
  </cols>
  <sheetData>
    <row r="2" spans="2:10">
      <c r="B2" s="74" t="s">
        <v>92</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32.19</v>
      </c>
      <c r="D6" s="14">
        <v>24.02</v>
      </c>
      <c r="E6" s="14">
        <v>24.25</v>
      </c>
      <c r="F6" s="14">
        <v>16.600000000000001</v>
      </c>
      <c r="G6" s="14">
        <v>10.77</v>
      </c>
      <c r="H6" s="14">
        <v>8.35</v>
      </c>
      <c r="I6" s="14">
        <v>6.64</v>
      </c>
      <c r="J6" s="14">
        <v>5.98</v>
      </c>
    </row>
    <row r="7" spans="2:10">
      <c r="B7" s="14" t="s">
        <v>154</v>
      </c>
      <c r="C7" s="14">
        <v>15.5</v>
      </c>
      <c r="D7" s="14">
        <v>11.36</v>
      </c>
      <c r="E7" s="14">
        <v>11.85</v>
      </c>
      <c r="F7" s="14">
        <v>15.72</v>
      </c>
      <c r="G7" s="14">
        <v>12.41</v>
      </c>
      <c r="H7" s="14">
        <v>9.49</v>
      </c>
      <c r="I7" s="14">
        <v>10.38</v>
      </c>
      <c r="J7" s="14">
        <v>7.48</v>
      </c>
    </row>
    <row r="8" spans="2:10">
      <c r="B8" s="14" t="s">
        <v>155</v>
      </c>
      <c r="C8" s="14">
        <v>52.31</v>
      </c>
      <c r="D8" s="14">
        <v>64.62</v>
      </c>
      <c r="E8" s="14">
        <v>63.900000000000006</v>
      </c>
      <c r="F8" s="14">
        <v>67.679999999999993</v>
      </c>
      <c r="G8" s="14">
        <v>76.819999999999993</v>
      </c>
      <c r="H8" s="14">
        <v>82.16</v>
      </c>
      <c r="I8" s="14">
        <v>82.990000000000009</v>
      </c>
      <c r="J8" s="14">
        <v>86.539999999999992</v>
      </c>
    </row>
    <row r="9" spans="2:10">
      <c r="B9" s="112" t="s">
        <v>3</v>
      </c>
      <c r="C9" s="112"/>
      <c r="D9" s="112"/>
      <c r="E9" s="112"/>
      <c r="F9" s="112"/>
      <c r="G9" s="112"/>
      <c r="H9" s="112"/>
      <c r="I9" s="112"/>
      <c r="J9" s="112"/>
    </row>
    <row r="10" spans="2:10">
      <c r="B10" s="14"/>
      <c r="C10" s="14" t="s">
        <v>66</v>
      </c>
      <c r="D10" s="14" t="s">
        <v>67</v>
      </c>
      <c r="E10" s="14" t="s">
        <v>68</v>
      </c>
      <c r="F10" s="14" t="s">
        <v>69</v>
      </c>
      <c r="G10" s="14" t="s">
        <v>70</v>
      </c>
      <c r="H10" s="14" t="s">
        <v>71</v>
      </c>
      <c r="I10" s="14" t="s">
        <v>72</v>
      </c>
      <c r="J10" s="14" t="s">
        <v>73</v>
      </c>
    </row>
    <row r="11" spans="2:10">
      <c r="B11" s="14" t="s">
        <v>153</v>
      </c>
      <c r="C11" s="14">
        <v>75.83</v>
      </c>
      <c r="D11" s="14">
        <v>74.459999999999994</v>
      </c>
      <c r="E11" s="14">
        <v>63.35</v>
      </c>
      <c r="F11" s="14">
        <v>51.3</v>
      </c>
      <c r="G11" s="14">
        <v>39.020000000000003</v>
      </c>
      <c r="H11" s="14">
        <v>22.32</v>
      </c>
      <c r="I11" s="14">
        <v>16.309999999999999</v>
      </c>
      <c r="J11" s="14">
        <v>20.68</v>
      </c>
    </row>
    <row r="12" spans="2:10">
      <c r="B12" s="14" t="s">
        <v>154</v>
      </c>
      <c r="C12" s="14">
        <v>13.08</v>
      </c>
      <c r="D12" s="14">
        <v>14.74</v>
      </c>
      <c r="E12" s="14">
        <v>20.49</v>
      </c>
      <c r="F12" s="14">
        <v>23.93</v>
      </c>
      <c r="G12" s="14">
        <v>21.98</v>
      </c>
      <c r="H12" s="14">
        <v>21.04</v>
      </c>
      <c r="I12" s="14">
        <v>19.399999999999999</v>
      </c>
      <c r="J12" s="14">
        <v>15.38</v>
      </c>
    </row>
    <row r="13" spans="2:10">
      <c r="B13" s="14" t="s">
        <v>155</v>
      </c>
      <c r="C13" s="14">
        <v>11.09</v>
      </c>
      <c r="D13" s="14">
        <v>10.8</v>
      </c>
      <c r="E13" s="14">
        <v>16.16</v>
      </c>
      <c r="F13" s="14">
        <v>24.769999999999996</v>
      </c>
      <c r="G13" s="14">
        <v>39</v>
      </c>
      <c r="H13" s="14">
        <v>56.650000000000006</v>
      </c>
      <c r="I13" s="14">
        <v>64.28</v>
      </c>
      <c r="J13" s="14">
        <v>63.94</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J16"/>
  <sheetViews>
    <sheetView workbookViewId="0">
      <selection activeCell="E8" sqref="E8"/>
    </sheetView>
  </sheetViews>
  <sheetFormatPr baseColWidth="10" defaultRowHeight="11.25"/>
  <cols>
    <col min="1" max="1" width="4.7109375" style="1" customWidth="1"/>
    <col min="2" max="2" width="28.28515625" style="1" customWidth="1"/>
    <col min="3" max="9" width="11.42578125" style="1"/>
    <col min="10" max="10" width="13.28515625" style="1" bestFit="1" customWidth="1"/>
    <col min="11" max="16384" width="11.42578125" style="1"/>
  </cols>
  <sheetData>
    <row r="2" spans="2:10">
      <c r="B2" s="74" t="s">
        <v>93</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44.67</v>
      </c>
      <c r="D6" s="14">
        <v>32.83</v>
      </c>
      <c r="E6" s="14">
        <v>27.76</v>
      </c>
      <c r="F6" s="14">
        <v>19.87</v>
      </c>
      <c r="G6" s="14">
        <v>17.37</v>
      </c>
      <c r="H6" s="14">
        <v>11.86</v>
      </c>
      <c r="I6" s="14">
        <v>7.95</v>
      </c>
      <c r="J6" s="14">
        <v>5.93</v>
      </c>
    </row>
    <row r="7" spans="2:10">
      <c r="B7" s="14" t="s">
        <v>154</v>
      </c>
      <c r="C7" s="14">
        <v>10.07</v>
      </c>
      <c r="D7" s="14">
        <v>9.17</v>
      </c>
      <c r="E7" s="14">
        <v>5.26</v>
      </c>
      <c r="F7" s="14">
        <v>10.78</v>
      </c>
      <c r="G7" s="14">
        <v>9.3800000000000008</v>
      </c>
      <c r="H7" s="14">
        <v>7.87</v>
      </c>
      <c r="I7" s="14">
        <v>7.35</v>
      </c>
      <c r="J7" s="14">
        <v>4.93</v>
      </c>
    </row>
    <row r="8" spans="2:10">
      <c r="B8" s="14" t="s">
        <v>155</v>
      </c>
      <c r="C8" s="14">
        <v>45.26</v>
      </c>
      <c r="D8" s="14">
        <v>58</v>
      </c>
      <c r="E8" s="14">
        <v>66.98</v>
      </c>
      <c r="F8" s="14">
        <v>69.36</v>
      </c>
      <c r="G8" s="14">
        <v>73.25</v>
      </c>
      <c r="H8" s="14">
        <v>80.27</v>
      </c>
      <c r="I8" s="14">
        <v>84.699999999999989</v>
      </c>
      <c r="J8" s="14">
        <v>89.14</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153</v>
      </c>
      <c r="C11" s="14">
        <v>92.29</v>
      </c>
      <c r="D11" s="14">
        <v>91.05</v>
      </c>
      <c r="E11" s="14">
        <v>86.52</v>
      </c>
      <c r="F11" s="14">
        <v>79.64</v>
      </c>
      <c r="G11" s="14">
        <v>65.569999999999993</v>
      </c>
      <c r="H11" s="14">
        <v>43.79</v>
      </c>
      <c r="I11" s="14">
        <v>28.58</v>
      </c>
      <c r="J11" s="14">
        <v>32.44</v>
      </c>
    </row>
    <row r="12" spans="2:10">
      <c r="B12" s="14" t="s">
        <v>154</v>
      </c>
      <c r="C12" s="14">
        <v>3.55</v>
      </c>
      <c r="D12" s="14">
        <v>4.34</v>
      </c>
      <c r="E12" s="14">
        <v>5.76</v>
      </c>
      <c r="F12" s="14">
        <v>8.5299999999999994</v>
      </c>
      <c r="G12" s="14">
        <v>9.81</v>
      </c>
      <c r="H12" s="14">
        <v>13.37</v>
      </c>
      <c r="I12" s="14">
        <v>12.92</v>
      </c>
      <c r="J12" s="14">
        <v>8.34</v>
      </c>
    </row>
    <row r="13" spans="2:10">
      <c r="B13" s="14" t="s">
        <v>155</v>
      </c>
      <c r="C13" s="14">
        <v>4.16</v>
      </c>
      <c r="D13" s="14">
        <v>4.62</v>
      </c>
      <c r="E13" s="14">
        <v>7.72</v>
      </c>
      <c r="F13" s="14">
        <v>11.84</v>
      </c>
      <c r="G13" s="14">
        <v>24.619999999999997</v>
      </c>
      <c r="H13" s="14">
        <v>42.849999999999994</v>
      </c>
      <c r="I13" s="14">
        <v>58.5</v>
      </c>
      <c r="J13" s="14">
        <v>59.230000000000004</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J16"/>
  <sheetViews>
    <sheetView workbookViewId="0">
      <selection activeCell="E8" sqref="E8"/>
    </sheetView>
  </sheetViews>
  <sheetFormatPr baseColWidth="10" defaultRowHeight="11.25"/>
  <cols>
    <col min="1" max="1" width="3.7109375" style="1" customWidth="1"/>
    <col min="2" max="2" width="30.28515625" style="1" customWidth="1"/>
    <col min="3" max="9" width="11.42578125" style="1"/>
    <col min="10" max="10" width="13.28515625" style="1" bestFit="1" customWidth="1"/>
    <col min="11" max="16384" width="11.42578125" style="1"/>
  </cols>
  <sheetData>
    <row r="2" spans="2:10">
      <c r="B2" s="74" t="s">
        <v>94</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25.64</v>
      </c>
      <c r="D6" s="14">
        <v>25.89</v>
      </c>
      <c r="E6" s="14">
        <v>23.24</v>
      </c>
      <c r="F6" s="14">
        <v>16.100000000000001</v>
      </c>
      <c r="G6" s="14">
        <v>13.16</v>
      </c>
      <c r="H6" s="14">
        <v>8.59</v>
      </c>
      <c r="I6" s="14">
        <v>6.96</v>
      </c>
      <c r="J6" s="14">
        <v>5.59</v>
      </c>
    </row>
    <row r="7" spans="2:10">
      <c r="B7" s="14" t="s">
        <v>154</v>
      </c>
      <c r="C7" s="14">
        <v>21.63</v>
      </c>
      <c r="D7" s="14">
        <v>8.0399999999999991</v>
      </c>
      <c r="E7" s="14">
        <v>9.24</v>
      </c>
      <c r="F7" s="14">
        <v>10.48</v>
      </c>
      <c r="G7" s="14">
        <v>10.74</v>
      </c>
      <c r="H7" s="14">
        <v>7.2</v>
      </c>
      <c r="I7" s="14">
        <v>7.58</v>
      </c>
      <c r="J7" s="14">
        <v>4.96</v>
      </c>
    </row>
    <row r="8" spans="2:10">
      <c r="B8" s="14" t="s">
        <v>155</v>
      </c>
      <c r="C8" s="14">
        <v>52.72</v>
      </c>
      <c r="D8" s="14">
        <v>66.069999999999993</v>
      </c>
      <c r="E8" s="14">
        <v>67.52000000000001</v>
      </c>
      <c r="F8" s="14">
        <v>73.42</v>
      </c>
      <c r="G8" s="14">
        <v>76.11</v>
      </c>
      <c r="H8" s="14">
        <v>84.210000000000008</v>
      </c>
      <c r="I8" s="14">
        <v>85.47</v>
      </c>
      <c r="J8" s="14">
        <v>89.45</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153</v>
      </c>
      <c r="C11" s="14">
        <v>88.42</v>
      </c>
      <c r="D11" s="14">
        <v>88.23</v>
      </c>
      <c r="E11" s="14">
        <v>83.01</v>
      </c>
      <c r="F11" s="14">
        <v>70.64</v>
      </c>
      <c r="G11" s="14">
        <v>52.48</v>
      </c>
      <c r="H11" s="14">
        <v>32.950000000000003</v>
      </c>
      <c r="I11" s="14">
        <v>21.53</v>
      </c>
      <c r="J11" s="14">
        <v>24.22</v>
      </c>
    </row>
    <row r="12" spans="2:10">
      <c r="B12" s="14" t="s">
        <v>154</v>
      </c>
      <c r="C12" s="14">
        <v>6.48</v>
      </c>
      <c r="D12" s="14">
        <v>6.84</v>
      </c>
      <c r="E12" s="14">
        <v>7.82</v>
      </c>
      <c r="F12" s="14">
        <v>13.7</v>
      </c>
      <c r="G12" s="14">
        <v>18.170000000000002</v>
      </c>
      <c r="H12" s="14">
        <v>16.45</v>
      </c>
      <c r="I12" s="14">
        <v>17.75</v>
      </c>
      <c r="J12" s="14">
        <v>14.18</v>
      </c>
    </row>
    <row r="13" spans="2:10">
      <c r="B13" s="14" t="s">
        <v>155</v>
      </c>
      <c r="C13" s="14">
        <v>5.1099999999999994</v>
      </c>
      <c r="D13" s="14">
        <v>4.9400000000000004</v>
      </c>
      <c r="E13" s="14">
        <v>9.17</v>
      </c>
      <c r="F13" s="14">
        <v>15.66</v>
      </c>
      <c r="G13" s="14">
        <v>29.349999999999998</v>
      </c>
      <c r="H13" s="14">
        <v>50.599999999999994</v>
      </c>
      <c r="I13" s="14">
        <v>60.72</v>
      </c>
      <c r="J13" s="14">
        <v>61.6</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J16"/>
  <sheetViews>
    <sheetView workbookViewId="0">
      <selection activeCell="E8" sqref="E8"/>
    </sheetView>
  </sheetViews>
  <sheetFormatPr baseColWidth="10" defaultRowHeight="11.25"/>
  <cols>
    <col min="1" max="1" width="4.140625" style="1" customWidth="1"/>
    <col min="2" max="2" width="29.85546875" style="1" customWidth="1"/>
    <col min="3" max="9" width="11.42578125" style="1"/>
    <col min="10" max="10" width="13.28515625" style="1" bestFit="1" customWidth="1"/>
    <col min="11" max="16384" width="11.42578125" style="1"/>
  </cols>
  <sheetData>
    <row r="2" spans="2:10">
      <c r="B2" s="74" t="s">
        <v>95</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31.4</v>
      </c>
      <c r="D6" s="14">
        <v>18.100000000000001</v>
      </c>
      <c r="E6" s="14">
        <v>18.600000000000001</v>
      </c>
      <c r="F6" s="14">
        <v>10.99</v>
      </c>
      <c r="G6" s="14">
        <v>10.01</v>
      </c>
      <c r="H6" s="14">
        <v>5.29</v>
      </c>
      <c r="I6" s="14">
        <v>3.88</v>
      </c>
      <c r="J6" s="14">
        <v>3.12</v>
      </c>
    </row>
    <row r="7" spans="2:10">
      <c r="B7" s="14" t="s">
        <v>154</v>
      </c>
      <c r="C7" s="14">
        <v>12.7</v>
      </c>
      <c r="D7" s="14">
        <v>8.6199999999999992</v>
      </c>
      <c r="E7" s="14">
        <v>4.46</v>
      </c>
      <c r="F7" s="14">
        <v>5.05</v>
      </c>
      <c r="G7" s="14">
        <v>5.36</v>
      </c>
      <c r="H7" s="14">
        <v>6.62</v>
      </c>
      <c r="I7" s="14">
        <v>4.59</v>
      </c>
      <c r="J7" s="14">
        <v>4.3600000000000003</v>
      </c>
    </row>
    <row r="8" spans="2:10">
      <c r="B8" s="14" t="s">
        <v>155</v>
      </c>
      <c r="C8" s="14">
        <v>55.91</v>
      </c>
      <c r="D8" s="14">
        <v>73.28</v>
      </c>
      <c r="E8" s="14">
        <v>76.929999999999993</v>
      </c>
      <c r="F8" s="14">
        <v>83.96</v>
      </c>
      <c r="G8" s="14">
        <v>84.63000000000001</v>
      </c>
      <c r="H8" s="14">
        <v>88.09</v>
      </c>
      <c r="I8" s="14">
        <v>91.53</v>
      </c>
      <c r="J8" s="14">
        <v>92.52</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153</v>
      </c>
      <c r="C11" s="14">
        <v>86.93</v>
      </c>
      <c r="D11" s="14">
        <v>85.75</v>
      </c>
      <c r="E11" s="14">
        <v>81.83</v>
      </c>
      <c r="F11" s="14">
        <v>73.069999999999993</v>
      </c>
      <c r="G11" s="14">
        <v>58.58</v>
      </c>
      <c r="H11" s="14">
        <v>33.57</v>
      </c>
      <c r="I11" s="14">
        <v>23.3</v>
      </c>
      <c r="J11" s="14">
        <v>10.15</v>
      </c>
    </row>
    <row r="12" spans="2:10">
      <c r="B12" s="14" t="s">
        <v>154</v>
      </c>
      <c r="C12" s="14">
        <v>6.48</v>
      </c>
      <c r="D12" s="14">
        <v>6.71</v>
      </c>
      <c r="E12" s="14">
        <v>6.93</v>
      </c>
      <c r="F12" s="14">
        <v>11.08</v>
      </c>
      <c r="G12" s="14">
        <v>9.32</v>
      </c>
      <c r="H12" s="14">
        <v>14.71</v>
      </c>
      <c r="I12" s="14">
        <v>12.35</v>
      </c>
      <c r="J12" s="14">
        <v>16.489999999999998</v>
      </c>
    </row>
    <row r="13" spans="2:10">
      <c r="B13" s="14" t="s">
        <v>155</v>
      </c>
      <c r="C13" s="14">
        <v>6.59</v>
      </c>
      <c r="D13" s="14">
        <v>7.55</v>
      </c>
      <c r="E13" s="14">
        <v>11.23</v>
      </c>
      <c r="F13" s="14">
        <v>15.85</v>
      </c>
      <c r="G13" s="14">
        <v>32.089999999999996</v>
      </c>
      <c r="H13" s="14">
        <v>51.72</v>
      </c>
      <c r="I13" s="14">
        <v>64.36</v>
      </c>
      <c r="J13" s="14">
        <v>73.36</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J16"/>
  <sheetViews>
    <sheetView workbookViewId="0">
      <selection activeCell="E8" sqref="E8"/>
    </sheetView>
  </sheetViews>
  <sheetFormatPr baseColWidth="10" defaultRowHeight="11.25"/>
  <cols>
    <col min="1" max="1" width="3.5703125" style="1" customWidth="1"/>
    <col min="2" max="2" width="34" style="1" customWidth="1"/>
    <col min="3" max="9" width="11.42578125" style="1"/>
    <col min="10" max="10" width="13.28515625" style="1" bestFit="1" customWidth="1"/>
    <col min="11" max="16384" width="11.42578125" style="1"/>
  </cols>
  <sheetData>
    <row r="2" spans="2:10">
      <c r="B2" s="74" t="s">
        <v>96</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89.49</v>
      </c>
      <c r="D6" s="14">
        <v>81.93</v>
      </c>
      <c r="E6" s="14">
        <v>78.56</v>
      </c>
      <c r="F6" s="14">
        <v>77.66</v>
      </c>
      <c r="G6" s="14">
        <v>75.55</v>
      </c>
      <c r="H6" s="14">
        <v>63.81</v>
      </c>
      <c r="I6" s="14">
        <v>49.17</v>
      </c>
      <c r="J6" s="14">
        <v>36.369999999999997</v>
      </c>
    </row>
    <row r="7" spans="2:10">
      <c r="B7" s="14" t="s">
        <v>154</v>
      </c>
      <c r="C7" s="14">
        <v>5.94</v>
      </c>
      <c r="D7" s="14">
        <v>13.96</v>
      </c>
      <c r="E7" s="14">
        <v>13.97</v>
      </c>
      <c r="F7" s="14">
        <v>15.2</v>
      </c>
      <c r="G7" s="14">
        <v>13.15</v>
      </c>
      <c r="H7" s="14">
        <v>20.37</v>
      </c>
      <c r="I7" s="14">
        <v>26.51</v>
      </c>
      <c r="J7" s="14">
        <v>35.51</v>
      </c>
    </row>
    <row r="8" spans="2:10">
      <c r="B8" s="14" t="s">
        <v>155</v>
      </c>
      <c r="C8" s="14">
        <v>4.57</v>
      </c>
      <c r="D8" s="14">
        <v>4.0999999999999996</v>
      </c>
      <c r="E8" s="14">
        <v>7.47</v>
      </c>
      <c r="F8" s="14">
        <v>7.1400000000000006</v>
      </c>
      <c r="G8" s="14">
        <v>11.3</v>
      </c>
      <c r="H8" s="14">
        <v>15.82</v>
      </c>
      <c r="I8" s="14">
        <v>24.33</v>
      </c>
      <c r="J8" s="14">
        <v>28.12</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153</v>
      </c>
      <c r="C11" s="14">
        <v>91.67</v>
      </c>
      <c r="D11" s="14">
        <v>90.09</v>
      </c>
      <c r="E11" s="14">
        <v>86.14</v>
      </c>
      <c r="F11" s="14">
        <v>81.010000000000005</v>
      </c>
      <c r="G11" s="14">
        <v>73.900000000000006</v>
      </c>
      <c r="H11" s="14">
        <v>62.67</v>
      </c>
      <c r="I11" s="14">
        <v>53.89</v>
      </c>
      <c r="J11" s="14">
        <v>30.8</v>
      </c>
    </row>
    <row r="12" spans="2:10">
      <c r="B12" s="14" t="s">
        <v>154</v>
      </c>
      <c r="C12" s="14">
        <v>7.33</v>
      </c>
      <c r="D12" s="14">
        <v>8.36</v>
      </c>
      <c r="E12" s="14">
        <v>12.28</v>
      </c>
      <c r="F12" s="14">
        <v>15.44</v>
      </c>
      <c r="G12" s="14">
        <v>19.28</v>
      </c>
      <c r="H12" s="14">
        <v>24.82</v>
      </c>
      <c r="I12" s="14">
        <v>30.3</v>
      </c>
      <c r="J12" s="14">
        <v>36.65</v>
      </c>
    </row>
    <row r="13" spans="2:10">
      <c r="B13" s="14" t="s">
        <v>155</v>
      </c>
      <c r="C13" s="14">
        <v>1</v>
      </c>
      <c r="D13" s="14">
        <v>1.56</v>
      </c>
      <c r="E13" s="14">
        <v>1.58</v>
      </c>
      <c r="F13" s="14">
        <v>3.55</v>
      </c>
      <c r="G13" s="14">
        <v>6.82</v>
      </c>
      <c r="H13" s="14">
        <v>12.51</v>
      </c>
      <c r="I13" s="14">
        <v>15.82</v>
      </c>
      <c r="J13" s="14">
        <v>32.549999999999997</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13"/>
  <sheetViews>
    <sheetView workbookViewId="0">
      <selection activeCell="E8" sqref="E8"/>
    </sheetView>
  </sheetViews>
  <sheetFormatPr baseColWidth="10" defaultRowHeight="11.25"/>
  <cols>
    <col min="1" max="1" width="3" style="1" customWidth="1"/>
    <col min="2" max="2" width="11.42578125" style="1"/>
    <col min="3" max="3" width="11.7109375" style="1" customWidth="1"/>
    <col min="4" max="16384" width="11.42578125" style="1"/>
  </cols>
  <sheetData>
    <row r="2" spans="2:6">
      <c r="B2" s="11" t="s">
        <v>128</v>
      </c>
    </row>
    <row r="3" spans="2:6" ht="12">
      <c r="F3" s="99" t="s">
        <v>120</v>
      </c>
    </row>
    <row r="4" spans="2:6" ht="22.5" customHeight="1">
      <c r="B4" s="106"/>
      <c r="C4" s="106" t="s">
        <v>11</v>
      </c>
      <c r="D4" s="106"/>
      <c r="E4" s="106" t="s">
        <v>11</v>
      </c>
      <c r="F4" s="106"/>
    </row>
    <row r="5" spans="2:6">
      <c r="B5" s="106"/>
      <c r="C5" s="106"/>
      <c r="D5" s="106"/>
      <c r="E5" s="106" t="s">
        <v>12</v>
      </c>
      <c r="F5" s="106"/>
    </row>
    <row r="6" spans="2:6" ht="33.75">
      <c r="B6" s="79"/>
      <c r="C6" s="80" t="s">
        <v>36</v>
      </c>
      <c r="D6" s="80" t="s">
        <v>119</v>
      </c>
      <c r="E6" s="80" t="s">
        <v>36</v>
      </c>
      <c r="F6" s="80" t="s">
        <v>119</v>
      </c>
    </row>
    <row r="7" spans="2:6">
      <c r="B7" s="79" t="s">
        <v>5</v>
      </c>
      <c r="C7" s="83">
        <v>0.35</v>
      </c>
      <c r="D7" s="83">
        <v>7.0000000000000007E-2</v>
      </c>
      <c r="E7" s="83">
        <v>0.06</v>
      </c>
      <c r="F7" s="83">
        <v>0.01</v>
      </c>
    </row>
    <row r="8" spans="2:6">
      <c r="B8" s="79" t="s">
        <v>4</v>
      </c>
      <c r="C8" s="83">
        <v>0.72</v>
      </c>
      <c r="D8" s="83">
        <v>0.28999999999999998</v>
      </c>
      <c r="E8" s="83">
        <v>0.06</v>
      </c>
      <c r="F8" s="83">
        <v>0.02</v>
      </c>
    </row>
    <row r="9" spans="2:6">
      <c r="B9" s="79" t="s">
        <v>2</v>
      </c>
      <c r="C9" s="83">
        <v>0.63</v>
      </c>
      <c r="D9" s="83">
        <v>0.2</v>
      </c>
      <c r="E9" s="83">
        <v>0.06</v>
      </c>
      <c r="F9" s="83">
        <v>0.02</v>
      </c>
    </row>
    <row r="10" spans="2:6">
      <c r="B10" s="81"/>
      <c r="C10" s="84"/>
      <c r="D10" s="84"/>
      <c r="E10" s="84"/>
      <c r="F10" s="84"/>
    </row>
    <row r="11" spans="2:6" ht="23.25" customHeight="1">
      <c r="B11" s="104" t="s">
        <v>112</v>
      </c>
      <c r="C11" s="104"/>
      <c r="D11" s="104"/>
      <c r="E11" s="104"/>
      <c r="F11" s="104"/>
    </row>
    <row r="12" spans="2:6" ht="24.75" customHeight="1">
      <c r="B12" s="107" t="s">
        <v>109</v>
      </c>
      <c r="C12" s="107"/>
      <c r="D12" s="107"/>
      <c r="E12" s="107"/>
      <c r="F12" s="107"/>
    </row>
    <row r="13" spans="2:6" ht="24" customHeight="1">
      <c r="B13" s="107" t="s">
        <v>121</v>
      </c>
      <c r="C13" s="107"/>
      <c r="D13" s="107"/>
      <c r="E13" s="107"/>
      <c r="F13" s="107"/>
    </row>
  </sheetData>
  <mergeCells count="7">
    <mergeCell ref="B13:F13"/>
    <mergeCell ref="B4:B5"/>
    <mergeCell ref="C4:D5"/>
    <mergeCell ref="E4:F4"/>
    <mergeCell ref="E5:F5"/>
    <mergeCell ref="B11:F11"/>
    <mergeCell ref="B12:F1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J16"/>
  <sheetViews>
    <sheetView workbookViewId="0">
      <selection activeCell="E8" sqref="E8"/>
    </sheetView>
  </sheetViews>
  <sheetFormatPr baseColWidth="10" defaultRowHeight="11.25"/>
  <cols>
    <col min="1" max="1" width="4.7109375" style="1" customWidth="1"/>
    <col min="2" max="2" width="29.42578125" style="1" customWidth="1"/>
    <col min="3" max="9" width="11.42578125" style="1"/>
    <col min="10" max="10" width="13.28515625" style="1" bestFit="1" customWidth="1"/>
    <col min="11" max="16384" width="11.42578125" style="1"/>
  </cols>
  <sheetData>
    <row r="2" spans="2:10">
      <c r="B2" s="74" t="s">
        <v>97</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63.02</v>
      </c>
      <c r="D6" s="14">
        <v>63.71</v>
      </c>
      <c r="E6" s="14">
        <v>62.06</v>
      </c>
      <c r="F6" s="14">
        <v>60.32</v>
      </c>
      <c r="G6" s="14">
        <v>53.46</v>
      </c>
      <c r="H6" s="14">
        <v>41.98</v>
      </c>
      <c r="I6" s="14">
        <v>28.27</v>
      </c>
      <c r="J6" s="14">
        <v>20.260000000000002</v>
      </c>
    </row>
    <row r="7" spans="2:10">
      <c r="B7" s="14" t="s">
        <v>154</v>
      </c>
      <c r="C7" s="14">
        <v>16.239999999999998</v>
      </c>
      <c r="D7" s="14">
        <v>20.170000000000002</v>
      </c>
      <c r="E7" s="14">
        <v>18.68</v>
      </c>
      <c r="F7" s="14">
        <v>18.72</v>
      </c>
      <c r="G7" s="14">
        <v>21.14</v>
      </c>
      <c r="H7" s="14">
        <v>26.25</v>
      </c>
      <c r="I7" s="14">
        <v>28</v>
      </c>
      <c r="J7" s="14">
        <v>32.17</v>
      </c>
    </row>
    <row r="8" spans="2:10">
      <c r="B8" s="14" t="s">
        <v>155</v>
      </c>
      <c r="C8" s="14">
        <v>20.740000000000002</v>
      </c>
      <c r="D8" s="14">
        <v>16.130000000000003</v>
      </c>
      <c r="E8" s="14">
        <v>19.259999999999998</v>
      </c>
      <c r="F8" s="14">
        <v>20.950000000000003</v>
      </c>
      <c r="G8" s="14">
        <v>25.4</v>
      </c>
      <c r="H8" s="14">
        <v>31.759999999999998</v>
      </c>
      <c r="I8" s="14">
        <v>43.73</v>
      </c>
      <c r="J8" s="14">
        <v>47.57</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153</v>
      </c>
      <c r="C11" s="14">
        <v>71.180000000000007</v>
      </c>
      <c r="D11" s="14">
        <v>68.489999999999995</v>
      </c>
      <c r="E11" s="14">
        <v>61.9</v>
      </c>
      <c r="F11" s="14">
        <v>52.31</v>
      </c>
      <c r="G11" s="14">
        <v>46.09</v>
      </c>
      <c r="H11" s="14">
        <v>33.92</v>
      </c>
      <c r="I11" s="14">
        <v>25.92</v>
      </c>
      <c r="J11" s="14">
        <v>16.329999999999998</v>
      </c>
    </row>
    <row r="12" spans="2:10">
      <c r="B12" s="14" t="s">
        <v>154</v>
      </c>
      <c r="C12" s="14">
        <v>21.06</v>
      </c>
      <c r="D12" s="14">
        <v>24.12</v>
      </c>
      <c r="E12" s="14">
        <v>25.67</v>
      </c>
      <c r="F12" s="14">
        <v>30.23</v>
      </c>
      <c r="G12" s="14">
        <v>31.41</v>
      </c>
      <c r="H12" s="14">
        <v>31.66</v>
      </c>
      <c r="I12" s="14">
        <v>30.25</v>
      </c>
      <c r="J12" s="14">
        <v>27.02</v>
      </c>
    </row>
    <row r="13" spans="2:10">
      <c r="B13" s="14" t="s">
        <v>155</v>
      </c>
      <c r="C13" s="14">
        <v>7.76</v>
      </c>
      <c r="D13" s="14">
        <v>7.3900000000000006</v>
      </c>
      <c r="E13" s="14">
        <v>12.43</v>
      </c>
      <c r="F13" s="14">
        <v>17.450000000000003</v>
      </c>
      <c r="G13" s="14">
        <v>22.5</v>
      </c>
      <c r="H13" s="14">
        <v>34.42</v>
      </c>
      <c r="I13" s="14">
        <v>43.83</v>
      </c>
      <c r="J13" s="14">
        <v>56.65</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J16"/>
  <sheetViews>
    <sheetView workbookViewId="0">
      <selection activeCell="E8" sqref="E8"/>
    </sheetView>
  </sheetViews>
  <sheetFormatPr baseColWidth="10" defaultRowHeight="11.25"/>
  <cols>
    <col min="1" max="1" width="11.42578125" style="1"/>
    <col min="2" max="2" width="29.5703125" style="1" customWidth="1"/>
    <col min="3" max="9" width="11.42578125" style="1"/>
    <col min="10" max="10" width="13.28515625" style="1" bestFit="1" customWidth="1"/>
    <col min="11" max="16384" width="11.42578125" style="1"/>
  </cols>
  <sheetData>
    <row r="2" spans="2:10">
      <c r="B2" s="74" t="s">
        <v>98</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153</v>
      </c>
      <c r="C6" s="14">
        <v>53.29</v>
      </c>
      <c r="D6" s="14">
        <v>59.5</v>
      </c>
      <c r="E6" s="14">
        <v>60.89</v>
      </c>
      <c r="F6" s="14">
        <v>50.35</v>
      </c>
      <c r="G6" s="14">
        <v>49.65</v>
      </c>
      <c r="H6" s="14">
        <v>46.87</v>
      </c>
      <c r="I6" s="14">
        <v>47.76</v>
      </c>
      <c r="J6" s="14">
        <v>32.96</v>
      </c>
    </row>
    <row r="7" spans="2:10">
      <c r="B7" s="14" t="s">
        <v>154</v>
      </c>
      <c r="C7" s="14">
        <v>21.33</v>
      </c>
      <c r="D7" s="14">
        <v>11.63</v>
      </c>
      <c r="E7" s="14">
        <v>14.69</v>
      </c>
      <c r="F7" s="14">
        <v>21.32</v>
      </c>
      <c r="G7" s="14">
        <v>19.07</v>
      </c>
      <c r="H7" s="14">
        <v>19.260000000000002</v>
      </c>
      <c r="I7" s="14">
        <v>18.079999999999998</v>
      </c>
      <c r="J7" s="14">
        <v>20.260000000000002</v>
      </c>
    </row>
    <row r="8" spans="2:10">
      <c r="B8" s="14" t="s">
        <v>155</v>
      </c>
      <c r="C8" s="14">
        <v>25.39</v>
      </c>
      <c r="D8" s="14">
        <v>28.87</v>
      </c>
      <c r="E8" s="14">
        <v>24.42</v>
      </c>
      <c r="F8" s="14">
        <v>28.33</v>
      </c>
      <c r="G8" s="14">
        <v>31.28</v>
      </c>
      <c r="H8" s="14">
        <v>33.870000000000005</v>
      </c>
      <c r="I8" s="14">
        <v>34.160000000000004</v>
      </c>
      <c r="J8" s="14">
        <v>46.78</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153</v>
      </c>
      <c r="C11" s="14">
        <v>90.62</v>
      </c>
      <c r="D11" s="14">
        <v>91.88</v>
      </c>
      <c r="E11" s="14">
        <v>87.32</v>
      </c>
      <c r="F11" s="14">
        <v>83.23</v>
      </c>
      <c r="G11" s="14">
        <v>74.459999999999994</v>
      </c>
      <c r="H11" s="14">
        <v>70.459999999999994</v>
      </c>
      <c r="I11" s="14">
        <v>64.2</v>
      </c>
      <c r="J11" s="14">
        <v>60.11</v>
      </c>
    </row>
    <row r="12" spans="2:10">
      <c r="B12" s="14" t="s">
        <v>154</v>
      </c>
      <c r="C12" s="14">
        <v>6.54</v>
      </c>
      <c r="D12" s="14">
        <v>5.84</v>
      </c>
      <c r="E12" s="14">
        <v>9.64</v>
      </c>
      <c r="F12" s="14">
        <v>11.58</v>
      </c>
      <c r="G12" s="14">
        <v>14.91</v>
      </c>
      <c r="H12" s="14">
        <v>15.06</v>
      </c>
      <c r="I12" s="14">
        <v>16.29</v>
      </c>
      <c r="J12" s="14">
        <v>7.23</v>
      </c>
    </row>
    <row r="13" spans="2:10">
      <c r="B13" s="14" t="s">
        <v>155</v>
      </c>
      <c r="C13" s="14">
        <v>2.8400000000000003</v>
      </c>
      <c r="D13" s="14">
        <v>2.2799999999999998</v>
      </c>
      <c r="E13" s="14">
        <v>3.03</v>
      </c>
      <c r="F13" s="14">
        <v>5.19</v>
      </c>
      <c r="G13" s="14">
        <v>10.629999999999999</v>
      </c>
      <c r="H13" s="14">
        <v>14.48</v>
      </c>
      <c r="I13" s="14">
        <v>19.509999999999998</v>
      </c>
      <c r="J13" s="14">
        <v>32.65</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J16"/>
  <sheetViews>
    <sheetView workbookViewId="0">
      <selection activeCell="E8" sqref="E8"/>
    </sheetView>
  </sheetViews>
  <sheetFormatPr baseColWidth="10" defaultRowHeight="11.25"/>
  <cols>
    <col min="1" max="1" width="2.7109375" style="1" customWidth="1"/>
    <col min="2" max="2" width="14.5703125" style="1" customWidth="1"/>
    <col min="3" max="9" width="11.42578125" style="1"/>
    <col min="10" max="10" width="13.28515625" style="1" bestFit="1" customWidth="1"/>
    <col min="11" max="16384" width="11.42578125" style="1"/>
  </cols>
  <sheetData>
    <row r="2" spans="2:10">
      <c r="B2" s="74" t="s">
        <v>99</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74</v>
      </c>
      <c r="C6" s="14">
        <v>43.59</v>
      </c>
      <c r="D6" s="14">
        <v>32.119999999999997</v>
      </c>
      <c r="E6" s="14">
        <v>34.58</v>
      </c>
      <c r="F6" s="14">
        <v>20.85</v>
      </c>
      <c r="G6" s="14">
        <v>18.399999999999999</v>
      </c>
      <c r="H6" s="14">
        <v>17.02</v>
      </c>
      <c r="I6" s="14">
        <v>17.93</v>
      </c>
      <c r="J6" s="14">
        <v>14.28</v>
      </c>
    </row>
    <row r="7" spans="2:10">
      <c r="B7" s="14" t="s">
        <v>75</v>
      </c>
      <c r="C7" s="14">
        <v>32.44</v>
      </c>
      <c r="D7" s="14">
        <v>38.9</v>
      </c>
      <c r="E7" s="14">
        <v>29.66</v>
      </c>
      <c r="F7" s="14">
        <v>35.43</v>
      </c>
      <c r="G7" s="14">
        <v>32.79</v>
      </c>
      <c r="H7" s="14">
        <v>32.82</v>
      </c>
      <c r="I7" s="14">
        <v>35.270000000000003</v>
      </c>
      <c r="J7" s="14">
        <v>38.39</v>
      </c>
    </row>
    <row r="8" spans="2:10">
      <c r="B8" s="14" t="s">
        <v>76</v>
      </c>
      <c r="C8" s="14">
        <v>23.98</v>
      </c>
      <c r="D8" s="14">
        <v>28.98</v>
      </c>
      <c r="E8" s="14">
        <v>35.76</v>
      </c>
      <c r="F8" s="14">
        <v>43.72</v>
      </c>
      <c r="G8" s="14">
        <v>48.81</v>
      </c>
      <c r="H8" s="14">
        <v>50.16</v>
      </c>
      <c r="I8" s="14">
        <v>46.81</v>
      </c>
      <c r="J8" s="14">
        <v>47.33</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74</v>
      </c>
      <c r="C11" s="14">
        <v>60.95</v>
      </c>
      <c r="D11" s="14">
        <v>62.19</v>
      </c>
      <c r="E11" s="14">
        <v>51.2</v>
      </c>
      <c r="F11" s="14">
        <v>47.82</v>
      </c>
      <c r="G11" s="14">
        <v>38.53</v>
      </c>
      <c r="H11" s="14">
        <v>37.96</v>
      </c>
      <c r="I11" s="14">
        <v>31.48</v>
      </c>
      <c r="J11" s="14">
        <v>44.95</v>
      </c>
    </row>
    <row r="12" spans="2:10">
      <c r="B12" s="14" t="s">
        <v>75</v>
      </c>
      <c r="C12" s="14">
        <v>36.28</v>
      </c>
      <c r="D12" s="14">
        <v>35.65</v>
      </c>
      <c r="E12" s="14">
        <v>43.98</v>
      </c>
      <c r="F12" s="14">
        <v>46.89</v>
      </c>
      <c r="G12" s="14">
        <v>53.12</v>
      </c>
      <c r="H12" s="14">
        <v>48.95</v>
      </c>
      <c r="I12" s="14">
        <v>51.5</v>
      </c>
      <c r="J12" s="14">
        <v>32.82</v>
      </c>
    </row>
    <row r="13" spans="2:10">
      <c r="B13" s="14" t="s">
        <v>76</v>
      </c>
      <c r="C13" s="14">
        <v>2.77</v>
      </c>
      <c r="D13" s="14">
        <v>2.16</v>
      </c>
      <c r="E13" s="14">
        <v>4.82</v>
      </c>
      <c r="F13" s="14">
        <v>5.29</v>
      </c>
      <c r="G13" s="14">
        <v>8.35</v>
      </c>
      <c r="H13" s="14">
        <v>13.09</v>
      </c>
      <c r="I13" s="14">
        <v>17.02</v>
      </c>
      <c r="J13" s="14">
        <v>22.23</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J16"/>
  <sheetViews>
    <sheetView workbookViewId="0">
      <selection activeCell="B15" sqref="B15:J15"/>
    </sheetView>
  </sheetViews>
  <sheetFormatPr baseColWidth="10" defaultRowHeight="11.25"/>
  <cols>
    <col min="1" max="1" width="4.42578125" style="1" customWidth="1"/>
    <col min="2" max="2" width="13" style="1" customWidth="1"/>
    <col min="3" max="9" width="11.42578125" style="1"/>
    <col min="10" max="10" width="15.42578125" style="1" customWidth="1"/>
    <col min="11" max="16384" width="11.42578125" style="1"/>
  </cols>
  <sheetData>
    <row r="2" spans="2:10">
      <c r="B2" s="74" t="s">
        <v>100</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74</v>
      </c>
      <c r="C6" s="14">
        <v>61.4</v>
      </c>
      <c r="D6" s="14">
        <v>51.29</v>
      </c>
      <c r="E6" s="14">
        <v>52.24</v>
      </c>
      <c r="F6" s="14">
        <v>43.76</v>
      </c>
      <c r="G6" s="14">
        <v>37.65</v>
      </c>
      <c r="H6" s="14">
        <v>37.729999999999997</v>
      </c>
      <c r="I6" s="14">
        <v>35.270000000000003</v>
      </c>
      <c r="J6" s="14">
        <v>34.659999999999997</v>
      </c>
    </row>
    <row r="7" spans="2:10">
      <c r="B7" s="14" t="s">
        <v>75</v>
      </c>
      <c r="C7" s="14">
        <v>18.329999999999998</v>
      </c>
      <c r="D7" s="14">
        <v>22.8</v>
      </c>
      <c r="E7" s="14">
        <v>14</v>
      </c>
      <c r="F7" s="14">
        <v>17.989999999999998</v>
      </c>
      <c r="G7" s="14">
        <v>23.6</v>
      </c>
      <c r="H7" s="14">
        <v>19.73</v>
      </c>
      <c r="I7" s="14">
        <v>24.57</v>
      </c>
      <c r="J7" s="14">
        <v>25.79</v>
      </c>
    </row>
    <row r="8" spans="2:10">
      <c r="B8" s="14" t="s">
        <v>76</v>
      </c>
      <c r="C8" s="14">
        <v>20.27</v>
      </c>
      <c r="D8" s="14">
        <v>25.91</v>
      </c>
      <c r="E8" s="14">
        <v>33.770000000000003</v>
      </c>
      <c r="F8" s="14">
        <v>38.25</v>
      </c>
      <c r="G8" s="14">
        <v>38.75</v>
      </c>
      <c r="H8" s="14">
        <v>42.54</v>
      </c>
      <c r="I8" s="14">
        <v>40.159999999999997</v>
      </c>
      <c r="J8" s="14">
        <v>39.549999999999997</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74</v>
      </c>
      <c r="C11" s="14">
        <v>92.85</v>
      </c>
      <c r="D11" s="14">
        <v>95.84</v>
      </c>
      <c r="E11" s="14">
        <v>93.84</v>
      </c>
      <c r="F11" s="14">
        <v>91.55</v>
      </c>
      <c r="G11" s="14">
        <v>85.43</v>
      </c>
      <c r="H11" s="14">
        <v>77.680000000000007</v>
      </c>
      <c r="I11" s="14">
        <v>70.739999999999995</v>
      </c>
      <c r="J11" s="14">
        <v>70.760000000000005</v>
      </c>
    </row>
    <row r="12" spans="2:10">
      <c r="B12" s="14" t="s">
        <v>75</v>
      </c>
      <c r="C12" s="14">
        <v>6.17</v>
      </c>
      <c r="D12" s="14">
        <v>3.7</v>
      </c>
      <c r="E12" s="14">
        <v>5.18</v>
      </c>
      <c r="F12" s="14">
        <v>6.65</v>
      </c>
      <c r="G12" s="14">
        <v>10.25</v>
      </c>
      <c r="H12" s="14">
        <v>15.15</v>
      </c>
      <c r="I12" s="14">
        <v>19.420000000000002</v>
      </c>
      <c r="J12" s="14">
        <v>15.17</v>
      </c>
    </row>
    <row r="13" spans="2:10">
      <c r="B13" s="14" t="s">
        <v>76</v>
      </c>
      <c r="C13" s="14">
        <v>0.98</v>
      </c>
      <c r="D13" s="14">
        <v>0.46</v>
      </c>
      <c r="E13" s="14">
        <v>0.99</v>
      </c>
      <c r="F13" s="14">
        <v>1.81</v>
      </c>
      <c r="G13" s="14">
        <v>4.32</v>
      </c>
      <c r="H13" s="14">
        <v>7.17</v>
      </c>
      <c r="I13" s="14">
        <v>9.84</v>
      </c>
      <c r="J13" s="14">
        <v>14.07</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J16"/>
  <sheetViews>
    <sheetView workbookViewId="0">
      <selection activeCell="E8" sqref="E8"/>
    </sheetView>
  </sheetViews>
  <sheetFormatPr baseColWidth="10" defaultRowHeight="11.25"/>
  <cols>
    <col min="1" max="1" width="4.5703125" style="1" customWidth="1"/>
    <col min="2" max="2" width="13.42578125" style="1" customWidth="1"/>
    <col min="3" max="9" width="11.42578125" style="1"/>
    <col min="10" max="10" width="13.28515625" style="1" bestFit="1" customWidth="1"/>
    <col min="11" max="16384" width="11.42578125" style="1"/>
  </cols>
  <sheetData>
    <row r="2" spans="2:10">
      <c r="B2" s="74" t="s">
        <v>101</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74</v>
      </c>
      <c r="C6" s="14">
        <v>58.35</v>
      </c>
      <c r="D6" s="14">
        <v>41.64</v>
      </c>
      <c r="E6" s="14">
        <v>48.2</v>
      </c>
      <c r="F6" s="14">
        <v>49.71</v>
      </c>
      <c r="G6" s="14">
        <v>48.75</v>
      </c>
      <c r="H6" s="14">
        <v>47.97</v>
      </c>
      <c r="I6" s="14">
        <v>45.94</v>
      </c>
      <c r="J6" s="14">
        <v>44.25</v>
      </c>
    </row>
    <row r="7" spans="2:10">
      <c r="B7" s="14" t="s">
        <v>75</v>
      </c>
      <c r="C7" s="14">
        <v>10.99</v>
      </c>
      <c r="D7" s="14">
        <v>27.52</v>
      </c>
      <c r="E7" s="14">
        <v>21.37</v>
      </c>
      <c r="F7" s="14">
        <v>15.74</v>
      </c>
      <c r="G7" s="14">
        <v>18.34</v>
      </c>
      <c r="H7" s="14">
        <v>18.87</v>
      </c>
      <c r="I7" s="14">
        <v>20</v>
      </c>
      <c r="J7" s="14">
        <v>21.95</v>
      </c>
    </row>
    <row r="8" spans="2:10">
      <c r="B8" s="14" t="s">
        <v>76</v>
      </c>
      <c r="C8" s="14">
        <v>30.65</v>
      </c>
      <c r="D8" s="14">
        <v>30.84</v>
      </c>
      <c r="E8" s="14">
        <v>30.43</v>
      </c>
      <c r="F8" s="14">
        <v>34.56</v>
      </c>
      <c r="G8" s="14">
        <v>32.909999999999997</v>
      </c>
      <c r="H8" s="14">
        <v>33.159999999999997</v>
      </c>
      <c r="I8" s="14">
        <v>34.06</v>
      </c>
      <c r="J8" s="14">
        <v>33.799999999999997</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74</v>
      </c>
      <c r="C11" s="14">
        <v>93</v>
      </c>
      <c r="D11" s="14">
        <v>94.21</v>
      </c>
      <c r="E11" s="14">
        <v>91.35</v>
      </c>
      <c r="F11" s="14">
        <v>90.28</v>
      </c>
      <c r="G11" s="14">
        <v>85.73</v>
      </c>
      <c r="H11" s="14">
        <v>80.260000000000005</v>
      </c>
      <c r="I11" s="14">
        <v>76.599999999999994</v>
      </c>
      <c r="J11" s="14">
        <v>70.959999999999994</v>
      </c>
    </row>
    <row r="12" spans="2:10">
      <c r="B12" s="14" t="s">
        <v>75</v>
      </c>
      <c r="C12" s="14">
        <v>6</v>
      </c>
      <c r="D12" s="14">
        <v>5.21</v>
      </c>
      <c r="E12" s="14">
        <v>6.96</v>
      </c>
      <c r="F12" s="14">
        <v>8.16</v>
      </c>
      <c r="G12" s="14">
        <v>10.54</v>
      </c>
      <c r="H12" s="14">
        <v>13.34</v>
      </c>
      <c r="I12" s="14">
        <v>14.35</v>
      </c>
      <c r="J12" s="14">
        <v>11.3</v>
      </c>
    </row>
    <row r="13" spans="2:10">
      <c r="B13" s="14" t="s">
        <v>76</v>
      </c>
      <c r="C13" s="14">
        <v>1</v>
      </c>
      <c r="D13" s="14">
        <v>0.56999999999999995</v>
      </c>
      <c r="E13" s="14">
        <v>1.7</v>
      </c>
      <c r="F13" s="14">
        <v>1.56</v>
      </c>
      <c r="G13" s="14">
        <v>3.73</v>
      </c>
      <c r="H13" s="14">
        <v>6.39</v>
      </c>
      <c r="I13" s="14">
        <v>9.0500000000000007</v>
      </c>
      <c r="J13" s="14">
        <v>17.739999999999998</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J16"/>
  <sheetViews>
    <sheetView workbookViewId="0">
      <selection activeCell="E8" sqref="E8"/>
    </sheetView>
  </sheetViews>
  <sheetFormatPr baseColWidth="10" defaultRowHeight="11.25"/>
  <cols>
    <col min="1" max="1" width="4.42578125" style="1" customWidth="1"/>
    <col min="2" max="2" width="13.28515625" style="1" customWidth="1"/>
    <col min="3" max="9" width="11.42578125" style="1"/>
    <col min="10" max="10" width="14.28515625" style="1" customWidth="1"/>
    <col min="11" max="16384" width="11.42578125" style="1"/>
  </cols>
  <sheetData>
    <row r="2" spans="2:10">
      <c r="B2" s="74" t="s">
        <v>102</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74</v>
      </c>
      <c r="C6" s="14">
        <v>41.54</v>
      </c>
      <c r="D6" s="14">
        <v>35.35</v>
      </c>
      <c r="E6" s="14">
        <v>39.9</v>
      </c>
      <c r="F6" s="14">
        <v>31.36</v>
      </c>
      <c r="G6" s="14">
        <v>29.15</v>
      </c>
      <c r="H6" s="14">
        <v>29.07</v>
      </c>
      <c r="I6" s="14">
        <v>27.12</v>
      </c>
      <c r="J6" s="14">
        <v>25.87</v>
      </c>
    </row>
    <row r="7" spans="2:10">
      <c r="B7" s="14" t="s">
        <v>75</v>
      </c>
      <c r="C7" s="14">
        <v>13.02</v>
      </c>
      <c r="D7" s="14">
        <v>12.07</v>
      </c>
      <c r="E7" s="14">
        <v>8.02</v>
      </c>
      <c r="F7" s="14">
        <v>14.71</v>
      </c>
      <c r="G7" s="14">
        <v>12.53</v>
      </c>
      <c r="H7" s="14">
        <v>11.2</v>
      </c>
      <c r="I7" s="14">
        <v>12.36</v>
      </c>
      <c r="J7" s="14">
        <v>11.73</v>
      </c>
    </row>
    <row r="8" spans="2:10">
      <c r="B8" s="14" t="s">
        <v>76</v>
      </c>
      <c r="C8" s="14">
        <v>45.44</v>
      </c>
      <c r="D8" s="14">
        <v>52.58</v>
      </c>
      <c r="E8" s="14">
        <v>52.08</v>
      </c>
      <c r="F8" s="14">
        <v>53.93</v>
      </c>
      <c r="G8" s="14">
        <v>58.32</v>
      </c>
      <c r="H8" s="14">
        <v>59.73</v>
      </c>
      <c r="I8" s="14">
        <v>60.52</v>
      </c>
      <c r="J8" s="14">
        <v>62.4</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74</v>
      </c>
      <c r="C11" s="14">
        <v>96.4</v>
      </c>
      <c r="D11" s="14">
        <v>95.88</v>
      </c>
      <c r="E11" s="14">
        <v>94.81</v>
      </c>
      <c r="F11" s="14">
        <v>92.09</v>
      </c>
      <c r="G11" s="14">
        <v>85.04</v>
      </c>
      <c r="H11" s="14">
        <v>76.22</v>
      </c>
      <c r="I11" s="14">
        <v>67.11</v>
      </c>
      <c r="J11" s="14">
        <v>57.54</v>
      </c>
    </row>
    <row r="12" spans="2:10">
      <c r="B12" s="14" t="s">
        <v>75</v>
      </c>
      <c r="C12" s="14">
        <v>2.27</v>
      </c>
      <c r="D12" s="14">
        <v>3.12</v>
      </c>
      <c r="E12" s="14">
        <v>3.51</v>
      </c>
      <c r="F12" s="14">
        <v>5.79</v>
      </c>
      <c r="G12" s="14">
        <v>8.19</v>
      </c>
      <c r="H12" s="14">
        <v>10.95</v>
      </c>
      <c r="I12" s="14">
        <v>17.059999999999999</v>
      </c>
      <c r="J12" s="14">
        <v>12.77</v>
      </c>
    </row>
    <row r="13" spans="2:10">
      <c r="B13" s="14" t="s">
        <v>76</v>
      </c>
      <c r="C13" s="14">
        <v>1.33</v>
      </c>
      <c r="D13" s="14">
        <v>1.01</v>
      </c>
      <c r="E13" s="14">
        <v>1.68</v>
      </c>
      <c r="F13" s="14">
        <v>2.13</v>
      </c>
      <c r="G13" s="14">
        <v>6.77</v>
      </c>
      <c r="H13" s="14">
        <v>12.83</v>
      </c>
      <c r="I13" s="14">
        <v>15.83</v>
      </c>
      <c r="J13" s="14">
        <v>29.69</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J16"/>
  <sheetViews>
    <sheetView workbookViewId="0">
      <selection activeCell="E8" sqref="E8"/>
    </sheetView>
  </sheetViews>
  <sheetFormatPr baseColWidth="10" defaultRowHeight="11.25"/>
  <cols>
    <col min="1" max="1" width="3.85546875" style="1" customWidth="1"/>
    <col min="2" max="2" width="13.28515625" style="1" customWidth="1"/>
    <col min="3" max="9" width="11.42578125" style="1"/>
    <col min="10" max="10" width="14.7109375" style="1" customWidth="1"/>
    <col min="11" max="16384" width="11.42578125" style="1"/>
  </cols>
  <sheetData>
    <row r="2" spans="2:10">
      <c r="B2" s="74" t="s">
        <v>103</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74</v>
      </c>
      <c r="C6" s="14">
        <v>38.369999999999997</v>
      </c>
      <c r="D6" s="14">
        <v>45.17</v>
      </c>
      <c r="E6" s="14">
        <v>45.42</v>
      </c>
      <c r="F6" s="14">
        <v>42.96</v>
      </c>
      <c r="G6" s="14">
        <v>42.72</v>
      </c>
      <c r="H6" s="14">
        <v>40.71</v>
      </c>
      <c r="I6" s="14">
        <v>47.48</v>
      </c>
      <c r="J6" s="14">
        <v>43.79</v>
      </c>
    </row>
    <row r="7" spans="2:10">
      <c r="B7" s="14" t="s">
        <v>75</v>
      </c>
      <c r="C7" s="14">
        <v>29.06</v>
      </c>
      <c r="D7" s="14">
        <v>19.329999999999998</v>
      </c>
      <c r="E7" s="14">
        <v>18.54</v>
      </c>
      <c r="F7" s="14">
        <v>20.12</v>
      </c>
      <c r="G7" s="14">
        <v>22.2</v>
      </c>
      <c r="H7" s="14">
        <v>24.04</v>
      </c>
      <c r="I7" s="14">
        <v>19.2</v>
      </c>
      <c r="J7" s="14">
        <v>20.12</v>
      </c>
    </row>
    <row r="8" spans="2:10">
      <c r="B8" s="14" t="s">
        <v>76</v>
      </c>
      <c r="C8" s="14">
        <v>32.57</v>
      </c>
      <c r="D8" s="14">
        <v>35.5</v>
      </c>
      <c r="E8" s="14">
        <v>36.04</v>
      </c>
      <c r="F8" s="14">
        <v>36.93</v>
      </c>
      <c r="G8" s="14">
        <v>35.090000000000003</v>
      </c>
      <c r="H8" s="14">
        <v>35.25</v>
      </c>
      <c r="I8" s="14">
        <v>33.32</v>
      </c>
      <c r="J8" s="14">
        <v>36.090000000000003</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74</v>
      </c>
      <c r="C11" s="14">
        <v>92.1</v>
      </c>
      <c r="D11" s="14">
        <v>91.5</v>
      </c>
      <c r="E11" s="14">
        <v>92.15</v>
      </c>
      <c r="F11" s="14">
        <v>88.46</v>
      </c>
      <c r="G11" s="14">
        <v>87.41</v>
      </c>
      <c r="H11" s="14">
        <v>85.62</v>
      </c>
      <c r="I11" s="14">
        <v>81.42</v>
      </c>
      <c r="J11" s="14">
        <v>74.510000000000005</v>
      </c>
    </row>
    <row r="12" spans="2:10">
      <c r="B12" s="14" t="s">
        <v>75</v>
      </c>
      <c r="C12" s="14">
        <v>6.78</v>
      </c>
      <c r="D12" s="14">
        <v>7.85</v>
      </c>
      <c r="E12" s="14">
        <v>5.98</v>
      </c>
      <c r="F12" s="14">
        <v>9.2100000000000009</v>
      </c>
      <c r="G12" s="14">
        <v>9.35</v>
      </c>
      <c r="H12" s="14">
        <v>9.24</v>
      </c>
      <c r="I12" s="14">
        <v>11.9</v>
      </c>
      <c r="J12" s="14">
        <v>11.09</v>
      </c>
    </row>
    <row r="13" spans="2:10">
      <c r="B13" s="14" t="s">
        <v>76</v>
      </c>
      <c r="C13" s="14">
        <v>1.1299999999999999</v>
      </c>
      <c r="D13" s="14">
        <v>0.66</v>
      </c>
      <c r="E13" s="14">
        <v>1.87</v>
      </c>
      <c r="F13" s="14">
        <v>2.33</v>
      </c>
      <c r="G13" s="14">
        <v>3.24</v>
      </c>
      <c r="H13" s="14">
        <v>5.14</v>
      </c>
      <c r="I13" s="14">
        <v>6.68</v>
      </c>
      <c r="J13" s="14">
        <v>14.4</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J16"/>
  <sheetViews>
    <sheetView workbookViewId="0">
      <selection activeCell="E8" sqref="E8"/>
    </sheetView>
  </sheetViews>
  <sheetFormatPr baseColWidth="10" defaultRowHeight="11.25"/>
  <cols>
    <col min="1" max="1" width="4.28515625" style="1" customWidth="1"/>
    <col min="2" max="2" width="13.5703125" style="1" customWidth="1"/>
    <col min="3" max="9" width="11.42578125" style="1"/>
    <col min="10" max="10" width="13.28515625" style="1" bestFit="1" customWidth="1"/>
    <col min="11" max="16384" width="11.42578125" style="1"/>
  </cols>
  <sheetData>
    <row r="2" spans="2:10">
      <c r="B2" s="74" t="s">
        <v>104</v>
      </c>
    </row>
    <row r="3" spans="2:10">
      <c r="J3" s="24"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74</v>
      </c>
      <c r="C6" s="14">
        <v>56.81</v>
      </c>
      <c r="D6" s="14">
        <v>68.42</v>
      </c>
      <c r="E6" s="14">
        <v>68.150000000000006</v>
      </c>
      <c r="F6" s="14">
        <v>74.680000000000007</v>
      </c>
      <c r="G6" s="14">
        <v>70.040000000000006</v>
      </c>
      <c r="H6" s="14">
        <v>72.02</v>
      </c>
      <c r="I6" s="14">
        <v>75.83</v>
      </c>
      <c r="J6" s="14">
        <v>74.7</v>
      </c>
    </row>
    <row r="7" spans="2:10">
      <c r="B7" s="14" t="s">
        <v>75</v>
      </c>
      <c r="C7" s="14">
        <v>33.83</v>
      </c>
      <c r="D7" s="14">
        <v>26.41</v>
      </c>
      <c r="E7" s="14">
        <v>25.05</v>
      </c>
      <c r="F7" s="14">
        <v>18.670000000000002</v>
      </c>
      <c r="G7" s="14">
        <v>21.92</v>
      </c>
      <c r="H7" s="14">
        <v>20.41</v>
      </c>
      <c r="I7" s="14">
        <v>17.940000000000001</v>
      </c>
      <c r="J7" s="14">
        <v>16.5</v>
      </c>
    </row>
    <row r="8" spans="2:10">
      <c r="B8" s="14" t="s">
        <v>76</v>
      </c>
      <c r="C8" s="14">
        <v>9.36</v>
      </c>
      <c r="D8" s="14">
        <v>5.17</v>
      </c>
      <c r="E8" s="14">
        <v>6.81</v>
      </c>
      <c r="F8" s="14">
        <v>6.65</v>
      </c>
      <c r="G8" s="14">
        <v>8.0500000000000007</v>
      </c>
      <c r="H8" s="14">
        <v>7.57</v>
      </c>
      <c r="I8" s="14">
        <v>6.23</v>
      </c>
      <c r="J8" s="14">
        <v>8.81</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74</v>
      </c>
      <c r="C11" s="14">
        <v>81.05</v>
      </c>
      <c r="D11" s="14">
        <v>83.66</v>
      </c>
      <c r="E11" s="14">
        <v>79.75</v>
      </c>
      <c r="F11" s="14">
        <v>86.21</v>
      </c>
      <c r="G11" s="14">
        <v>84.87</v>
      </c>
      <c r="H11" s="14">
        <v>85.42</v>
      </c>
      <c r="I11" s="14">
        <v>83.21</v>
      </c>
      <c r="J11" s="14">
        <v>87.82</v>
      </c>
    </row>
    <row r="12" spans="2:10">
      <c r="B12" s="14" t="s">
        <v>75</v>
      </c>
      <c r="C12" s="14">
        <v>17.190000000000001</v>
      </c>
      <c r="D12" s="14">
        <v>15.34</v>
      </c>
      <c r="E12" s="14">
        <v>17.84</v>
      </c>
      <c r="F12" s="14">
        <v>12.47</v>
      </c>
      <c r="G12" s="14">
        <v>14.53</v>
      </c>
      <c r="H12" s="14">
        <v>12.2</v>
      </c>
      <c r="I12" s="14">
        <v>14.84</v>
      </c>
      <c r="J12" s="14">
        <v>9.66</v>
      </c>
    </row>
    <row r="13" spans="2:10">
      <c r="B13" s="14" t="s">
        <v>76</v>
      </c>
      <c r="C13" s="14">
        <v>1.76</v>
      </c>
      <c r="D13" s="14">
        <v>1</v>
      </c>
      <c r="E13" s="14">
        <v>2.41</v>
      </c>
      <c r="F13" s="14">
        <v>1.33</v>
      </c>
      <c r="G13" s="14">
        <v>0.6</v>
      </c>
      <c r="H13" s="14">
        <v>2.38</v>
      </c>
      <c r="I13" s="14">
        <v>1.95</v>
      </c>
      <c r="J13" s="14">
        <v>2.5099999999999998</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J16"/>
  <sheetViews>
    <sheetView workbookViewId="0">
      <selection activeCell="E8" sqref="E8"/>
    </sheetView>
  </sheetViews>
  <sheetFormatPr baseColWidth="10" defaultRowHeight="11.25"/>
  <cols>
    <col min="1" max="1" width="4.140625" style="1" customWidth="1"/>
    <col min="2" max="2" width="12.7109375" style="1" customWidth="1"/>
    <col min="3" max="8" width="11.42578125" style="1"/>
    <col min="9" max="9" width="12.28515625" style="1" customWidth="1"/>
    <col min="10" max="10" width="15.140625" style="1" customWidth="1"/>
    <col min="11" max="16384" width="11.42578125" style="1"/>
  </cols>
  <sheetData>
    <row r="2" spans="2:10">
      <c r="B2" s="74" t="s">
        <v>156</v>
      </c>
    </row>
    <row r="3" spans="2:10" ht="12">
      <c r="J3" s="99" t="s">
        <v>120</v>
      </c>
    </row>
    <row r="4" spans="2:10">
      <c r="B4" s="112" t="s">
        <v>36</v>
      </c>
      <c r="C4" s="112"/>
      <c r="D4" s="112"/>
      <c r="E4" s="112"/>
      <c r="F4" s="112"/>
      <c r="G4" s="112"/>
      <c r="H4" s="112"/>
      <c r="I4" s="112"/>
      <c r="J4" s="112"/>
    </row>
    <row r="5" spans="2:10">
      <c r="B5" s="14"/>
      <c r="C5" s="14" t="s">
        <v>15</v>
      </c>
      <c r="D5" s="14" t="s">
        <v>16</v>
      </c>
      <c r="E5" s="14" t="s">
        <v>17</v>
      </c>
      <c r="F5" s="14" t="s">
        <v>18</v>
      </c>
      <c r="G5" s="14" t="s">
        <v>19</v>
      </c>
      <c r="H5" s="14" t="s">
        <v>20</v>
      </c>
      <c r="I5" s="14" t="s">
        <v>21</v>
      </c>
      <c r="J5" s="14" t="s">
        <v>29</v>
      </c>
    </row>
    <row r="6" spans="2:10">
      <c r="B6" s="14" t="s">
        <v>74</v>
      </c>
      <c r="C6" s="14">
        <v>77.239999999999995</v>
      </c>
      <c r="D6" s="14">
        <v>74.12</v>
      </c>
      <c r="E6" s="14">
        <v>68.290000000000006</v>
      </c>
      <c r="F6" s="14">
        <v>76.62</v>
      </c>
      <c r="G6" s="14">
        <v>71.959999999999994</v>
      </c>
      <c r="H6" s="14">
        <v>73.27</v>
      </c>
      <c r="I6" s="14">
        <v>71.69</v>
      </c>
      <c r="J6" s="14">
        <v>74.87</v>
      </c>
    </row>
    <row r="7" spans="2:10">
      <c r="B7" s="14" t="s">
        <v>75</v>
      </c>
      <c r="C7" s="14">
        <v>11.35</v>
      </c>
      <c r="D7" s="14">
        <v>16.78</v>
      </c>
      <c r="E7" s="14">
        <v>17.829999999999998</v>
      </c>
      <c r="F7" s="14">
        <v>16.190000000000001</v>
      </c>
      <c r="G7" s="14">
        <v>17.66</v>
      </c>
      <c r="H7" s="14">
        <v>17.79</v>
      </c>
      <c r="I7" s="14">
        <v>19.48</v>
      </c>
      <c r="J7" s="14">
        <v>14.8</v>
      </c>
    </row>
    <row r="8" spans="2:10">
      <c r="B8" s="14" t="s">
        <v>76</v>
      </c>
      <c r="C8" s="14">
        <v>11.41</v>
      </c>
      <c r="D8" s="14">
        <v>9.09</v>
      </c>
      <c r="E8" s="14">
        <v>13.89</v>
      </c>
      <c r="F8" s="14">
        <v>7.19</v>
      </c>
      <c r="G8" s="14">
        <v>10.39</v>
      </c>
      <c r="H8" s="14">
        <v>8.94</v>
      </c>
      <c r="I8" s="14">
        <v>8.83</v>
      </c>
      <c r="J8" s="14">
        <v>10.33</v>
      </c>
    </row>
    <row r="9" spans="2:10">
      <c r="B9" s="112" t="s">
        <v>3</v>
      </c>
      <c r="C9" s="112"/>
      <c r="D9" s="112"/>
      <c r="E9" s="112"/>
      <c r="F9" s="112"/>
      <c r="G9" s="112"/>
      <c r="H9" s="112"/>
      <c r="I9" s="112"/>
      <c r="J9" s="112"/>
    </row>
    <row r="10" spans="2:10">
      <c r="B10" s="14"/>
      <c r="C10" s="14" t="s">
        <v>15</v>
      </c>
      <c r="D10" s="14" t="s">
        <v>16</v>
      </c>
      <c r="E10" s="14" t="s">
        <v>17</v>
      </c>
      <c r="F10" s="14" t="s">
        <v>18</v>
      </c>
      <c r="G10" s="14" t="s">
        <v>19</v>
      </c>
      <c r="H10" s="14" t="s">
        <v>20</v>
      </c>
      <c r="I10" s="14" t="s">
        <v>21</v>
      </c>
      <c r="J10" s="14" t="s">
        <v>29</v>
      </c>
    </row>
    <row r="11" spans="2:10">
      <c r="B11" s="14" t="s">
        <v>74</v>
      </c>
      <c r="C11" s="14">
        <v>89.9</v>
      </c>
      <c r="D11" s="14">
        <v>90.52</v>
      </c>
      <c r="E11" s="14">
        <v>86.28</v>
      </c>
      <c r="F11" s="14">
        <v>85.75</v>
      </c>
      <c r="G11" s="14">
        <v>81.650000000000006</v>
      </c>
      <c r="H11" s="14">
        <v>81.87</v>
      </c>
      <c r="I11" s="14">
        <v>77.709999999999994</v>
      </c>
      <c r="J11" s="14">
        <v>77.06</v>
      </c>
    </row>
    <row r="12" spans="2:10">
      <c r="B12" s="14" t="s">
        <v>75</v>
      </c>
      <c r="C12" s="14">
        <v>9.4</v>
      </c>
      <c r="D12" s="14">
        <v>9.1</v>
      </c>
      <c r="E12" s="14">
        <v>13.04</v>
      </c>
      <c r="F12" s="14">
        <v>13.07</v>
      </c>
      <c r="G12" s="14">
        <v>16.739999999999998</v>
      </c>
      <c r="H12" s="14">
        <v>15.54</v>
      </c>
      <c r="I12" s="14">
        <v>19.22</v>
      </c>
      <c r="J12" s="14">
        <v>18.899999999999999</v>
      </c>
    </row>
    <row r="13" spans="2:10">
      <c r="B13" s="14" t="s">
        <v>76</v>
      </c>
      <c r="C13" s="14">
        <v>0.7</v>
      </c>
      <c r="D13" s="14">
        <v>0.38</v>
      </c>
      <c r="E13" s="14">
        <v>0.68</v>
      </c>
      <c r="F13" s="14">
        <v>1.19</v>
      </c>
      <c r="G13" s="14">
        <v>1.6</v>
      </c>
      <c r="H13" s="14">
        <v>2.59</v>
      </c>
      <c r="I13" s="14">
        <v>3.07</v>
      </c>
      <c r="J13" s="14">
        <v>4.04</v>
      </c>
    </row>
    <row r="15" spans="2:10">
      <c r="B15" s="105" t="s">
        <v>109</v>
      </c>
      <c r="C15" s="105"/>
      <c r="D15" s="105"/>
      <c r="E15" s="105"/>
      <c r="F15" s="105"/>
      <c r="G15" s="105"/>
      <c r="H15" s="105"/>
      <c r="I15" s="105"/>
      <c r="J15" s="105"/>
    </row>
    <row r="16" spans="2:10">
      <c r="B16" s="105" t="s">
        <v>121</v>
      </c>
      <c r="C16" s="105"/>
      <c r="D16" s="105"/>
      <c r="E16" s="105"/>
      <c r="F16" s="105"/>
      <c r="G16" s="105"/>
      <c r="H16" s="105"/>
      <c r="I16" s="105"/>
      <c r="J16" s="105"/>
    </row>
  </sheetData>
  <mergeCells count="4">
    <mergeCell ref="B9:J9"/>
    <mergeCell ref="B4:J4"/>
    <mergeCell ref="B15:J15"/>
    <mergeCell ref="B16:J1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G16"/>
  <sheetViews>
    <sheetView workbookViewId="0">
      <selection activeCell="E8" sqref="E8"/>
    </sheetView>
  </sheetViews>
  <sheetFormatPr baseColWidth="10" defaultRowHeight="11.25"/>
  <cols>
    <col min="1" max="1" width="2.5703125" style="1" customWidth="1"/>
    <col min="2" max="2" width="17" style="1" customWidth="1"/>
    <col min="3" max="3" width="15.85546875" style="1" customWidth="1"/>
    <col min="4" max="16384" width="11.42578125" style="1"/>
  </cols>
  <sheetData>
    <row r="2" spans="2:7">
      <c r="B2" s="74" t="s">
        <v>105</v>
      </c>
    </row>
    <row r="4" spans="2:7">
      <c r="B4" s="12" t="s">
        <v>114</v>
      </c>
      <c r="C4" s="12" t="s">
        <v>36</v>
      </c>
      <c r="D4" s="12" t="s">
        <v>126</v>
      </c>
    </row>
    <row r="5" spans="2:7">
      <c r="B5" s="12" t="s">
        <v>15</v>
      </c>
      <c r="C5" s="13">
        <v>0.78816730000000002</v>
      </c>
      <c r="D5" s="13">
        <v>7.2706000000000003E-3</v>
      </c>
    </row>
    <row r="6" spans="2:7">
      <c r="B6" s="12" t="s">
        <v>16</v>
      </c>
      <c r="C6" s="13">
        <v>0.7152174</v>
      </c>
      <c r="D6" s="13">
        <v>4.3607000000000003E-3</v>
      </c>
    </row>
    <row r="7" spans="2:7">
      <c r="B7" s="12" t="s">
        <v>17</v>
      </c>
      <c r="C7" s="13">
        <v>0.64705100000000004</v>
      </c>
      <c r="D7" s="13">
        <v>7.5360999999999996E-3</v>
      </c>
    </row>
    <row r="8" spans="2:7">
      <c r="B8" s="12" t="s">
        <v>18</v>
      </c>
      <c r="C8" s="13">
        <v>0.3883085</v>
      </c>
      <c r="D8" s="13">
        <v>4.1342999999999996E-3</v>
      </c>
    </row>
    <row r="9" spans="2:7">
      <c r="B9" s="12" t="s">
        <v>19</v>
      </c>
      <c r="C9" s="13">
        <v>0.24351310000000001</v>
      </c>
      <c r="D9" s="13">
        <v>9.1710000000000003E-3</v>
      </c>
    </row>
    <row r="10" spans="2:7">
      <c r="B10" s="12" t="s">
        <v>20</v>
      </c>
      <c r="C10" s="13">
        <v>0.2046357</v>
      </c>
      <c r="D10" s="13">
        <v>1.4864799999999999E-2</v>
      </c>
    </row>
    <row r="11" spans="2:7">
      <c r="B11" s="12" t="s">
        <v>21</v>
      </c>
      <c r="C11" s="13">
        <v>0.1604401</v>
      </c>
      <c r="D11" s="13">
        <v>5.7371999999999996E-3</v>
      </c>
    </row>
    <row r="12" spans="2:7">
      <c r="B12" s="12" t="s">
        <v>22</v>
      </c>
      <c r="C12" s="13">
        <v>0.1277877</v>
      </c>
      <c r="D12" s="13">
        <v>9.9795999999999999E-3</v>
      </c>
    </row>
    <row r="13" spans="2:7">
      <c r="B13" s="12" t="s">
        <v>23</v>
      </c>
      <c r="C13" s="13">
        <v>9.6574999999999994E-2</v>
      </c>
      <c r="D13" s="13">
        <v>0</v>
      </c>
    </row>
    <row r="15" spans="2:7" ht="28.5" customHeight="1">
      <c r="B15" s="107" t="s">
        <v>109</v>
      </c>
      <c r="C15" s="107"/>
      <c r="D15" s="107"/>
      <c r="E15" s="107"/>
      <c r="F15" s="107"/>
      <c r="G15" s="107"/>
    </row>
    <row r="16" spans="2:7">
      <c r="B16" s="105" t="s">
        <v>110</v>
      </c>
      <c r="C16" s="105"/>
      <c r="D16" s="105"/>
      <c r="E16" s="105"/>
      <c r="F16" s="105"/>
      <c r="G16" s="105"/>
    </row>
  </sheetData>
  <mergeCells count="2">
    <mergeCell ref="B16:G16"/>
    <mergeCell ref="B15:G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1"/>
  <sheetViews>
    <sheetView workbookViewId="0">
      <selection activeCell="E8" sqref="E8"/>
    </sheetView>
  </sheetViews>
  <sheetFormatPr baseColWidth="10" defaultRowHeight="11.25"/>
  <cols>
    <col min="1" max="1" width="3.85546875" style="1" customWidth="1"/>
    <col min="2" max="2" width="11.42578125" style="1"/>
    <col min="3" max="3" width="23.5703125" style="1" customWidth="1"/>
    <col min="4" max="4" width="33.140625" style="1" customWidth="1"/>
    <col min="5" max="5" width="23.28515625" style="1" customWidth="1"/>
    <col min="6" max="16384" width="11.42578125" style="1"/>
  </cols>
  <sheetData>
    <row r="2" spans="1:4">
      <c r="B2" s="11" t="s">
        <v>129</v>
      </c>
    </row>
    <row r="3" spans="1:4" ht="12">
      <c r="D3" s="99" t="s">
        <v>120</v>
      </c>
    </row>
    <row r="4" spans="1:4" ht="22.5">
      <c r="B4" s="78"/>
      <c r="C4" s="78" t="s">
        <v>13</v>
      </c>
      <c r="D4" s="78" t="s">
        <v>14</v>
      </c>
    </row>
    <row r="5" spans="1:4">
      <c r="B5" s="79" t="s">
        <v>5</v>
      </c>
      <c r="C5" s="85">
        <v>9.8000000000000007</v>
      </c>
      <c r="D5" s="85">
        <v>12.6</v>
      </c>
    </row>
    <row r="6" spans="1:4">
      <c r="B6" s="79" t="s">
        <v>4</v>
      </c>
      <c r="C6" s="85">
        <v>12</v>
      </c>
      <c r="D6" s="85">
        <v>11.4</v>
      </c>
    </row>
    <row r="7" spans="1:4">
      <c r="B7" s="79" t="s">
        <v>2</v>
      </c>
      <c r="C7" s="85">
        <v>11.6</v>
      </c>
      <c r="D7" s="85">
        <v>11.7</v>
      </c>
    </row>
    <row r="8" spans="1:4">
      <c r="A8" s="86"/>
      <c r="B8" s="81"/>
      <c r="C8" s="87"/>
      <c r="D8" s="87"/>
    </row>
    <row r="9" spans="1:4" ht="24.75" customHeight="1">
      <c r="A9" s="86"/>
      <c r="B9" s="108" t="s">
        <v>130</v>
      </c>
      <c r="C9" s="108"/>
      <c r="D9" s="108"/>
    </row>
    <row r="10" spans="1:4" ht="28.5" customHeight="1">
      <c r="A10" s="86"/>
      <c r="B10" s="108" t="s">
        <v>109</v>
      </c>
      <c r="C10" s="108"/>
      <c r="D10" s="108"/>
    </row>
    <row r="11" spans="1:4">
      <c r="A11" s="86"/>
      <c r="B11" s="108" t="s">
        <v>121</v>
      </c>
      <c r="C11" s="108"/>
      <c r="D11" s="108"/>
    </row>
  </sheetData>
  <mergeCells count="3">
    <mergeCell ref="B9:D9"/>
    <mergeCell ref="B10:D10"/>
    <mergeCell ref="B11:D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0"/>
  <sheetViews>
    <sheetView workbookViewId="0">
      <selection activeCell="E8" sqref="E8"/>
    </sheetView>
  </sheetViews>
  <sheetFormatPr baseColWidth="10" defaultRowHeight="11.25"/>
  <cols>
    <col min="1" max="1" width="2.7109375" style="1" customWidth="1"/>
    <col min="2" max="2" width="14.5703125" style="1" customWidth="1"/>
    <col min="3" max="16384" width="11.42578125" style="1"/>
  </cols>
  <sheetData>
    <row r="2" spans="2:6">
      <c r="B2" s="11" t="s">
        <v>169</v>
      </c>
    </row>
    <row r="3" spans="2:6" ht="12">
      <c r="E3" s="99" t="s">
        <v>120</v>
      </c>
    </row>
    <row r="4" spans="2:6">
      <c r="B4" s="90"/>
      <c r="C4" s="90" t="s">
        <v>2</v>
      </c>
      <c r="D4" s="90" t="s">
        <v>5</v>
      </c>
      <c r="E4" s="90" t="s">
        <v>4</v>
      </c>
    </row>
    <row r="5" spans="2:6">
      <c r="B5" s="91" t="s">
        <v>36</v>
      </c>
      <c r="C5" s="92">
        <v>0.25</v>
      </c>
      <c r="D5" s="92">
        <v>0.3</v>
      </c>
      <c r="E5" s="92">
        <v>0.23</v>
      </c>
    </row>
    <row r="6" spans="2:6">
      <c r="B6" s="91" t="s">
        <v>131</v>
      </c>
      <c r="C6" s="92">
        <v>0.01</v>
      </c>
      <c r="D6" s="92">
        <v>0</v>
      </c>
      <c r="E6" s="92">
        <v>0.01</v>
      </c>
    </row>
    <row r="7" spans="2:6">
      <c r="B7" s="91" t="s">
        <v>2</v>
      </c>
      <c r="C7" s="92">
        <v>0.02</v>
      </c>
      <c r="D7" s="92">
        <v>0</v>
      </c>
      <c r="E7" s="92">
        <v>0.01</v>
      </c>
    </row>
    <row r="8" spans="2:6">
      <c r="B8" s="88"/>
      <c r="C8" s="89"/>
      <c r="D8" s="89"/>
      <c r="E8" s="89"/>
    </row>
    <row r="9" spans="2:6" ht="21.75" customHeight="1">
      <c r="B9" s="104" t="s">
        <v>111</v>
      </c>
      <c r="C9" s="104"/>
      <c r="D9" s="104"/>
      <c r="E9" s="104"/>
      <c r="F9" s="104"/>
    </row>
    <row r="10" spans="2:6" ht="12.75" customHeight="1">
      <c r="B10" s="104" t="s">
        <v>121</v>
      </c>
      <c r="C10" s="104"/>
      <c r="D10" s="104"/>
      <c r="E10" s="104"/>
      <c r="F10" s="104"/>
    </row>
  </sheetData>
  <mergeCells count="2">
    <mergeCell ref="B9:F9"/>
    <mergeCell ref="B10: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6"/>
  <sheetViews>
    <sheetView workbookViewId="0">
      <selection activeCell="E8" sqref="E8"/>
    </sheetView>
  </sheetViews>
  <sheetFormatPr baseColWidth="10" defaultRowHeight="11.25"/>
  <cols>
    <col min="1" max="1" width="3.85546875" style="1" customWidth="1"/>
    <col min="2" max="2" width="18.5703125" style="1" customWidth="1"/>
    <col min="3" max="3" width="27" style="1" customWidth="1"/>
    <col min="4" max="4" width="33.28515625" style="1" customWidth="1"/>
    <col min="5" max="16384" width="11.42578125" style="1"/>
  </cols>
  <sheetData>
    <row r="2" spans="2:4">
      <c r="B2" s="74" t="s">
        <v>117</v>
      </c>
    </row>
    <row r="3" spans="2:4" ht="12">
      <c r="D3" s="97" t="s">
        <v>115</v>
      </c>
    </row>
    <row r="4" spans="2:4">
      <c r="B4" s="19" t="s">
        <v>114</v>
      </c>
      <c r="C4" s="20" t="s">
        <v>36</v>
      </c>
      <c r="D4" s="20" t="s">
        <v>116</v>
      </c>
    </row>
    <row r="5" spans="2:4">
      <c r="B5" s="21" t="s">
        <v>15</v>
      </c>
      <c r="C5" s="22">
        <v>13270</v>
      </c>
      <c r="D5" s="22">
        <v>21980</v>
      </c>
    </row>
    <row r="6" spans="2:4">
      <c r="B6" s="21" t="s">
        <v>16</v>
      </c>
      <c r="C6" s="22">
        <v>13180</v>
      </c>
      <c r="D6" s="22">
        <v>21290</v>
      </c>
    </row>
    <row r="7" spans="2:4">
      <c r="B7" s="21" t="s">
        <v>17</v>
      </c>
      <c r="C7" s="22">
        <v>13850</v>
      </c>
      <c r="D7" s="22">
        <v>21140</v>
      </c>
    </row>
    <row r="8" spans="2:4">
      <c r="B8" s="21" t="s">
        <v>18</v>
      </c>
      <c r="C8" s="22">
        <v>16820</v>
      </c>
      <c r="D8" s="22">
        <v>19960</v>
      </c>
    </row>
    <row r="9" spans="2:4">
      <c r="B9" s="21" t="s">
        <v>19</v>
      </c>
      <c r="C9" s="22">
        <v>15750</v>
      </c>
      <c r="D9" s="22">
        <v>19070</v>
      </c>
    </row>
    <row r="10" spans="2:4">
      <c r="B10" s="21" t="s">
        <v>20</v>
      </c>
      <c r="C10" s="22">
        <v>16550</v>
      </c>
      <c r="D10" s="22">
        <v>18430</v>
      </c>
    </row>
    <row r="11" spans="2:4">
      <c r="B11" s="21" t="s">
        <v>21</v>
      </c>
      <c r="C11" s="22">
        <v>16800</v>
      </c>
      <c r="D11" s="22">
        <v>18610</v>
      </c>
    </row>
    <row r="12" spans="2:4">
      <c r="B12" s="21" t="s">
        <v>87</v>
      </c>
      <c r="C12" s="22">
        <v>17080</v>
      </c>
      <c r="D12" s="22">
        <v>17010</v>
      </c>
    </row>
    <row r="13" spans="2:4">
      <c r="B13" s="19" t="s">
        <v>2</v>
      </c>
      <c r="C13" s="23">
        <v>16230</v>
      </c>
      <c r="D13" s="23">
        <v>20660</v>
      </c>
    </row>
    <row r="14" spans="2:4" s="16" customFormat="1" ht="24" customHeight="1">
      <c r="B14" s="9" t="s">
        <v>107</v>
      </c>
      <c r="C14" s="1"/>
      <c r="D14" s="1"/>
    </row>
    <row r="15" spans="2:4" s="16" customFormat="1">
      <c r="B15" s="9" t="s">
        <v>118</v>
      </c>
      <c r="C15" s="1"/>
      <c r="D15" s="1"/>
    </row>
    <row r="16" spans="2:4" s="16" customFormat="1"/>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G16"/>
  <sheetViews>
    <sheetView workbookViewId="0">
      <selection activeCell="E8" sqref="E8"/>
    </sheetView>
  </sheetViews>
  <sheetFormatPr baseColWidth="10" defaultRowHeight="11.25"/>
  <cols>
    <col min="1" max="1" width="4.140625" style="1" customWidth="1"/>
    <col min="2" max="2" width="17" style="1" customWidth="1"/>
    <col min="3" max="3" width="15.85546875" style="1" customWidth="1"/>
    <col min="4" max="16384" width="11.42578125" style="1"/>
  </cols>
  <sheetData>
    <row r="2" spans="2:7">
      <c r="B2" s="74" t="s">
        <v>53</v>
      </c>
    </row>
    <row r="3" spans="2:7" ht="12">
      <c r="D3" s="99" t="s">
        <v>120</v>
      </c>
    </row>
    <row r="4" spans="2:7">
      <c r="B4" s="12" t="s">
        <v>114</v>
      </c>
      <c r="C4" s="12" t="s">
        <v>36</v>
      </c>
      <c r="D4" s="12" t="s">
        <v>119</v>
      </c>
    </row>
    <row r="5" spans="2:7">
      <c r="B5" s="12" t="s">
        <v>15</v>
      </c>
      <c r="C5" s="13">
        <v>0.78816730000000002</v>
      </c>
      <c r="D5" s="13">
        <v>7.2706000000000003E-3</v>
      </c>
    </row>
    <row r="6" spans="2:7">
      <c r="B6" s="12" t="s">
        <v>16</v>
      </c>
      <c r="C6" s="13">
        <v>0.7152174</v>
      </c>
      <c r="D6" s="13">
        <v>4.3607000000000003E-3</v>
      </c>
    </row>
    <row r="7" spans="2:7">
      <c r="B7" s="12" t="s">
        <v>17</v>
      </c>
      <c r="C7" s="13">
        <v>0.64705100000000004</v>
      </c>
      <c r="D7" s="13">
        <v>7.5360999999999996E-3</v>
      </c>
    </row>
    <row r="8" spans="2:7">
      <c r="B8" s="12" t="s">
        <v>18</v>
      </c>
      <c r="C8" s="13">
        <v>0.3883085</v>
      </c>
      <c r="D8" s="13">
        <v>4.1342999999999996E-3</v>
      </c>
    </row>
    <row r="9" spans="2:7">
      <c r="B9" s="12" t="s">
        <v>19</v>
      </c>
      <c r="C9" s="13">
        <v>0.24351310000000001</v>
      </c>
      <c r="D9" s="13">
        <v>9.1710000000000003E-3</v>
      </c>
    </row>
    <row r="10" spans="2:7">
      <c r="B10" s="12" t="s">
        <v>20</v>
      </c>
      <c r="C10" s="13">
        <v>0.2046357</v>
      </c>
      <c r="D10" s="13">
        <v>1.4864799999999999E-2</v>
      </c>
    </row>
    <row r="11" spans="2:7">
      <c r="B11" s="12" t="s">
        <v>21</v>
      </c>
      <c r="C11" s="13">
        <v>0.1604401</v>
      </c>
      <c r="D11" s="13">
        <v>5.7371999999999996E-3</v>
      </c>
    </row>
    <row r="12" spans="2:7">
      <c r="B12" s="12" t="s">
        <v>22</v>
      </c>
      <c r="C12" s="13">
        <v>0.1277877</v>
      </c>
      <c r="D12" s="13">
        <v>9.9795999999999999E-3</v>
      </c>
    </row>
    <row r="13" spans="2:7">
      <c r="B13" s="12" t="s">
        <v>23</v>
      </c>
      <c r="C13" s="13">
        <v>9.6574999999999994E-2</v>
      </c>
      <c r="D13" s="13">
        <v>0</v>
      </c>
    </row>
    <row r="15" spans="2:7" ht="28.5" customHeight="1">
      <c r="B15" s="107" t="s">
        <v>109</v>
      </c>
      <c r="C15" s="107"/>
      <c r="D15" s="107"/>
      <c r="E15" s="107"/>
      <c r="F15" s="107"/>
      <c r="G15" s="107"/>
    </row>
    <row r="16" spans="2:7">
      <c r="B16" s="105" t="s">
        <v>121</v>
      </c>
      <c r="C16" s="105"/>
      <c r="D16" s="105"/>
      <c r="E16" s="105"/>
      <c r="F16" s="105"/>
      <c r="G16" s="105"/>
    </row>
  </sheetData>
  <mergeCells count="2">
    <mergeCell ref="B16:G16"/>
    <mergeCell ref="B15:G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18"/>
  <sheetViews>
    <sheetView workbookViewId="0">
      <selection activeCell="E8" sqref="E8"/>
    </sheetView>
  </sheetViews>
  <sheetFormatPr baseColWidth="10" defaultRowHeight="11.25"/>
  <cols>
    <col min="1" max="1" width="3.7109375" style="1" customWidth="1"/>
    <col min="2" max="2" width="15.7109375" style="1" customWidth="1"/>
    <col min="3" max="3" width="15.5703125" style="1" customWidth="1"/>
    <col min="4" max="5" width="11.42578125" style="1"/>
    <col min="6" max="6" width="15.140625" style="1" customWidth="1"/>
    <col min="7" max="16384" width="11.42578125" style="1"/>
  </cols>
  <sheetData>
    <row r="2" spans="2:8">
      <c r="B2" s="1" t="s">
        <v>168</v>
      </c>
    </row>
    <row r="4" spans="2:8">
      <c r="C4" s="109" t="s">
        <v>5</v>
      </c>
      <c r="D4" s="110"/>
      <c r="E4" s="111"/>
      <c r="F4" s="109" t="s">
        <v>4</v>
      </c>
      <c r="G4" s="110"/>
      <c r="H4" s="111"/>
    </row>
    <row r="5" spans="2:8" ht="22.5">
      <c r="B5" s="73"/>
      <c r="C5" s="69" t="s">
        <v>24</v>
      </c>
      <c r="D5" s="69" t="s">
        <v>25</v>
      </c>
      <c r="E5" s="69" t="s">
        <v>51</v>
      </c>
      <c r="F5" s="69" t="s">
        <v>26</v>
      </c>
      <c r="G5" s="69" t="s">
        <v>27</v>
      </c>
      <c r="H5" s="69" t="s">
        <v>52</v>
      </c>
    </row>
    <row r="6" spans="2:8">
      <c r="B6" s="69" t="s">
        <v>15</v>
      </c>
      <c r="C6" s="71">
        <v>6830.78</v>
      </c>
      <c r="D6" s="71">
        <v>1582268</v>
      </c>
      <c r="E6" s="71">
        <v>1589099</v>
      </c>
      <c r="F6" s="72">
        <v>4229.08</v>
      </c>
      <c r="G6" s="72">
        <v>1760041</v>
      </c>
      <c r="H6" s="72">
        <v>1764270</v>
      </c>
    </row>
    <row r="7" spans="2:8">
      <c r="B7" s="69" t="s">
        <v>16</v>
      </c>
      <c r="C7" s="71">
        <v>11263.1</v>
      </c>
      <c r="D7" s="71">
        <v>1660453</v>
      </c>
      <c r="E7" s="71">
        <v>1671716</v>
      </c>
      <c r="F7" s="72">
        <v>9914.18</v>
      </c>
      <c r="G7" s="72">
        <v>1930657</v>
      </c>
      <c r="H7" s="72">
        <v>1940571</v>
      </c>
    </row>
    <row r="8" spans="2:8">
      <c r="B8" s="69" t="s">
        <v>17</v>
      </c>
      <c r="C8" s="71">
        <v>13757.3</v>
      </c>
      <c r="D8" s="71">
        <v>1082995</v>
      </c>
      <c r="E8" s="71">
        <v>1096752</v>
      </c>
      <c r="F8" s="72">
        <v>15393.4</v>
      </c>
      <c r="G8" s="72">
        <v>1216256</v>
      </c>
      <c r="H8" s="72">
        <v>1231649</v>
      </c>
    </row>
    <row r="9" spans="2:8">
      <c r="B9" s="69" t="s">
        <v>18</v>
      </c>
      <c r="C9" s="71">
        <v>17692</v>
      </c>
      <c r="D9" s="71">
        <v>944517</v>
      </c>
      <c r="E9" s="71">
        <v>962209</v>
      </c>
      <c r="F9" s="72">
        <v>24982.6</v>
      </c>
      <c r="G9" s="72">
        <v>1078053</v>
      </c>
      <c r="H9" s="72">
        <v>1103036</v>
      </c>
    </row>
    <row r="10" spans="2:8">
      <c r="B10" s="69" t="s">
        <v>19</v>
      </c>
      <c r="C10" s="71">
        <v>21879.4</v>
      </c>
      <c r="D10" s="71">
        <v>587935</v>
      </c>
      <c r="E10" s="71">
        <v>609815</v>
      </c>
      <c r="F10" s="72">
        <v>63640</v>
      </c>
      <c r="G10" s="72">
        <v>989106</v>
      </c>
      <c r="H10" s="72">
        <v>1052746</v>
      </c>
    </row>
    <row r="11" spans="2:8">
      <c r="B11" s="69" t="s">
        <v>20</v>
      </c>
      <c r="C11" s="71">
        <v>35721.800000000003</v>
      </c>
      <c r="D11" s="71">
        <v>389820</v>
      </c>
      <c r="E11" s="71">
        <v>425542</v>
      </c>
      <c r="F11" s="72">
        <v>127610</v>
      </c>
      <c r="G11" s="72">
        <v>641889</v>
      </c>
      <c r="H11" s="72">
        <v>769499</v>
      </c>
    </row>
    <row r="12" spans="2:8">
      <c r="B12" s="69" t="s">
        <v>21</v>
      </c>
      <c r="C12" s="71">
        <v>30902.2</v>
      </c>
      <c r="D12" s="71">
        <v>157000</v>
      </c>
      <c r="E12" s="71">
        <v>187902</v>
      </c>
      <c r="F12" s="72">
        <v>127033</v>
      </c>
      <c r="G12" s="72">
        <v>312075</v>
      </c>
      <c r="H12" s="72">
        <v>439108</v>
      </c>
    </row>
    <row r="13" spans="2:8">
      <c r="B13" s="69" t="s">
        <v>22</v>
      </c>
      <c r="C13" s="71">
        <v>10823.6</v>
      </c>
      <c r="D13" s="71">
        <v>14952.6</v>
      </c>
      <c r="E13" s="71">
        <v>25776.2</v>
      </c>
      <c r="F13" s="72">
        <v>59614.400000000001</v>
      </c>
      <c r="G13" s="72">
        <v>87110.2</v>
      </c>
      <c r="H13" s="72">
        <v>146725</v>
      </c>
    </row>
    <row r="14" spans="2:8">
      <c r="B14" s="69" t="s">
        <v>28</v>
      </c>
      <c r="C14" s="71">
        <v>457.74900000000002</v>
      </c>
      <c r="D14" s="71">
        <v>1357.71</v>
      </c>
      <c r="E14" s="71">
        <v>1815.46</v>
      </c>
      <c r="F14" s="72">
        <v>8674.18</v>
      </c>
      <c r="G14" s="72">
        <v>8412.52</v>
      </c>
      <c r="H14" s="72">
        <v>17086.7</v>
      </c>
    </row>
    <row r="15" spans="2:8">
      <c r="B15" s="69" t="s">
        <v>10</v>
      </c>
      <c r="C15" s="71">
        <v>149328</v>
      </c>
      <c r="D15" s="71">
        <v>6421300</v>
      </c>
      <c r="E15" s="71">
        <v>6570628</v>
      </c>
      <c r="F15" s="72">
        <v>441091</v>
      </c>
      <c r="G15" s="72">
        <v>8023600</v>
      </c>
      <c r="H15" s="72">
        <v>8464691</v>
      </c>
    </row>
    <row r="17" spans="2:8">
      <c r="B17" s="105" t="s">
        <v>109</v>
      </c>
      <c r="C17" s="105"/>
      <c r="D17" s="105"/>
      <c r="E17" s="105"/>
      <c r="F17" s="105"/>
      <c r="G17" s="105"/>
      <c r="H17" s="105"/>
    </row>
    <row r="18" spans="2:8">
      <c r="B18" s="105" t="s">
        <v>121</v>
      </c>
      <c r="C18" s="105"/>
      <c r="D18" s="105"/>
      <c r="E18" s="105"/>
      <c r="F18" s="105"/>
      <c r="G18" s="105"/>
      <c r="H18" s="105"/>
    </row>
  </sheetData>
  <mergeCells count="4">
    <mergeCell ref="B17:H17"/>
    <mergeCell ref="B18:H18"/>
    <mergeCell ref="C4:E4"/>
    <mergeCell ref="F4:H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7"/>
  <sheetViews>
    <sheetView workbookViewId="0">
      <selection activeCell="E8" sqref="E8"/>
    </sheetView>
  </sheetViews>
  <sheetFormatPr baseColWidth="10" defaultRowHeight="11.25"/>
  <cols>
    <col min="1" max="1" width="4.42578125" style="1" customWidth="1"/>
    <col min="2" max="2" width="22.42578125" style="1" customWidth="1"/>
    <col min="3" max="3" width="18.140625" style="1" customWidth="1"/>
    <col min="4" max="4" width="27.7109375" style="1" customWidth="1"/>
    <col min="5" max="16384" width="11.42578125" style="1"/>
  </cols>
  <sheetData>
    <row r="2" spans="2:4">
      <c r="B2" s="74" t="s">
        <v>167</v>
      </c>
    </row>
    <row r="4" spans="2:4">
      <c r="B4" s="69" t="s">
        <v>114</v>
      </c>
      <c r="C4" s="70" t="s">
        <v>5</v>
      </c>
      <c r="D4" s="70" t="s">
        <v>4</v>
      </c>
    </row>
    <row r="5" spans="2:4">
      <c r="B5" s="69" t="s">
        <v>15</v>
      </c>
      <c r="C5" s="71">
        <v>6830.78</v>
      </c>
      <c r="D5" s="72">
        <v>4229.08</v>
      </c>
    </row>
    <row r="6" spans="2:4">
      <c r="B6" s="69" t="s">
        <v>16</v>
      </c>
      <c r="C6" s="71">
        <v>11263.1</v>
      </c>
      <c r="D6" s="72">
        <v>9914.18</v>
      </c>
    </row>
    <row r="7" spans="2:4">
      <c r="B7" s="69" t="s">
        <v>17</v>
      </c>
      <c r="C7" s="71">
        <v>13757.3</v>
      </c>
      <c r="D7" s="72">
        <v>15393.4</v>
      </c>
    </row>
    <row r="8" spans="2:4">
      <c r="B8" s="69" t="s">
        <v>18</v>
      </c>
      <c r="C8" s="71">
        <v>17692</v>
      </c>
      <c r="D8" s="72">
        <v>24982.6</v>
      </c>
    </row>
    <row r="9" spans="2:4">
      <c r="B9" s="69" t="s">
        <v>19</v>
      </c>
      <c r="C9" s="71">
        <v>21879.4</v>
      </c>
      <c r="D9" s="72">
        <v>63640</v>
      </c>
    </row>
    <row r="10" spans="2:4">
      <c r="B10" s="69" t="s">
        <v>20</v>
      </c>
      <c r="C10" s="71">
        <v>35721.800000000003</v>
      </c>
      <c r="D10" s="72">
        <v>127610</v>
      </c>
    </row>
    <row r="11" spans="2:4">
      <c r="B11" s="69" t="s">
        <v>21</v>
      </c>
      <c r="C11" s="71">
        <v>30902.2</v>
      </c>
      <c r="D11" s="72">
        <v>127033</v>
      </c>
    </row>
    <row r="12" spans="2:4">
      <c r="B12" s="69" t="s">
        <v>22</v>
      </c>
      <c r="C12" s="71">
        <v>10823.6</v>
      </c>
      <c r="D12" s="72">
        <v>59614.400000000001</v>
      </c>
    </row>
    <row r="13" spans="2:4">
      <c r="B13" s="69" t="s">
        <v>28</v>
      </c>
      <c r="C13" s="71">
        <v>457.74900000000002</v>
      </c>
      <c r="D13" s="72">
        <v>8674.18</v>
      </c>
    </row>
    <row r="14" spans="2:4">
      <c r="B14" s="69" t="s">
        <v>10</v>
      </c>
      <c r="C14" s="71">
        <v>149328</v>
      </c>
      <c r="D14" s="72">
        <v>441091</v>
      </c>
    </row>
    <row r="16" spans="2:4" ht="24.75" customHeight="1">
      <c r="B16" s="107" t="s">
        <v>109</v>
      </c>
      <c r="C16" s="107"/>
      <c r="D16" s="107"/>
    </row>
    <row r="17" spans="2:4">
      <c r="B17" s="105" t="s">
        <v>124</v>
      </c>
      <c r="C17" s="105"/>
      <c r="D17" s="105"/>
    </row>
  </sheetData>
  <mergeCells count="2">
    <mergeCell ref="B17:D17"/>
    <mergeCell ref="B16:D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39</vt:i4>
      </vt:variant>
    </vt:vector>
  </HeadingPairs>
  <TitlesOfParts>
    <vt:vector size="39" baseType="lpstr">
      <vt:lpstr>Tab1</vt:lpstr>
      <vt:lpstr>Tab2</vt:lpstr>
      <vt:lpstr>Tab3</vt:lpstr>
      <vt:lpstr>Tab4</vt:lpstr>
      <vt:lpstr>Tab5</vt:lpstr>
      <vt:lpstr>GraphA</vt:lpstr>
      <vt:lpstr>GraphB</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Auteur</dc:creator>
  <cp:lastModifiedBy>Auteur</cp:lastModifiedBy>
  <dcterms:created xsi:type="dcterms:W3CDTF">2022-08-29T09:58:28Z</dcterms:created>
  <dcterms:modified xsi:type="dcterms:W3CDTF">2023-01-27T14:59:24Z</dcterms:modified>
</cp:coreProperties>
</file>