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6860" windowHeight="16580"/>
  </bookViews>
  <sheets>
    <sheet name="F13_Graphique 1" sheetId="19" r:id="rId1"/>
    <sheet name="F13_Tableau 1" sheetId="17" r:id="rId2"/>
    <sheet name="F13_tableau 1 compl" sheetId="7" r:id="rId3"/>
    <sheet name="F13_Graphique 2 " sheetId="12" r:id="rId4"/>
    <sheet name="F13_Graphique 3a" sheetId="14" r:id="rId5"/>
    <sheet name="F13_Graphique 3b" sheetId="15" r:id="rId6"/>
    <sheet name="F13_Graphique 4 " sheetId="13" r:id="rId7"/>
  </sheets>
  <definedNames>
    <definedName name="a" localSheetId="3">'F13_tableau 1 compl'!#REF!</definedName>
    <definedName name="a" localSheetId="5">'F13_tableau 1 compl'!#REF!</definedName>
    <definedName name="a" localSheetId="6">'F13_tableau 1 compl'!#REF!</definedName>
    <definedName name="a" localSheetId="1">'F13_Tableau 1'!#REF!</definedName>
    <definedName name="a">'F13_tableau 1 compl'!#REF!</definedName>
    <definedName name="Tout" localSheetId="3">'F13_Graphique 2 '!$B$1:$L$4</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3" l="1"/>
  <c r="Q10" i="13"/>
  <c r="R10" i="13"/>
  <c r="P11" i="13"/>
  <c r="Q11" i="13"/>
  <c r="R11" i="13"/>
  <c r="P12" i="13"/>
  <c r="Q12" i="13"/>
  <c r="R12" i="13"/>
  <c r="P13" i="13"/>
  <c r="Q13" i="13"/>
  <c r="R13" i="13"/>
  <c r="P14" i="13"/>
  <c r="Q14" i="13"/>
  <c r="R14" i="13"/>
  <c r="P15" i="13"/>
  <c r="Q15" i="13"/>
  <c r="R15" i="13"/>
  <c r="P16" i="13"/>
  <c r="Q16" i="13"/>
  <c r="R16" i="13"/>
  <c r="P17" i="13"/>
  <c r="Q17" i="13"/>
  <c r="R17" i="13"/>
  <c r="P18" i="13"/>
  <c r="Q18" i="13"/>
  <c r="R18" i="13"/>
  <c r="P19" i="13"/>
  <c r="Q19" i="13"/>
  <c r="R19" i="13"/>
  <c r="P20" i="13"/>
  <c r="Q20" i="13"/>
  <c r="R20" i="13"/>
  <c r="P21" i="13"/>
  <c r="Q21" i="13"/>
  <c r="R21" i="13"/>
  <c r="P22" i="13"/>
  <c r="Q22" i="13"/>
  <c r="R22" i="13"/>
  <c r="P23" i="13"/>
  <c r="Q23" i="13"/>
  <c r="R23" i="13"/>
  <c r="P24" i="13"/>
  <c r="Q24" i="13"/>
  <c r="R24" i="13"/>
  <c r="P25" i="13"/>
  <c r="Q25" i="13"/>
  <c r="R25" i="13"/>
  <c r="P26" i="13"/>
  <c r="Q26" i="13"/>
  <c r="R26" i="13"/>
  <c r="P27" i="13"/>
  <c r="Q27" i="13"/>
  <c r="R27" i="13"/>
  <c r="P28" i="13"/>
  <c r="Q28" i="13"/>
  <c r="R28" i="13"/>
  <c r="P29" i="13"/>
  <c r="Q29" i="13"/>
  <c r="R29" i="13"/>
  <c r="P30" i="13"/>
  <c r="Q30" i="13"/>
  <c r="R30" i="13"/>
  <c r="P31" i="13"/>
  <c r="Q31" i="13"/>
  <c r="R31" i="13"/>
  <c r="P32" i="13"/>
  <c r="Q32" i="13"/>
  <c r="R32" i="13"/>
  <c r="P33" i="13"/>
  <c r="Q33" i="13"/>
  <c r="R33" i="13"/>
  <c r="P34" i="13"/>
  <c r="Q34" i="13"/>
  <c r="R34" i="13"/>
  <c r="P35" i="13"/>
  <c r="Q35" i="13"/>
  <c r="R35" i="13"/>
  <c r="P36" i="13"/>
  <c r="Q36" i="13"/>
  <c r="R36" i="13"/>
  <c r="P37" i="13"/>
  <c r="Q37" i="13"/>
  <c r="R37" i="13"/>
  <c r="P38" i="13"/>
  <c r="Q38" i="13"/>
  <c r="R38" i="13"/>
  <c r="P39" i="13"/>
  <c r="Q39" i="13"/>
  <c r="R39" i="13"/>
  <c r="P40" i="13"/>
  <c r="Q40" i="13"/>
  <c r="R40" i="13"/>
  <c r="P41" i="13"/>
  <c r="Q41" i="13"/>
  <c r="R41" i="13"/>
  <c r="P42" i="13"/>
  <c r="Q42" i="13"/>
  <c r="R42" i="13"/>
  <c r="P43" i="13"/>
  <c r="Q43" i="13"/>
  <c r="R43" i="13"/>
  <c r="P44" i="13"/>
  <c r="Q44" i="13"/>
  <c r="R44" i="13"/>
  <c r="P45" i="13"/>
  <c r="Q45" i="13"/>
  <c r="R45" i="13"/>
  <c r="P46" i="13"/>
  <c r="Q46" i="13"/>
  <c r="R46" i="13"/>
  <c r="P47" i="13"/>
  <c r="Q47" i="13"/>
  <c r="R47" i="13"/>
  <c r="P48" i="13"/>
  <c r="Q48" i="13"/>
  <c r="R48" i="13"/>
  <c r="P49" i="13"/>
  <c r="Q49" i="13"/>
  <c r="R49" i="13"/>
  <c r="P50" i="13"/>
  <c r="Q50" i="13"/>
  <c r="R50" i="13"/>
  <c r="P51" i="13"/>
  <c r="Q51" i="13"/>
  <c r="R51" i="13"/>
  <c r="P52" i="13"/>
  <c r="Q52" i="13"/>
  <c r="R52" i="13"/>
  <c r="P53" i="13"/>
  <c r="Q53" i="13"/>
  <c r="R53" i="13"/>
  <c r="P54" i="13"/>
  <c r="Q54" i="13"/>
  <c r="R54" i="13"/>
  <c r="P55" i="13"/>
  <c r="Q55" i="13"/>
  <c r="R55" i="13"/>
  <c r="P56" i="13"/>
  <c r="Q56" i="13"/>
  <c r="R56" i="13"/>
  <c r="P57" i="13"/>
  <c r="Q57" i="13"/>
  <c r="R57" i="13"/>
  <c r="P58" i="13"/>
  <c r="Q58" i="13"/>
  <c r="R58" i="13"/>
  <c r="P59" i="13"/>
  <c r="Q59" i="13"/>
  <c r="R59" i="13"/>
  <c r="P60" i="13"/>
  <c r="Q60" i="13"/>
  <c r="R60" i="13"/>
  <c r="R9" i="13"/>
  <c r="Q9" i="13"/>
  <c r="P9" i="13"/>
  <c r="Q8" i="13"/>
  <c r="R8" i="13"/>
  <c r="P8" i="13"/>
  <c r="I8" i="13"/>
  <c r="H8" i="13"/>
  <c r="G8" i="13"/>
  <c r="I67" i="13"/>
  <c r="H67" i="13"/>
  <c r="G67" i="13"/>
  <c r="AA91" i="12"/>
  <c r="AB91" i="12"/>
  <c r="AA85" i="12"/>
  <c r="AB85" i="12"/>
  <c r="AA86" i="12"/>
  <c r="AB86" i="12"/>
  <c r="AA87" i="12"/>
  <c r="AB87" i="12"/>
  <c r="AA88" i="12"/>
  <c r="AB88" i="12"/>
  <c r="AA89" i="12"/>
  <c r="AB89" i="12"/>
  <c r="AA90" i="12"/>
  <c r="AB90" i="12"/>
  <c r="AB84" i="12"/>
  <c r="AA84" i="12"/>
  <c r="AB92" i="12"/>
  <c r="AB93" i="12"/>
  <c r="AB94" i="12"/>
  <c r="AB95" i="12"/>
  <c r="AB96" i="12"/>
  <c r="AB97" i="12"/>
  <c r="AB98" i="12"/>
  <c r="AB99" i="12"/>
  <c r="AB100" i="12"/>
  <c r="AB101" i="12"/>
  <c r="AB102" i="12"/>
  <c r="AB103" i="12"/>
  <c r="AB104" i="12"/>
  <c r="AB105" i="12"/>
  <c r="AB106" i="12"/>
  <c r="AB107" i="12"/>
  <c r="AB108" i="12"/>
  <c r="AB109" i="12"/>
  <c r="AB110" i="12"/>
  <c r="AB111" i="12"/>
  <c r="AB112" i="12"/>
  <c r="AB113" i="12"/>
  <c r="AB114" i="12"/>
  <c r="AB115" i="12"/>
  <c r="AB116" i="12"/>
  <c r="AB117" i="12"/>
  <c r="AB118" i="12"/>
  <c r="R92" i="12"/>
  <c r="S92" i="12"/>
  <c r="T92" i="12"/>
  <c r="U92" i="12"/>
  <c r="V92" i="12"/>
  <c r="W92" i="12"/>
  <c r="X92" i="12"/>
  <c r="Y92" i="12"/>
  <c r="Z92" i="12"/>
  <c r="AA92" i="12"/>
  <c r="R93" i="12"/>
  <c r="S93" i="12"/>
  <c r="T93" i="12"/>
  <c r="U93" i="12"/>
  <c r="V93" i="12"/>
  <c r="W93" i="12"/>
  <c r="X93" i="12"/>
  <c r="Y93" i="12"/>
  <c r="Z93" i="12"/>
  <c r="AA93" i="12"/>
  <c r="R94" i="12"/>
  <c r="S94" i="12"/>
  <c r="T94" i="12"/>
  <c r="U94" i="12"/>
  <c r="V94" i="12"/>
  <c r="W94" i="12"/>
  <c r="X94" i="12"/>
  <c r="Y94" i="12"/>
  <c r="Z94" i="12"/>
  <c r="AA94" i="12"/>
  <c r="R95" i="12"/>
  <c r="S95" i="12"/>
  <c r="T95" i="12"/>
  <c r="U95" i="12"/>
  <c r="V95" i="12"/>
  <c r="W95" i="12"/>
  <c r="X95" i="12"/>
  <c r="Y95" i="12"/>
  <c r="Z95" i="12"/>
  <c r="AA95" i="12"/>
  <c r="R96" i="12"/>
  <c r="S96" i="12"/>
  <c r="T96" i="12"/>
  <c r="U96" i="12"/>
  <c r="V96" i="12"/>
  <c r="W96" i="12"/>
  <c r="X96" i="12"/>
  <c r="Y96" i="12"/>
  <c r="Z96" i="12"/>
  <c r="AA96" i="12"/>
  <c r="R97" i="12"/>
  <c r="S97" i="12"/>
  <c r="T97" i="12"/>
  <c r="U97" i="12"/>
  <c r="V97" i="12"/>
  <c r="W97" i="12"/>
  <c r="X97" i="12"/>
  <c r="Y97" i="12"/>
  <c r="Z97" i="12"/>
  <c r="AA97" i="12"/>
  <c r="R98" i="12"/>
  <c r="S98" i="12"/>
  <c r="T98" i="12"/>
  <c r="U98" i="12"/>
  <c r="V98" i="12"/>
  <c r="W98" i="12"/>
  <c r="X98" i="12"/>
  <c r="Y98" i="12"/>
  <c r="Z98" i="12"/>
  <c r="AA98" i="12"/>
  <c r="R99" i="12"/>
  <c r="S99" i="12"/>
  <c r="T99" i="12"/>
  <c r="U99" i="12"/>
  <c r="V99" i="12"/>
  <c r="W99" i="12"/>
  <c r="X99" i="12"/>
  <c r="Y99" i="12"/>
  <c r="Z99" i="12"/>
  <c r="AA99" i="12"/>
  <c r="R100" i="12"/>
  <c r="S100" i="12"/>
  <c r="T100" i="12"/>
  <c r="U100" i="12"/>
  <c r="V100" i="12"/>
  <c r="W100" i="12"/>
  <c r="X100" i="12"/>
  <c r="Y100" i="12"/>
  <c r="Z100" i="12"/>
  <c r="AA100" i="12"/>
  <c r="R101" i="12"/>
  <c r="S101" i="12"/>
  <c r="T101" i="12"/>
  <c r="U101" i="12"/>
  <c r="V101" i="12"/>
  <c r="W101" i="12"/>
  <c r="X101" i="12"/>
  <c r="Y101" i="12"/>
  <c r="Z101" i="12"/>
  <c r="AA101" i="12"/>
  <c r="R102" i="12"/>
  <c r="S102" i="12"/>
  <c r="T102" i="12"/>
  <c r="U102" i="12"/>
  <c r="V102" i="12"/>
  <c r="W102" i="12"/>
  <c r="X102" i="12"/>
  <c r="Y102" i="12"/>
  <c r="Z102" i="12"/>
  <c r="AA102" i="12"/>
  <c r="R103" i="12"/>
  <c r="S103" i="12"/>
  <c r="T103" i="12"/>
  <c r="U103" i="12"/>
  <c r="V103" i="12"/>
  <c r="W103" i="12"/>
  <c r="X103" i="12"/>
  <c r="Y103" i="12"/>
  <c r="Z103" i="12"/>
  <c r="AA103" i="12"/>
  <c r="R104" i="12"/>
  <c r="S104" i="12"/>
  <c r="T104" i="12"/>
  <c r="U104" i="12"/>
  <c r="V104" i="12"/>
  <c r="W104" i="12"/>
  <c r="X104" i="12"/>
  <c r="Y104" i="12"/>
  <c r="Z104" i="12"/>
  <c r="AA104" i="12"/>
  <c r="R105" i="12"/>
  <c r="S105" i="12"/>
  <c r="T105" i="12"/>
  <c r="U105" i="12"/>
  <c r="V105" i="12"/>
  <c r="W105" i="12"/>
  <c r="X105" i="12"/>
  <c r="Y105" i="12"/>
  <c r="Z105" i="12"/>
  <c r="AA105" i="12"/>
  <c r="R106" i="12"/>
  <c r="S106" i="12"/>
  <c r="T106" i="12"/>
  <c r="U106" i="12"/>
  <c r="V106" i="12"/>
  <c r="W106" i="12"/>
  <c r="X106" i="12"/>
  <c r="Y106" i="12"/>
  <c r="Z106" i="12"/>
  <c r="AA106" i="12"/>
  <c r="R107" i="12"/>
  <c r="S107" i="12"/>
  <c r="T107" i="12"/>
  <c r="U107" i="12"/>
  <c r="V107" i="12"/>
  <c r="W107" i="12"/>
  <c r="X107" i="12"/>
  <c r="Y107" i="12"/>
  <c r="Z107" i="12"/>
  <c r="AA107" i="12"/>
  <c r="R108" i="12"/>
  <c r="S108" i="12"/>
  <c r="T108" i="12"/>
  <c r="U108" i="12"/>
  <c r="V108" i="12"/>
  <c r="W108" i="12"/>
  <c r="X108" i="12"/>
  <c r="Y108" i="12"/>
  <c r="Z108" i="12"/>
  <c r="AA108" i="12"/>
  <c r="R109" i="12"/>
  <c r="S109" i="12"/>
  <c r="T109" i="12"/>
  <c r="U109" i="12"/>
  <c r="V109" i="12"/>
  <c r="W109" i="12"/>
  <c r="X109" i="12"/>
  <c r="Y109" i="12"/>
  <c r="Z109" i="12"/>
  <c r="AA109" i="12"/>
  <c r="R110" i="12"/>
  <c r="S110" i="12"/>
  <c r="T110" i="12"/>
  <c r="U110" i="12"/>
  <c r="V110" i="12"/>
  <c r="W110" i="12"/>
  <c r="X110" i="12"/>
  <c r="Y110" i="12"/>
  <c r="Z110" i="12"/>
  <c r="AA110" i="12"/>
  <c r="R111" i="12"/>
  <c r="S111" i="12"/>
  <c r="T111" i="12"/>
  <c r="U111" i="12"/>
  <c r="V111" i="12"/>
  <c r="W111" i="12"/>
  <c r="X111" i="12"/>
  <c r="Y111" i="12"/>
  <c r="Z111" i="12"/>
  <c r="AA111" i="12"/>
  <c r="R112" i="12"/>
  <c r="S112" i="12"/>
  <c r="T112" i="12"/>
  <c r="U112" i="12"/>
  <c r="V112" i="12"/>
  <c r="W112" i="12"/>
  <c r="X112" i="12"/>
  <c r="Y112" i="12"/>
  <c r="Z112" i="12"/>
  <c r="AA112" i="12"/>
  <c r="R113" i="12"/>
  <c r="S113" i="12"/>
  <c r="T113" i="12"/>
  <c r="U113" i="12"/>
  <c r="V113" i="12"/>
  <c r="W113" i="12"/>
  <c r="X113" i="12"/>
  <c r="Y113" i="12"/>
  <c r="Z113" i="12"/>
  <c r="AA113" i="12"/>
  <c r="R114" i="12"/>
  <c r="S114" i="12"/>
  <c r="T114" i="12"/>
  <c r="U114" i="12"/>
  <c r="V114" i="12"/>
  <c r="W114" i="12"/>
  <c r="X114" i="12"/>
  <c r="Y114" i="12"/>
  <c r="Z114" i="12"/>
  <c r="AA114" i="12"/>
  <c r="R115" i="12"/>
  <c r="S115" i="12"/>
  <c r="T115" i="12"/>
  <c r="U115" i="12"/>
  <c r="V115" i="12"/>
  <c r="W115" i="12"/>
  <c r="X115" i="12"/>
  <c r="Y115" i="12"/>
  <c r="Z115" i="12"/>
  <c r="AA115" i="12"/>
  <c r="R116" i="12"/>
  <c r="S116" i="12"/>
  <c r="T116" i="12"/>
  <c r="U116" i="12"/>
  <c r="V116" i="12"/>
  <c r="W116" i="12"/>
  <c r="X116" i="12"/>
  <c r="Y116" i="12"/>
  <c r="Z116" i="12"/>
  <c r="AA116" i="12"/>
  <c r="R117" i="12"/>
  <c r="S117" i="12"/>
  <c r="T117" i="12"/>
  <c r="U117" i="12"/>
  <c r="V117" i="12"/>
  <c r="W117" i="12"/>
  <c r="X117" i="12"/>
  <c r="Y117" i="12"/>
  <c r="Z117" i="12"/>
  <c r="AA117" i="12"/>
  <c r="R118" i="12"/>
  <c r="S118" i="12"/>
  <c r="T118" i="12"/>
  <c r="U118" i="12"/>
  <c r="V118" i="12"/>
  <c r="W118" i="12"/>
  <c r="X118" i="12"/>
  <c r="Y118" i="12"/>
  <c r="Z118" i="12"/>
  <c r="AA118"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92" i="12"/>
  <c r="G66" i="13"/>
  <c r="H66" i="13"/>
  <c r="G11" i="13"/>
  <c r="G12" i="13"/>
  <c r="H12" i="13"/>
  <c r="I12" i="13"/>
  <c r="H16" i="13"/>
  <c r="H9" i="13"/>
  <c r="H71" i="13"/>
  <c r="I60" i="13"/>
  <c r="H60" i="13"/>
  <c r="G60" i="13"/>
  <c r="I59" i="13"/>
  <c r="H59" i="13"/>
  <c r="G59" i="13"/>
  <c r="I58" i="13"/>
  <c r="H58" i="13"/>
  <c r="G58" i="13"/>
  <c r="I57" i="13"/>
  <c r="H57" i="13"/>
  <c r="G57" i="13"/>
  <c r="I56" i="13"/>
  <c r="H56" i="13"/>
  <c r="G56" i="13"/>
  <c r="I55" i="13"/>
  <c r="H55" i="13"/>
  <c r="G55" i="13"/>
  <c r="I54" i="13"/>
  <c r="H54" i="13"/>
  <c r="G54" i="13"/>
  <c r="I53" i="13"/>
  <c r="H53" i="13"/>
  <c r="G53" i="13"/>
  <c r="I52" i="13"/>
  <c r="H52" i="13"/>
  <c r="G52" i="13"/>
  <c r="I51" i="13"/>
  <c r="H51" i="13"/>
  <c r="G51" i="13"/>
  <c r="I50" i="13"/>
  <c r="H50" i="13"/>
  <c r="G50" i="13"/>
  <c r="I49" i="13"/>
  <c r="H49" i="13"/>
  <c r="G49" i="13"/>
  <c r="I48" i="13"/>
  <c r="H48" i="13"/>
  <c r="G48" i="13"/>
  <c r="I47" i="13"/>
  <c r="H47" i="13"/>
  <c r="G47" i="13"/>
  <c r="I46" i="13"/>
  <c r="H46" i="13"/>
  <c r="G46" i="13"/>
  <c r="I45" i="13"/>
  <c r="H45" i="13"/>
  <c r="G45" i="13"/>
  <c r="I44" i="13"/>
  <c r="H44" i="13"/>
  <c r="G44" i="13"/>
  <c r="I43" i="13"/>
  <c r="H43" i="13"/>
  <c r="G43" i="13"/>
  <c r="I42" i="13"/>
  <c r="H42" i="13"/>
  <c r="G42" i="13"/>
  <c r="I41" i="13"/>
  <c r="H41" i="13"/>
  <c r="G41" i="13"/>
  <c r="I40" i="13"/>
  <c r="H40" i="13"/>
  <c r="G40" i="13"/>
  <c r="I39" i="13"/>
  <c r="H39" i="13"/>
  <c r="G39" i="13"/>
  <c r="I38" i="13"/>
  <c r="H38" i="13"/>
  <c r="G38" i="13"/>
  <c r="I37" i="13"/>
  <c r="H37" i="13"/>
  <c r="G37" i="13"/>
  <c r="I36" i="13"/>
  <c r="H36" i="13"/>
  <c r="G36" i="13"/>
  <c r="I35" i="13"/>
  <c r="H35" i="13"/>
  <c r="G35" i="13"/>
  <c r="I34" i="13"/>
  <c r="H34" i="13"/>
  <c r="G34" i="13"/>
  <c r="I33" i="13"/>
  <c r="H33" i="13"/>
  <c r="G33" i="13"/>
  <c r="I32" i="13"/>
  <c r="H32" i="13"/>
  <c r="G32" i="13"/>
  <c r="I31" i="13"/>
  <c r="H31" i="13"/>
  <c r="G31" i="13"/>
  <c r="I30" i="13"/>
  <c r="H30" i="13"/>
  <c r="G30" i="13"/>
  <c r="I29" i="13"/>
  <c r="H29" i="13"/>
  <c r="G29" i="13"/>
  <c r="I28" i="13"/>
  <c r="H28" i="13"/>
  <c r="G28" i="13"/>
  <c r="I27" i="13"/>
  <c r="H27" i="13"/>
  <c r="G27" i="13"/>
  <c r="I26" i="13"/>
  <c r="H26" i="13"/>
  <c r="G26" i="13"/>
  <c r="I25" i="13"/>
  <c r="H25" i="13"/>
  <c r="G25" i="13"/>
  <c r="I24" i="13"/>
  <c r="H24" i="13"/>
  <c r="G24" i="13"/>
  <c r="I23" i="13"/>
  <c r="H23" i="13"/>
  <c r="G23" i="13"/>
  <c r="I22" i="13"/>
  <c r="H22" i="13"/>
  <c r="G22" i="13"/>
  <c r="I21" i="13"/>
  <c r="H21" i="13"/>
  <c r="G21" i="13"/>
  <c r="I20" i="13"/>
  <c r="H20" i="13"/>
  <c r="G20" i="13"/>
  <c r="I19" i="13"/>
  <c r="H19" i="13"/>
  <c r="G19" i="13"/>
  <c r="I18" i="13"/>
  <c r="H18" i="13"/>
  <c r="G18" i="13"/>
  <c r="I17" i="13"/>
  <c r="H17" i="13"/>
  <c r="G17" i="13"/>
  <c r="I16" i="13"/>
  <c r="G16" i="13"/>
  <c r="I15" i="13"/>
  <c r="H15" i="13"/>
  <c r="G15" i="13"/>
  <c r="I14" i="13"/>
  <c r="H14" i="13"/>
  <c r="G14" i="13"/>
  <c r="I13" i="13"/>
  <c r="H13" i="13"/>
  <c r="G13" i="13"/>
  <c r="I11" i="13"/>
  <c r="H11" i="13"/>
  <c r="I10" i="13"/>
  <c r="H10" i="13"/>
  <c r="G10" i="13"/>
  <c r="I9" i="13"/>
  <c r="G9" i="13"/>
  <c r="I66"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H69"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68" i="13"/>
  <c r="H70"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alcChain>
</file>

<file path=xl/sharedStrings.xml><?xml version="1.0" encoding="utf-8"?>
<sst xmlns="http://schemas.openxmlformats.org/spreadsheetml/2006/main" count="305" uniqueCount="121">
  <si>
    <t>Hommes</t>
  </si>
  <si>
    <t>Femmes</t>
  </si>
  <si>
    <t>Monoaffiliés</t>
  </si>
  <si>
    <t>Fonctionnaires</t>
  </si>
  <si>
    <t>Indépendants</t>
  </si>
  <si>
    <t>Régime spéciaux</t>
  </si>
  <si>
    <t>Professions libérales</t>
  </si>
  <si>
    <t>Polyaffiliés</t>
  </si>
  <si>
    <t>Ensemble</t>
  </si>
  <si>
    <t>20 ans</t>
  </si>
  <si>
    <t>25 ans</t>
  </si>
  <si>
    <t>30 ans</t>
  </si>
  <si>
    <t>35 ans</t>
  </si>
  <si>
    <t>40 ans</t>
  </si>
  <si>
    <t>45 ans</t>
  </si>
  <si>
    <t>50 ans</t>
  </si>
  <si>
    <t>55 ans</t>
  </si>
  <si>
    <t>60 ans</t>
  </si>
  <si>
    <t>66 ans</t>
  </si>
  <si>
    <t>66 ans (EIR)</t>
  </si>
  <si>
    <t>Proportion de polypensionnés à 66 ans (EIR)</t>
  </si>
  <si>
    <t>Affiliés non retraités</t>
  </si>
  <si>
    <t>Personnes n'ayant liquidé qu'une partie de leurs droits</t>
  </si>
  <si>
    <t>Âge</t>
  </si>
  <si>
    <t>En %</t>
  </si>
  <si>
    <t>1</t>
  </si>
  <si>
    <t>2</t>
  </si>
  <si>
    <t>3</t>
  </si>
  <si>
    <t>4</t>
  </si>
  <si>
    <t>5</t>
  </si>
  <si>
    <t>6</t>
  </si>
  <si>
    <t>Nombre de régimes</t>
  </si>
  <si>
    <t>1926</t>
  </si>
  <si>
    <t>1928</t>
  </si>
  <si>
    <t>1930</t>
  </si>
  <si>
    <t>1932</t>
  </si>
  <si>
    <t>1934</t>
  </si>
  <si>
    <t>1936</t>
  </si>
  <si>
    <t>1938</t>
  </si>
  <si>
    <t>1940</t>
  </si>
  <si>
    <t>1942</t>
  </si>
  <si>
    <t>1944</t>
  </si>
  <si>
    <t>1946</t>
  </si>
  <si>
    <t/>
  </si>
  <si>
    <t>1950</t>
  </si>
  <si>
    <t>1954</t>
  </si>
  <si>
    <t>1956</t>
  </si>
  <si>
    <t>1958</t>
  </si>
  <si>
    <t>1960</t>
  </si>
  <si>
    <t>1962</t>
  </si>
  <si>
    <t>1964</t>
  </si>
  <si>
    <t>1966</t>
  </si>
  <si>
    <t>1968</t>
  </si>
  <si>
    <t>1970</t>
  </si>
  <si>
    <t>1972</t>
  </si>
  <si>
    <t>1974</t>
  </si>
  <si>
    <t>1976</t>
  </si>
  <si>
    <t>1978</t>
  </si>
  <si>
    <t>1980</t>
  </si>
  <si>
    <t>1982</t>
  </si>
  <si>
    <t>1984</t>
  </si>
  <si>
    <t>1986</t>
  </si>
  <si>
    <t>1988</t>
  </si>
  <si>
    <t>1990</t>
  </si>
  <si>
    <t>7 ou plus</t>
  </si>
  <si>
    <t>0</t>
  </si>
  <si>
    <t>4 ou plus</t>
  </si>
  <si>
    <t>Ensemble des monoaffiliés</t>
  </si>
  <si>
    <t>Affiliés à plusieurs régimes alignés</t>
  </si>
  <si>
    <t>Autres situations de polyaffiliation</t>
  </si>
  <si>
    <t>Autres situation de polyaffiliation</t>
  </si>
  <si>
    <t>Total</t>
  </si>
  <si>
    <t>Proportions</t>
  </si>
  <si>
    <t>Effectifs</t>
  </si>
  <si>
    <t>Personnes ayant liquidé tous leurs droits</t>
  </si>
  <si>
    <t>Ensemble des concernés par la Lura</t>
  </si>
  <si>
    <t>Affiliés uniquement à plusieurs régimes de la Lura</t>
  </si>
  <si>
    <t>Affiliés à plusieurs régimes de la Lura + Fonctionnaires</t>
  </si>
  <si>
    <t>Affiliés à plusieurs régimes de la Lura + Régimes spéciaux</t>
  </si>
  <si>
    <t>Autres situations de polyaffiliation pour les affiliés Lura</t>
  </si>
  <si>
    <t>Affiliés à plusieurs régimes de la Lura + Indépendants (hors Lura)</t>
  </si>
  <si>
    <t>Ensemble des non concernés par la Lura</t>
  </si>
  <si>
    <t>Non concernés par la Lura</t>
  </si>
  <si>
    <t xml:space="preserve"> Ensemble des polyaffiliés</t>
  </si>
  <si>
    <t>Ensemble, dont :</t>
  </si>
  <si>
    <t>polyaffiliés à un ou aucun régime aligné (non concernés par la Lura)</t>
  </si>
  <si>
    <t>polyaffiliés à au moins deux régimes alignés</t>
  </si>
  <si>
    <t>Plusieurs régimes de salariés du secteur privé</t>
  </si>
  <si>
    <t>Salariés du secteur privé + Artisans ou commerçants</t>
  </si>
  <si>
    <t>Salariés du secteur privé + Non-salariés agricoles</t>
  </si>
  <si>
    <t>Salariés du secteur privé + Fonctionnaires</t>
  </si>
  <si>
    <t>Salariés du secteur privé + Régimes spéciaux</t>
  </si>
  <si>
    <t>Salariés du secteur privé + Professions libérales</t>
  </si>
  <si>
    <t>Salariés du secteur privé</t>
  </si>
  <si>
    <t>Affiliés à plusieurs régimes de la Lura + Professions libérales</t>
  </si>
  <si>
    <t>Affilié à un seul régime de salariés du secteur privé + Fonctionnaires</t>
  </si>
  <si>
    <t>Affilié à un seul régime de salariés du secteur privé + Indépendants (hors Lura)</t>
  </si>
  <si>
    <t>Affilié à un seul régime de salariés du secteur privé + Régimes spéciaux</t>
  </si>
  <si>
    <t>Affilié à un seul régime de salariés du secteur privé + Professions libérales</t>
  </si>
  <si>
    <t>Proportion de polypensionnés 
à 66 ans (EIR)</t>
  </si>
  <si>
    <t>Écart entre les femmes et les hommes</t>
  </si>
  <si>
    <t>Tableau 1 : Répartition des afffiliés de la génération 1954 selon le ou les régimes d'affiliation</t>
  </si>
  <si>
    <r>
      <t>Graphique 4. Statut des assurés par âge au 1</t>
    </r>
    <r>
      <rPr>
        <b/>
        <vertAlign val="superscript"/>
        <sz val="8"/>
        <color theme="1"/>
        <rFont val="Arial"/>
        <family val="2"/>
      </rPr>
      <t xml:space="preserve">er </t>
    </r>
    <r>
      <rPr>
        <b/>
        <sz val="8"/>
        <color theme="1"/>
        <rFont val="Arial"/>
        <family val="2"/>
      </rPr>
      <t>janvier 2023</t>
    </r>
  </si>
  <si>
    <r>
      <t>Tableau 1. Répartition des affiliés de la génération 1954</t>
    </r>
    <r>
      <rPr>
        <b/>
        <sz val="8"/>
        <color rgb="FFFF0000"/>
        <rFont val="Arial"/>
        <family val="2"/>
      </rPr>
      <t>,</t>
    </r>
    <r>
      <rPr>
        <b/>
        <sz val="8"/>
        <rFont val="Arial"/>
        <family val="2"/>
      </rPr>
      <t xml:space="preserve"> selon le ou les régimes d’affiliation</t>
    </r>
  </si>
  <si>
    <r>
      <t>Personnes résidant en</t>
    </r>
    <r>
      <rPr>
        <b/>
        <strike/>
        <sz val="8"/>
        <color theme="1"/>
        <rFont val="Arial"/>
        <family val="2"/>
      </rPr>
      <t xml:space="preserve"> </t>
    </r>
    <r>
      <rPr>
        <b/>
        <sz val="8"/>
        <color theme="1"/>
        <rFont val="Arial"/>
        <family val="2"/>
      </rPr>
      <t>France</t>
    </r>
  </si>
  <si>
    <r>
      <rPr>
        <b/>
        <sz val="8"/>
        <color theme="1"/>
        <rFont val="Arial"/>
        <family val="2"/>
      </rPr>
      <t xml:space="preserve">Lecture &gt; </t>
    </r>
    <r>
      <rPr>
        <sz val="8"/>
        <color theme="1"/>
        <rFont val="Arial"/>
        <family val="2"/>
      </rPr>
      <t>39 % des personnes âgées de 68 ans au 1</t>
    </r>
    <r>
      <rPr>
        <vertAlign val="superscript"/>
        <sz val="8"/>
        <color theme="1"/>
        <rFont val="Arial"/>
        <family val="2"/>
      </rPr>
      <t>er</t>
    </r>
    <r>
      <rPr>
        <sz val="8"/>
        <color theme="1"/>
        <rFont val="Arial"/>
        <family val="2"/>
      </rPr>
      <t xml:space="preserve"> janvier 2023 sont affiliées à deux régimes de retraite de base.
</t>
    </r>
    <r>
      <rPr>
        <b/>
        <sz val="8"/>
        <color theme="1"/>
        <rFont val="Arial"/>
        <family val="2"/>
      </rPr>
      <t xml:space="preserve">Champ &gt; </t>
    </r>
    <r>
      <rPr>
        <sz val="8"/>
        <color theme="1"/>
        <rFont val="Arial"/>
        <family val="2"/>
      </rPr>
      <t>Affiliés à un régime obligatoire de retraite français, nés en 1954 et vivants au 1</t>
    </r>
    <r>
      <rPr>
        <vertAlign val="superscript"/>
        <sz val="8"/>
        <color theme="1"/>
        <rFont val="Arial"/>
        <family val="2"/>
      </rPr>
      <t>er</t>
    </r>
    <r>
      <rPr>
        <sz val="8"/>
        <color theme="1"/>
        <rFont val="Arial"/>
        <family val="2"/>
      </rPr>
      <t xml:space="preserve"> janvier 2023.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2023.</t>
    </r>
  </si>
  <si>
    <r>
      <rPr>
        <b/>
        <sz val="8"/>
        <color theme="1"/>
        <rFont val="Arial"/>
        <family val="2"/>
      </rPr>
      <t xml:space="preserve">Note </t>
    </r>
    <r>
      <rPr>
        <sz val="8"/>
        <color theme="1"/>
        <rFont val="Arial"/>
        <family val="2"/>
      </rPr>
      <t xml:space="preserve">&gt; Les régimes complémentaires sont considérés distinctement des régimes de base. Les régimes complémentaires pris en compte sont : la complémentaire de la SSI, l’Agirc-Arrco (qui compte pour un régime), l’Ircantec, la RAFP, la CRPNPAC et l’Ircec. Les affiliations automatiques (qui concernent les non-salariés agricoles, les professionnels de santé, de justice, etc.) ne sont donc pas prises en compte, ce qui entraîne une sous-estimation de l’affiliation aux régimes complémentaires.
</t>
    </r>
    <r>
      <rPr>
        <b/>
        <sz val="8"/>
        <color theme="1"/>
        <rFont val="Arial"/>
        <family val="2"/>
      </rPr>
      <t>Lecture &gt;</t>
    </r>
    <r>
      <rPr>
        <sz val="8"/>
        <color theme="1"/>
        <rFont val="Arial"/>
        <family val="2"/>
      </rPr>
      <t xml:space="preserve"> 34 % des personnes âgées de 68 ans au 1</t>
    </r>
    <r>
      <rPr>
        <vertAlign val="superscript"/>
        <sz val="8"/>
        <color theme="1"/>
        <rFont val="Arial"/>
        <family val="2"/>
      </rPr>
      <t>er</t>
    </r>
    <r>
      <rPr>
        <sz val="8"/>
        <color theme="1"/>
        <rFont val="Arial"/>
        <family val="2"/>
      </rPr>
      <t xml:space="preserve"> janvier 2023 sont affiliées à deux régimes de retraite.
</t>
    </r>
    <r>
      <rPr>
        <b/>
        <sz val="8"/>
        <color theme="1"/>
        <rFont val="Arial"/>
        <family val="2"/>
      </rPr>
      <t>Champ &gt;</t>
    </r>
    <r>
      <rPr>
        <sz val="8"/>
        <color theme="1"/>
        <rFont val="Arial"/>
        <family val="2"/>
      </rPr>
      <t xml:space="preserve"> Affiliés à un régime obligatoire de retraite français, nés en 1954 et vivants au 1</t>
    </r>
    <r>
      <rPr>
        <vertAlign val="superscript"/>
        <sz val="8"/>
        <color theme="1"/>
        <rFont val="Arial"/>
        <family val="2"/>
      </rPr>
      <t>er</t>
    </r>
    <r>
      <rPr>
        <sz val="8"/>
        <color theme="1"/>
        <rFont val="Arial"/>
        <family val="2"/>
      </rPr>
      <t xml:space="preserve"> janvier 2023.
</t>
    </r>
    <r>
      <rPr>
        <b/>
        <sz val="8"/>
        <color theme="1"/>
        <rFont val="Arial"/>
        <family val="2"/>
      </rPr>
      <t xml:space="preserve">Source &gt; </t>
    </r>
    <r>
      <rPr>
        <sz val="8"/>
        <color theme="1"/>
        <rFont val="Arial"/>
        <family val="2"/>
      </rPr>
      <t>GIP Union Retraite, annuaire au 1</t>
    </r>
    <r>
      <rPr>
        <vertAlign val="superscript"/>
        <sz val="8"/>
        <color theme="1"/>
        <rFont val="Arial"/>
        <family val="2"/>
      </rPr>
      <t>er</t>
    </r>
    <r>
      <rPr>
        <sz val="8"/>
        <color theme="1"/>
        <rFont val="Arial"/>
        <family val="2"/>
      </rPr>
      <t xml:space="preserve"> janvier 2023.</t>
    </r>
  </si>
  <si>
    <t>Graphique 2. Part des personnes affiliées à plusieurs régimes de base, selon l’âge et la génération</t>
  </si>
  <si>
    <r>
      <rPr>
        <b/>
        <sz val="8"/>
        <color theme="1"/>
        <rFont val="Arial"/>
        <family val="2"/>
      </rPr>
      <t xml:space="preserve">Note &gt; </t>
    </r>
    <r>
      <rPr>
        <sz val="8"/>
        <color theme="1"/>
        <rFont val="Arial"/>
        <family val="2"/>
      </rPr>
      <t>Chaque appellation regroupe les régimes suivants : salariés du secteur privé (CNAV, MSA salariés) ; fonctionnaires (FPE, CNRACL, FSPOEIE) ;</t>
    </r>
    <r>
      <rPr>
        <strike/>
        <sz val="8"/>
        <color theme="1"/>
        <rFont val="Arial"/>
        <family val="2"/>
      </rPr>
      <t xml:space="preserve"> </t>
    </r>
    <r>
      <rPr>
        <sz val="8"/>
        <color theme="1"/>
        <rFont val="Arial"/>
        <family val="2"/>
      </rPr>
      <t xml:space="preserve">indépendants (SSI, MSA non salariés) ; professions libérales (CRN, Cavom, CARMF, CARCD, Carsaf, Carpimko, CARPV, Cavamac, CAVEC, Cipav, CNBF) ; régimes spéciaux (CRPCEN, Enim, CNIEG, RATP, SNCF, Banque de France, Cropera, Cavimac). Les régimes concernés par la Lura sont ceux de la SSI, de la MSA salariés et de la CNAV. La SSI est ici considérée avant son intégration au régime général. Les deux régimes sont donc traités indépendamment. 
</t>
    </r>
    <r>
      <rPr>
        <b/>
        <sz val="8"/>
        <color theme="1"/>
        <rFont val="Arial"/>
        <family val="2"/>
      </rPr>
      <t xml:space="preserve">Lecture &gt; </t>
    </r>
    <r>
      <rPr>
        <sz val="8"/>
        <color theme="1"/>
        <rFont val="Arial"/>
        <family val="2"/>
      </rPr>
      <t xml:space="preserve">Début 2023, 53,2 % des femmes et 41,5 % des hommes nés en 1954 ont été affiliés à un seul régime de base au cours de leur carrière.
</t>
    </r>
    <r>
      <rPr>
        <b/>
        <sz val="8"/>
        <color theme="1"/>
        <rFont val="Arial"/>
        <family val="2"/>
      </rPr>
      <t>Champ &gt;</t>
    </r>
    <r>
      <rPr>
        <sz val="8"/>
        <color theme="1"/>
        <rFont val="Arial"/>
        <family val="2"/>
      </rPr>
      <t xml:space="preserve"> Affiliés à un régime obligatoire de retraite français, nés en 1954 et vivants au 1</t>
    </r>
    <r>
      <rPr>
        <vertAlign val="superscript"/>
        <sz val="8"/>
        <color theme="1"/>
        <rFont val="Arial"/>
        <family val="2"/>
      </rPr>
      <t>er</t>
    </r>
    <r>
      <rPr>
        <sz val="8"/>
        <color theme="1"/>
        <rFont val="Arial"/>
        <family val="2"/>
      </rPr>
      <t xml:space="preserve"> janvier 2023.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2023.</t>
    </r>
  </si>
  <si>
    <t>dont polyaffiliés uniquement à des régimes alignés</t>
  </si>
  <si>
    <t>Affiliés au régime général au cours de leur carrière</t>
  </si>
  <si>
    <r>
      <rPr>
        <b/>
        <sz val="8"/>
        <rFont val="Arial"/>
        <family val="2"/>
      </rPr>
      <t>Note &gt;</t>
    </r>
    <r>
      <rPr>
        <sz val="8"/>
        <rFont val="Arial"/>
        <family val="2"/>
      </rPr>
      <t xml:space="preserve"> Chaque appellation regroupe les régimes suivants : salariés du secteur privé (régime général, MSA salariés) ; fonctionnaires (FPE, CNRACL, FSPOEIE) ; indépendants (SSI, MSA non-salariés) ; professions libérales (CRN, Cavom, CARMF, CARCD, Carsaf, Carpimko, CARPV, Cavamac, CAVEC, Cipav, CNBF) ; régimes spéciaux (CRPCEN, Enim, CNIEG, RATP, SNCF, Banque de France, Cropera, Cavimac). Les régimes concernés par la Lura sont ceux de la SSI, de la MSA salariés et le régime général. La SSI est ici considérée avant son intégration au régime général. Les deux régimes sont donc traités indépendamment. Des données complémentaires sont disponibles dans le fichier Excel associé à cette fiche sur le site de la DREES : https://drees.solidarites-sante.gouv.fr. 
</t>
    </r>
    <r>
      <rPr>
        <b/>
        <sz val="8"/>
        <rFont val="Arial"/>
        <family val="2"/>
      </rPr>
      <t>Lecture &gt;</t>
    </r>
    <r>
      <rPr>
        <sz val="8"/>
        <rFont val="Arial"/>
        <family val="2"/>
      </rPr>
      <t xml:space="preserve"> Début 2023, 53,2 % des femmes et 41,5 % des hommes nés en 1954 sont ou ont été affiliés à un seul régime de base au cours de leur carrière.
</t>
    </r>
    <r>
      <rPr>
        <b/>
        <sz val="8"/>
        <rFont val="Arial"/>
        <family val="2"/>
      </rPr>
      <t>Champ &gt;</t>
    </r>
    <r>
      <rPr>
        <sz val="8"/>
        <rFont val="Arial"/>
        <family val="2"/>
      </rPr>
      <t xml:space="preserve"> Affiliés à un régime obligatoire de retraite français, nés en 1954 et vivants au 1</t>
    </r>
    <r>
      <rPr>
        <vertAlign val="superscript"/>
        <sz val="8"/>
        <rFont val="Arial"/>
        <family val="2"/>
      </rPr>
      <t>er</t>
    </r>
    <r>
      <rPr>
        <sz val="8"/>
        <rFont val="Arial"/>
        <family val="2"/>
      </rPr>
      <t xml:space="preserve"> janvier 2023.
</t>
    </r>
    <r>
      <rPr>
        <b/>
        <sz val="8"/>
        <rFont val="Arial"/>
        <family val="2"/>
      </rPr>
      <t>Source &gt;</t>
    </r>
    <r>
      <rPr>
        <sz val="8"/>
        <rFont val="Arial"/>
        <family val="2"/>
      </rPr>
      <t xml:space="preserve"> GIP Union Retraite, annuaire au 1</t>
    </r>
    <r>
      <rPr>
        <vertAlign val="superscript"/>
        <sz val="8"/>
        <rFont val="Arial"/>
        <family val="2"/>
      </rPr>
      <t>er</t>
    </r>
    <r>
      <rPr>
        <sz val="8"/>
        <rFont val="Arial"/>
        <family val="2"/>
      </rPr>
      <t xml:space="preserve"> janvier 2023.</t>
    </r>
  </si>
  <si>
    <t>Graphique 1. Part des personnes affiliées à au moins deux régimes de base différents, 
selon l’âge, début 2023</t>
  </si>
  <si>
    <t>Affiliation à au moins 
deux régimes de base</t>
  </si>
  <si>
    <t>Affiliation à au moins 
deux régimes de base, 
dont un non aligné</t>
  </si>
  <si>
    <t>Affiliation à au moins 
trois régimes de base</t>
  </si>
  <si>
    <r>
      <rPr>
        <b/>
        <sz val="8"/>
        <color theme="1"/>
        <rFont val="Arial"/>
        <family val="2"/>
      </rPr>
      <t>Note &gt;</t>
    </r>
    <r>
      <rPr>
        <sz val="8"/>
        <color theme="1"/>
        <rFont val="Arial"/>
        <family val="2"/>
      </rPr>
      <t xml:space="preserve"> La SSI est ici considérée avant son intégration au régime général. les deux régimes sont donc considérés ici de manière distincte.
</t>
    </r>
    <r>
      <rPr>
        <b/>
        <sz val="8"/>
        <color theme="1"/>
        <rFont val="Arial"/>
        <family val="2"/>
      </rPr>
      <t>Lecture &gt;</t>
    </r>
    <r>
      <rPr>
        <sz val="8"/>
        <color theme="1"/>
        <rFont val="Arial"/>
        <family val="2"/>
      </rPr>
      <t xml:space="preserve"> Début 2023, 47 % des femmes et 58 % des hommes âgés de 68 ans sont ou ont été affiliés à plusieurs régimes de base au cours de leur carrière. À cet âge, 29 % des femmes et 32 % des hommes sont ou étaient affiliés à au moins deux régimes de base, dont au moins un régime non aligné.
</t>
    </r>
    <r>
      <rPr>
        <b/>
        <sz val="8"/>
        <color theme="1"/>
        <rFont val="Arial"/>
        <family val="2"/>
      </rPr>
      <t xml:space="preserve">Champ &gt; </t>
    </r>
    <r>
      <rPr>
        <sz val="8"/>
        <color theme="1"/>
        <rFont val="Arial"/>
        <family val="2"/>
      </rPr>
      <t>Affiliés à un régime obligatoire de retraite français, nés entre 1954 et 2006 et vivants au 1</t>
    </r>
    <r>
      <rPr>
        <vertAlign val="superscript"/>
        <sz val="8"/>
        <color theme="1"/>
        <rFont val="Arial"/>
        <family val="2"/>
      </rPr>
      <t>er </t>
    </r>
    <r>
      <rPr>
        <sz val="8"/>
        <color theme="1"/>
        <rFont val="Arial"/>
        <family val="2"/>
      </rPr>
      <t xml:space="preserve">janvie  2023.
</t>
    </r>
    <r>
      <rPr>
        <b/>
        <sz val="8"/>
        <color theme="1"/>
        <rFont val="Arial"/>
        <family val="2"/>
      </rPr>
      <t xml:space="preserve">Source &gt; </t>
    </r>
    <r>
      <rPr>
        <sz val="8"/>
        <color theme="1"/>
        <rFont val="Arial"/>
        <family val="2"/>
      </rPr>
      <t>GIP Union Retraite, annuaire au 1</t>
    </r>
    <r>
      <rPr>
        <vertAlign val="superscript"/>
        <sz val="8"/>
        <color theme="1"/>
        <rFont val="Arial"/>
        <family val="2"/>
      </rPr>
      <t>er</t>
    </r>
    <r>
      <rPr>
        <sz val="8"/>
        <color theme="1"/>
        <rFont val="Arial"/>
        <family val="2"/>
      </rPr>
      <t> janvier 2023.</t>
    </r>
  </si>
  <si>
    <r>
      <rPr>
        <b/>
        <sz val="8"/>
        <color theme="1"/>
        <rFont val="Arial"/>
        <family val="2"/>
      </rPr>
      <t>Note &gt;</t>
    </r>
    <r>
      <rPr>
        <sz val="8"/>
        <color theme="1"/>
        <rFont val="Arial"/>
        <family val="2"/>
      </rPr>
      <t xml:space="preserve"> Le graphique ne relie pas les points correspondant aux générations nées en 1942, 1946, 1950 et 1954, car il peut y avoir une rupture nette entre ces générations. Par exemple, l’obligation de scolarité jusqu’à 16 ans s’applique à partir de la génération 1953. Les données de l’échantillon interrégimes des retraités (EIR) sont corrigées de la mortalité différentielle après 66 ans. Une personne est dite « polypensionnée » si elle perçoit des pensions de droit direct dans au moins deux régimes de base différents. Une personne est dite « polyaffiliée » au sens de l’EIR si la durée validée dans un régime est inférieure à la durée validée tous régimes. Cette définition diffère de celle de l’échantillon interrégimes de cotisants (EIC), qui inclut par exemple les cas où la polyaffiliation a lieu avec un régime à l’étranger et exclut, à l’inverse, les situations où une affiliation dans un second régime existe sans toutefois donner lieu à validation d’au moins un trimestre. La SSI est ici considérée avant son intégration au régime général. Les deux régimes sont donc traités indépendamment. 
</t>
    </r>
    <r>
      <rPr>
        <b/>
        <sz val="8"/>
        <color theme="1"/>
        <rFont val="Arial"/>
        <family val="2"/>
      </rPr>
      <t>Lecture &gt;</t>
    </r>
    <r>
      <rPr>
        <sz val="8"/>
        <color theme="1"/>
        <rFont val="Arial"/>
        <family val="2"/>
      </rPr>
      <t xml:space="preserve"> 39 % des personnes nées en 1946 étaient affiliées à plusieurs régimes de retraite de base à 40 ans. 
</t>
    </r>
    <r>
      <rPr>
        <b/>
        <sz val="8"/>
        <color theme="1"/>
        <rFont val="Arial"/>
        <family val="2"/>
      </rPr>
      <t>Champ &gt;</t>
    </r>
    <r>
      <rPr>
        <sz val="8"/>
        <color theme="1"/>
        <rFont val="Arial"/>
        <family val="2"/>
      </rPr>
      <t xml:space="preserve"> Cotisants ayant acquis des droits à la retraite (hors majorations de durée d’assurance) respectivement au 31 décembre 2013 pour l’EIC 2013 et au 31 décembre 2017 pour l’EIC 2017 ; retraités ayant liquidé au moins un droit direct dans un régime de base pour l’EIR.
</t>
    </r>
    <r>
      <rPr>
        <b/>
        <sz val="8"/>
        <color theme="1"/>
        <rFont val="Arial"/>
        <family val="2"/>
      </rPr>
      <t>Sources &gt;</t>
    </r>
    <r>
      <rPr>
        <sz val="8"/>
        <color theme="1"/>
        <rFont val="Arial"/>
        <family val="2"/>
      </rPr>
      <t xml:space="preserve"> DREES, EIC 2013 pour la génération 1942 et EIC 2017 pour les générations ultérieures, EIR 2016 pour les générations 1950 et antérieures.</t>
    </r>
  </si>
  <si>
    <t>Graphique 3a. Répartition des affiliés à 68 ans, selon le nombre de régimes de retraite de base et complémentaires</t>
  </si>
  <si>
    <t>Graphique 3b. Répartition des affiliés à 68 ans, selon le nombre de régimes de retraite de base</t>
  </si>
  <si>
    <r>
      <rPr>
        <b/>
        <sz val="8"/>
        <color theme="1"/>
        <rFont val="Arial"/>
        <family val="2"/>
      </rPr>
      <t>Note &gt;</t>
    </r>
    <r>
      <rPr>
        <sz val="8"/>
        <color theme="1"/>
        <rFont val="Arial"/>
        <family val="2"/>
      </rPr>
      <t xml:space="preserve"> La catégorie « Personnes ayant liquidé tous leurs droits » regroupe les personnes ayant été affiliées à un ou plusieurs régimes de retraite (de base ou complémentaire) et ayant liquidé leurs droits dans chacun d’entre eux. La catégorie « Personnes n’ayant liquidé qu’une partie de leurs droits » regroupe les personnes ayant été affiliées à plusieurs régimes et ayant liquidé des droits dans une partie d’entre eux. Enfin, la catégorie « Affiliés non retraités » regroupe les personnes ayant été affiliées à un ou plusieurs régimes et n’ayant liquidé de droits dans aucun d’entre eux.
</t>
    </r>
    <r>
      <rPr>
        <b/>
        <sz val="8"/>
        <color theme="1"/>
        <rFont val="Arial"/>
        <family val="2"/>
      </rPr>
      <t xml:space="preserve">Lecture &gt; </t>
    </r>
    <r>
      <rPr>
        <sz val="8"/>
        <color theme="1"/>
        <rFont val="Arial"/>
        <family val="2"/>
      </rPr>
      <t xml:space="preserve">841 000 personnes âgées de 68 ans début 2023 ont été affiliées à un régime de retraite français : 75 000 n’ont liquidé leurs droits dans aucun des régimes auxquels elles ont été affiliées, 463 000 ont au contraire liquidé tous leurs droits, et 303 000 n’ont liquidé qu’une partie de leurs droits à retraite. À titre de comparaison, 773 000 personnes âgées de 68 ans résident en France début 2023.
</t>
    </r>
    <r>
      <rPr>
        <b/>
        <sz val="8"/>
        <color theme="1"/>
        <rFont val="Arial"/>
        <family val="2"/>
      </rPr>
      <t xml:space="preserve">Champ &gt; </t>
    </r>
    <r>
      <rPr>
        <sz val="8"/>
        <color theme="1"/>
        <rFont val="Arial"/>
        <family val="2"/>
      </rPr>
      <t>Affiliés à un régime obligatoire de retraite français, nés entre 1954 et 2006, vivants au 1</t>
    </r>
    <r>
      <rPr>
        <vertAlign val="superscript"/>
        <sz val="8"/>
        <color theme="1"/>
        <rFont val="Arial"/>
        <family val="2"/>
      </rPr>
      <t>er</t>
    </r>
    <r>
      <rPr>
        <sz val="8"/>
        <color theme="1"/>
        <rFont val="Arial"/>
        <family val="2"/>
      </rPr>
      <t xml:space="preserve"> janvier 2023.
</t>
    </r>
    <r>
      <rPr>
        <b/>
        <sz val="8"/>
        <color theme="1"/>
        <rFont val="Arial"/>
        <family val="2"/>
      </rPr>
      <t>Sources &gt;</t>
    </r>
    <r>
      <rPr>
        <sz val="8"/>
        <color theme="1"/>
        <rFont val="Arial"/>
        <family val="2"/>
      </rPr>
      <t xml:space="preserve"> Estimations de population de l’Insee (résultats provisoires arrêtés à fin 2022) ; GIP Union Retraite, annuaire au 1</t>
    </r>
    <r>
      <rPr>
        <vertAlign val="superscript"/>
        <sz val="8"/>
        <color theme="1"/>
        <rFont val="Arial"/>
        <family val="2"/>
      </rPr>
      <t>er</t>
    </r>
    <r>
      <rPr>
        <sz val="8"/>
        <color theme="1"/>
        <rFont val="Arial"/>
        <family val="2"/>
      </rPr>
      <t xml:space="preserve"> janvier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</si>
</sst>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 _€;\-#,##0.0\ _€"/>
  </numFmts>
  <fonts count="15" x14ac:knownFonts="1">
    <font>
      <sz val="11"/>
      <color theme="1"/>
      <name val="Calibri"/>
      <family val="2"/>
      <scheme val="minor"/>
    </font>
    <font>
      <sz val="10"/>
      <name val="MS Sans Serif"/>
      <family val="2"/>
    </font>
    <font>
      <sz val="11"/>
      <color theme="1"/>
      <name val="Calibri"/>
      <family val="2"/>
      <scheme val="minor"/>
    </font>
    <font>
      <b/>
      <sz val="8"/>
      <color theme="1"/>
      <name val="Arial"/>
      <family val="2"/>
    </font>
    <font>
      <sz val="8"/>
      <color theme="1"/>
      <name val="Arial"/>
      <family val="2"/>
    </font>
    <font>
      <sz val="8"/>
      <name val="Arial"/>
      <family val="2"/>
    </font>
    <font>
      <b/>
      <sz val="8"/>
      <name val="Arial"/>
      <family val="2"/>
    </font>
    <font>
      <i/>
      <sz val="8"/>
      <color theme="1"/>
      <name val="Arial"/>
      <family val="2"/>
    </font>
    <font>
      <sz val="8"/>
      <color rgb="FFFF0000"/>
      <name val="Arial"/>
      <family val="2"/>
    </font>
    <font>
      <vertAlign val="superscript"/>
      <sz val="8"/>
      <color theme="1"/>
      <name val="Arial"/>
      <family val="2"/>
    </font>
    <font>
      <b/>
      <vertAlign val="superscript"/>
      <sz val="8"/>
      <color theme="1"/>
      <name val="Arial"/>
      <family val="2"/>
    </font>
    <font>
      <b/>
      <sz val="8"/>
      <color rgb="FFFF0000"/>
      <name val="Arial"/>
      <family val="2"/>
    </font>
    <font>
      <vertAlign val="superscript"/>
      <sz val="8"/>
      <name val="Arial"/>
      <family val="2"/>
    </font>
    <font>
      <b/>
      <strike/>
      <sz val="8"/>
      <color theme="1"/>
      <name val="Arial"/>
      <family val="2"/>
    </font>
    <font>
      <strike/>
      <sz val="8"/>
      <color theme="1"/>
      <name val="Arial"/>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dotted">
        <color auto="1"/>
      </left>
      <right/>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rgb="FF000000"/>
      </left>
      <right/>
      <top style="hair">
        <color rgb="FF000000"/>
      </top>
      <bottom style="hair">
        <color rgb="FF000000"/>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diagonal/>
    </border>
    <border>
      <left/>
      <right/>
      <top style="hair">
        <color auto="1"/>
      </top>
      <bottom style="thin">
        <color auto="1"/>
      </bottom>
      <diagonal/>
    </border>
    <border>
      <left/>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style="hair">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style="hair">
        <color theme="1"/>
      </left>
      <right style="hair">
        <color theme="1"/>
      </right>
      <top style="hair">
        <color theme="1"/>
      </top>
      <bottom/>
      <diagonal/>
    </border>
    <border>
      <left style="dotted">
        <color auto="1"/>
      </left>
      <right style="thin">
        <color auto="1"/>
      </right>
      <top/>
      <bottom/>
      <diagonal/>
    </border>
    <border>
      <left/>
      <right style="hair">
        <color theme="1"/>
      </right>
      <top style="hair">
        <color theme="1"/>
      </top>
      <bottom style="hair">
        <color theme="1"/>
      </bottom>
      <diagonal/>
    </border>
    <border>
      <left style="hair">
        <color theme="1"/>
      </left>
      <right style="hair">
        <color theme="1"/>
      </right>
      <top/>
      <bottom style="hair">
        <color theme="1"/>
      </bottom>
      <diagonal/>
    </border>
    <border>
      <left/>
      <right style="dotted">
        <color auto="1"/>
      </right>
      <top/>
      <bottom/>
      <diagonal/>
    </border>
    <border>
      <left/>
      <right/>
      <top/>
      <bottom style="hair">
        <color theme="1"/>
      </bottom>
      <diagonal/>
    </border>
    <border>
      <left style="thin">
        <color auto="1"/>
      </left>
      <right style="thin">
        <color auto="1"/>
      </right>
      <top/>
      <bottom/>
      <diagonal/>
    </border>
    <border>
      <left style="dotted">
        <color auto="1"/>
      </left>
      <right style="hair">
        <color auto="1"/>
      </right>
      <top/>
      <bottom/>
      <diagonal/>
    </border>
    <border>
      <left/>
      <right/>
      <top style="hair">
        <color theme="1"/>
      </top>
      <bottom/>
      <diagonal/>
    </border>
    <border>
      <left/>
      <right/>
      <top style="hair">
        <color rgb="FF000000"/>
      </top>
      <bottom/>
      <diagonal/>
    </border>
  </borders>
  <cellStyleXfs count="4">
    <xf numFmtId="0" fontId="0" fillId="0" borderId="0"/>
    <xf numFmtId="0" fontId="1" fillId="0" borderId="0"/>
    <xf numFmtId="9" fontId="2" fillId="0" borderId="0" applyFont="0" applyFill="0" applyBorder="0" applyAlignment="0" applyProtection="0"/>
    <xf numFmtId="164" fontId="2" fillId="0" borderId="0" applyFont="0" applyFill="0" applyBorder="0" applyAlignment="0" applyProtection="0"/>
  </cellStyleXfs>
  <cellXfs count="147">
    <xf numFmtId="0" fontId="0" fillId="0" borderId="0" xfId="0"/>
    <xf numFmtId="0" fontId="6" fillId="2" borderId="0" xfId="1" applyFont="1" applyFill="1" applyAlignment="1">
      <alignment vertical="center"/>
    </xf>
    <xf numFmtId="0" fontId="4" fillId="2" borderId="3" xfId="0" applyFont="1" applyFill="1" applyBorder="1" applyAlignment="1">
      <alignmen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left" vertical="top"/>
    </xf>
    <xf numFmtId="0" fontId="8" fillId="0" borderId="0" xfId="1" applyFont="1" applyAlignment="1">
      <alignment horizontal="left" vertical="top"/>
    </xf>
    <xf numFmtId="0" fontId="5" fillId="2" borderId="0" xfId="1" applyFont="1" applyFill="1" applyAlignment="1">
      <alignment horizontal="right" vertical="center"/>
    </xf>
    <xf numFmtId="1" fontId="4" fillId="0" borderId="0" xfId="2" applyNumberFormat="1" applyFont="1" applyFill="1" applyBorder="1" applyAlignment="1">
      <alignment vertical="top" wrapText="1"/>
    </xf>
    <xf numFmtId="9" fontId="4" fillId="0" borderId="0" xfId="2" applyFont="1" applyFill="1" applyBorder="1" applyAlignment="1">
      <alignment vertical="top" wrapText="1"/>
    </xf>
    <xf numFmtId="166" fontId="4" fillId="0" borderId="0" xfId="3" applyNumberFormat="1" applyFont="1" applyFill="1" applyBorder="1" applyAlignment="1">
      <alignment vertical="top" wrapText="1"/>
    </xf>
    <xf numFmtId="1" fontId="4" fillId="0" borderId="29" xfId="2" applyNumberFormat="1" applyFont="1" applyFill="1" applyBorder="1" applyAlignment="1">
      <alignment vertical="top" wrapText="1"/>
    </xf>
    <xf numFmtId="1" fontId="4" fillId="0" borderId="29" xfId="2" applyNumberFormat="1" applyFont="1" applyFill="1" applyBorder="1" applyAlignment="1">
      <alignment horizontal="center" vertical="top" wrapText="1"/>
    </xf>
    <xf numFmtId="1" fontId="4" fillId="0" borderId="33" xfId="2" applyNumberFormat="1" applyFont="1" applyFill="1" applyBorder="1" applyAlignment="1">
      <alignment horizontal="center" vertical="top" wrapText="1"/>
    </xf>
    <xf numFmtId="1" fontId="4" fillId="0" borderId="0" xfId="2" applyNumberFormat="1" applyFont="1" applyFill="1" applyBorder="1" applyAlignment="1">
      <alignment horizontal="center" vertical="top" wrapText="1"/>
    </xf>
    <xf numFmtId="1" fontId="4" fillId="0" borderId="34" xfId="2" applyNumberFormat="1" applyFont="1" applyFill="1" applyBorder="1" applyAlignment="1">
      <alignment horizontal="center" vertical="top" wrapText="1"/>
    </xf>
    <xf numFmtId="1" fontId="4" fillId="0" borderId="3" xfId="2" applyNumberFormat="1" applyFont="1" applyFill="1" applyBorder="1" applyAlignment="1">
      <alignment horizontal="center" vertical="top" wrapText="1"/>
    </xf>
    <xf numFmtId="1" fontId="4" fillId="0" borderId="30" xfId="2" applyNumberFormat="1" applyFont="1" applyFill="1" applyBorder="1" applyAlignment="1">
      <alignment horizontal="center" vertical="top" wrapText="1"/>
    </xf>
    <xf numFmtId="1" fontId="4" fillId="0" borderId="35" xfId="2" applyNumberFormat="1" applyFont="1" applyFill="1" applyBorder="1" applyAlignment="1">
      <alignment horizontal="center" vertical="top" wrapText="1"/>
    </xf>
    <xf numFmtId="1" fontId="4" fillId="0" borderId="32" xfId="2" applyNumberFormat="1" applyFont="1" applyFill="1" applyBorder="1" applyAlignment="1">
      <alignment horizontal="center" vertical="top" wrapText="1"/>
    </xf>
    <xf numFmtId="1" fontId="4" fillId="0" borderId="38" xfId="2" applyNumberFormat="1" applyFont="1" applyFill="1" applyBorder="1" applyAlignment="1">
      <alignment horizontal="center" vertical="top" wrapText="1"/>
    </xf>
    <xf numFmtId="1" fontId="4" fillId="0" borderId="1" xfId="2" applyNumberFormat="1" applyFont="1" applyFill="1" applyBorder="1" applyAlignment="1">
      <alignment horizontal="center" vertical="top" wrapText="1"/>
    </xf>
    <xf numFmtId="166" fontId="4" fillId="0" borderId="29" xfId="3" applyNumberFormat="1" applyFont="1" applyFill="1" applyBorder="1" applyAlignment="1">
      <alignment vertical="top" wrapText="1"/>
    </xf>
    <xf numFmtId="0" fontId="4" fillId="0" borderId="0" xfId="0" applyFont="1" applyFill="1"/>
    <xf numFmtId="0" fontId="3" fillId="0" borderId="0" xfId="0" applyFont="1" applyFill="1"/>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9" xfId="0" applyFont="1" applyFill="1" applyBorder="1" applyAlignment="1">
      <alignment vertical="center"/>
    </xf>
    <xf numFmtId="0" fontId="4" fillId="0" borderId="2" xfId="0" applyFont="1" applyFill="1" applyBorder="1" applyAlignment="1">
      <alignment vertical="center"/>
    </xf>
    <xf numFmtId="0" fontId="4" fillId="0" borderId="29" xfId="0" applyFont="1" applyFill="1" applyBorder="1" applyAlignment="1">
      <alignment vertical="top" wrapText="1"/>
    </xf>
    <xf numFmtId="0" fontId="4" fillId="0" borderId="2"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Alignment="1">
      <alignment vertical="center"/>
    </xf>
    <xf numFmtId="0" fontId="3" fillId="0" borderId="2" xfId="0" applyFont="1" applyFill="1" applyBorder="1" applyAlignment="1">
      <alignment horizontal="center" vertical="center"/>
    </xf>
    <xf numFmtId="9" fontId="3" fillId="0" borderId="2" xfId="2" quotePrefix="1" applyFont="1" applyFill="1" applyBorder="1" applyAlignment="1">
      <alignment vertical="center"/>
    </xf>
    <xf numFmtId="0" fontId="4" fillId="0" borderId="2" xfId="0" applyFont="1" applyFill="1" applyBorder="1" applyAlignment="1">
      <alignment horizontal="center" vertical="center"/>
    </xf>
    <xf numFmtId="0" fontId="4" fillId="0" borderId="0" xfId="0" applyFont="1" applyFill="1" applyAlignment="1">
      <alignment horizontal="center" vertical="center"/>
    </xf>
    <xf numFmtId="9" fontId="4" fillId="0" borderId="0" xfId="2" applyFont="1" applyFill="1" applyAlignment="1">
      <alignment vertical="center"/>
    </xf>
    <xf numFmtId="9" fontId="4" fillId="0" borderId="2" xfId="2" applyFont="1" applyFill="1" applyBorder="1" applyAlignment="1">
      <alignment vertical="center"/>
    </xf>
    <xf numFmtId="0" fontId="3" fillId="0" borderId="2" xfId="0" quotePrefix="1" applyFont="1" applyFill="1" applyBorder="1" applyAlignment="1">
      <alignment horizontal="center" vertical="center"/>
    </xf>
    <xf numFmtId="0" fontId="4" fillId="0" borderId="0" xfId="0" quotePrefix="1" applyFont="1" applyFill="1" applyAlignment="1">
      <alignment vertical="center"/>
    </xf>
    <xf numFmtId="0" fontId="3" fillId="0" borderId="0" xfId="1" applyFont="1" applyFill="1" applyAlignment="1">
      <alignment horizontal="center" vertical="center"/>
    </xf>
    <xf numFmtId="0" fontId="4" fillId="0" borderId="0" xfId="1" applyFont="1" applyFill="1"/>
    <xf numFmtId="0" fontId="3" fillId="0" borderId="0" xfId="0" applyFont="1" applyFill="1" applyAlignment="1">
      <alignment vertical="center"/>
    </xf>
    <xf numFmtId="165" fontId="4" fillId="0" borderId="0" xfId="1" applyNumberFormat="1" applyFont="1" applyFill="1" applyAlignment="1">
      <alignment vertical="top" wrapText="1"/>
    </xf>
    <xf numFmtId="0" fontId="7" fillId="0" borderId="0" xfId="0" applyFont="1" applyFill="1" applyAlignment="1">
      <alignment horizontal="justify"/>
    </xf>
    <xf numFmtId="0" fontId="3" fillId="0" borderId="29" xfId="1" applyFont="1" applyFill="1" applyBorder="1" applyAlignment="1">
      <alignment horizontal="center" vertical="center"/>
    </xf>
    <xf numFmtId="0" fontId="3" fillId="0" borderId="29" xfId="1" quotePrefix="1" applyFont="1" applyFill="1" applyBorder="1" applyAlignment="1">
      <alignment horizontal="center" vertical="center" wrapText="1"/>
    </xf>
    <xf numFmtId="0" fontId="3" fillId="0" borderId="31" xfId="1" quotePrefix="1" applyFont="1" applyFill="1" applyBorder="1" applyAlignment="1">
      <alignment horizontal="center" vertical="center" wrapText="1"/>
    </xf>
    <xf numFmtId="0" fontId="3" fillId="0" borderId="31" xfId="1" applyFont="1" applyFill="1" applyBorder="1" applyAlignment="1">
      <alignment horizontal="center" vertical="center" wrapText="1"/>
    </xf>
    <xf numFmtId="2" fontId="3" fillId="0" borderId="29" xfId="1" applyNumberFormat="1" applyFont="1" applyFill="1" applyBorder="1" applyAlignment="1">
      <alignment horizontal="center" vertical="center"/>
    </xf>
    <xf numFmtId="1" fontId="3" fillId="0" borderId="29" xfId="1" applyNumberFormat="1" applyFont="1" applyFill="1" applyBorder="1" applyAlignment="1">
      <alignment horizontal="center" vertical="center"/>
    </xf>
    <xf numFmtId="9" fontId="4" fillId="0" borderId="0" xfId="1" applyNumberFormat="1" applyFont="1" applyFill="1"/>
    <xf numFmtId="2" fontId="4" fillId="0" borderId="0" xfId="1" applyNumberFormat="1" applyFont="1" applyFill="1"/>
    <xf numFmtId="1" fontId="4" fillId="0" borderId="29" xfId="0" applyNumberFormat="1" applyFont="1" applyFill="1" applyBorder="1" applyAlignment="1">
      <alignment horizontal="center"/>
    </xf>
    <xf numFmtId="1" fontId="4" fillId="0" borderId="29" xfId="1" applyNumberFormat="1" applyFont="1" applyFill="1" applyBorder="1" applyAlignment="1">
      <alignment horizontal="center"/>
    </xf>
    <xf numFmtId="1" fontId="4" fillId="0" borderId="0" xfId="1" applyNumberFormat="1" applyFont="1" applyFill="1" applyAlignment="1">
      <alignment horizontal="center"/>
    </xf>
    <xf numFmtId="0" fontId="3" fillId="0" borderId="30" xfId="1" applyFont="1" applyFill="1" applyBorder="1" applyAlignment="1">
      <alignment horizontal="center" vertical="center"/>
    </xf>
    <xf numFmtId="1" fontId="4" fillId="0" borderId="0" xfId="1" applyNumberFormat="1" applyFont="1" applyFill="1"/>
    <xf numFmtId="0" fontId="3" fillId="0" borderId="33" xfId="1" quotePrefix="1" applyFont="1" applyFill="1" applyBorder="1" applyAlignment="1">
      <alignment horizontal="center" vertical="center" wrapText="1"/>
    </xf>
    <xf numFmtId="0" fontId="3" fillId="0" borderId="29" xfId="1" applyFont="1" applyFill="1" applyBorder="1" applyAlignment="1">
      <alignment horizontal="center" vertical="center" wrapText="1"/>
    </xf>
    <xf numFmtId="1" fontId="3" fillId="0" borderId="33" xfId="1" applyNumberFormat="1" applyFont="1" applyFill="1" applyBorder="1" applyAlignment="1">
      <alignment horizontal="center" vertical="center"/>
    </xf>
    <xf numFmtId="0" fontId="3" fillId="0" borderId="0" xfId="1" applyFont="1" applyFill="1"/>
    <xf numFmtId="0" fontId="4" fillId="0" borderId="29" xfId="1" applyFont="1" applyFill="1" applyBorder="1" applyAlignment="1">
      <alignment horizontal="center" vertical="center"/>
    </xf>
    <xf numFmtId="1" fontId="4" fillId="0" borderId="29" xfId="1" applyNumberFormat="1" applyFont="1" applyFill="1" applyBorder="1" applyAlignment="1">
      <alignment horizontal="center" vertical="center"/>
    </xf>
    <xf numFmtId="0" fontId="3" fillId="0" borderId="37" xfId="1"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1" applyFont="1" applyFill="1" applyAlignment="1">
      <alignment vertical="center"/>
    </xf>
    <xf numFmtId="0" fontId="4" fillId="0" borderId="0" xfId="1" applyFont="1" applyFill="1" applyAlignment="1">
      <alignment vertical="center"/>
    </xf>
    <xf numFmtId="0" fontId="3" fillId="0" borderId="8" xfId="0" applyFont="1" applyFill="1" applyBorder="1" applyAlignment="1">
      <alignment horizontal="center" vertical="center"/>
    </xf>
    <xf numFmtId="0" fontId="4" fillId="0" borderId="16" xfId="0" applyFont="1" applyFill="1" applyBorder="1" applyAlignment="1">
      <alignment vertical="center"/>
    </xf>
    <xf numFmtId="165" fontId="4" fillId="0" borderId="16" xfId="0" applyNumberFormat="1" applyFont="1" applyFill="1" applyBorder="1" applyAlignment="1">
      <alignment horizontal="right" vertical="center" indent="2"/>
    </xf>
    <xf numFmtId="165" fontId="4" fillId="0" borderId="8" xfId="0" applyNumberFormat="1" applyFont="1" applyFill="1" applyBorder="1" applyAlignment="1">
      <alignment horizontal="right" vertical="center" indent="2"/>
    </xf>
    <xf numFmtId="0" fontId="4" fillId="0" borderId="15" xfId="0" applyFont="1" applyFill="1" applyBorder="1" applyAlignment="1">
      <alignment vertical="center"/>
    </xf>
    <xf numFmtId="165" fontId="4" fillId="0" borderId="15" xfId="0" applyNumberFormat="1" applyFont="1" applyFill="1" applyBorder="1" applyAlignment="1">
      <alignment horizontal="right" vertical="center" indent="2"/>
    </xf>
    <xf numFmtId="165" fontId="4" fillId="0" borderId="11" xfId="0" applyNumberFormat="1" applyFont="1" applyFill="1" applyBorder="1" applyAlignment="1">
      <alignment horizontal="right" vertical="center" indent="2"/>
    </xf>
    <xf numFmtId="0" fontId="4" fillId="0" borderId="14" xfId="0" applyFont="1" applyFill="1" applyBorder="1" applyAlignment="1">
      <alignment vertical="center"/>
    </xf>
    <xf numFmtId="165" fontId="4" fillId="0" borderId="14" xfId="0" applyNumberFormat="1" applyFont="1" applyFill="1" applyBorder="1" applyAlignment="1">
      <alignment horizontal="right" vertical="center" indent="2"/>
    </xf>
    <xf numFmtId="165" fontId="4" fillId="0" borderId="12" xfId="0" applyNumberFormat="1" applyFont="1" applyFill="1" applyBorder="1" applyAlignment="1">
      <alignment horizontal="right" vertical="center" indent="2"/>
    </xf>
    <xf numFmtId="0" fontId="3" fillId="0" borderId="8" xfId="0" applyFont="1" applyFill="1" applyBorder="1" applyAlignment="1">
      <alignment vertical="center"/>
    </xf>
    <xf numFmtId="165" fontId="3" fillId="0" borderId="8" xfId="0" applyNumberFormat="1" applyFont="1" applyFill="1" applyBorder="1" applyAlignment="1">
      <alignment horizontal="right" vertical="center" indent="2"/>
    </xf>
    <xf numFmtId="165" fontId="3" fillId="0" borderId="2" xfId="0" applyNumberFormat="1" applyFont="1" applyFill="1" applyBorder="1" applyAlignment="1">
      <alignment horizontal="right" vertical="center" indent="2"/>
    </xf>
    <xf numFmtId="0" fontId="3" fillId="0" borderId="7" xfId="0" applyFont="1" applyFill="1" applyBorder="1" applyAlignment="1">
      <alignment vertical="center"/>
    </xf>
    <xf numFmtId="165" fontId="3" fillId="0" borderId="0" xfId="1" applyNumberFormat="1" applyFont="1" applyFill="1" applyAlignment="1">
      <alignment vertical="center"/>
    </xf>
    <xf numFmtId="0" fontId="4" fillId="0" borderId="0" xfId="1" applyFont="1" applyFill="1" applyAlignment="1">
      <alignment horizontal="left" vertical="center"/>
    </xf>
    <xf numFmtId="0" fontId="3" fillId="2" borderId="10" xfId="0" applyFont="1" applyFill="1" applyBorder="1" applyAlignment="1">
      <alignment horizontal="center" vertical="center"/>
    </xf>
    <xf numFmtId="0" fontId="3" fillId="0" borderId="16" xfId="0" applyFont="1" applyBorder="1" applyAlignment="1">
      <alignment vertical="center"/>
    </xf>
    <xf numFmtId="0" fontId="4" fillId="0" borderId="15"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right" vertical="center" indent="4"/>
    </xf>
    <xf numFmtId="0" fontId="3" fillId="0" borderId="10" xfId="0" applyFont="1" applyBorder="1" applyAlignment="1">
      <alignment horizontal="right" vertical="center" indent="4"/>
    </xf>
    <xf numFmtId="0" fontId="4" fillId="0" borderId="11" xfId="0" applyFont="1" applyBorder="1" applyAlignment="1">
      <alignment horizontal="right" vertical="center" indent="4"/>
    </xf>
    <xf numFmtId="0" fontId="4" fillId="0" borderId="3" xfId="0" applyFont="1" applyBorder="1" applyAlignment="1">
      <alignment horizontal="right" vertical="center" indent="4"/>
    </xf>
    <xf numFmtId="0" fontId="3" fillId="0" borderId="12" xfId="0" applyFont="1" applyBorder="1" applyAlignment="1">
      <alignment horizontal="right" vertical="center" indent="4"/>
    </xf>
    <xf numFmtId="0" fontId="3" fillId="0" borderId="13" xfId="0" applyFont="1" applyBorder="1" applyAlignment="1">
      <alignment horizontal="right" vertical="center" indent="4"/>
    </xf>
    <xf numFmtId="0" fontId="3" fillId="0" borderId="11" xfId="0" applyFont="1" applyBorder="1" applyAlignment="1">
      <alignment horizontal="right" vertical="center" indent="4"/>
    </xf>
    <xf numFmtId="0" fontId="3" fillId="0" borderId="3" xfId="0" applyFont="1" applyBorder="1" applyAlignment="1">
      <alignment horizontal="right" vertical="center" indent="4"/>
    </xf>
    <xf numFmtId="0" fontId="3" fillId="0" borderId="2" xfId="0" applyFont="1" applyBorder="1" applyAlignment="1">
      <alignment horizontal="right" vertical="center" indent="4"/>
    </xf>
    <xf numFmtId="0" fontId="3" fillId="0" borderId="7" xfId="0" applyFont="1" applyBorder="1" applyAlignment="1">
      <alignment horizontal="right" vertical="center" indent="4"/>
    </xf>
    <xf numFmtId="0" fontId="4" fillId="0" borderId="0" xfId="0" applyFont="1" applyFill="1" applyAlignment="1">
      <alignment horizontal="right" vertical="center"/>
    </xf>
    <xf numFmtId="0" fontId="3" fillId="0" borderId="4" xfId="0" applyFont="1" applyFill="1" applyBorder="1" applyAlignment="1">
      <alignment horizontal="center" vertical="center" wrapText="1"/>
    </xf>
    <xf numFmtId="1" fontId="4" fillId="0" borderId="0" xfId="0" applyNumberFormat="1" applyFont="1" applyFill="1" applyAlignment="1">
      <alignment vertical="center"/>
    </xf>
    <xf numFmtId="0" fontId="4" fillId="0" borderId="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0" xfId="0" applyFont="1" applyFill="1" applyBorder="1" applyAlignment="1">
      <alignment vertical="center"/>
    </xf>
    <xf numFmtId="0" fontId="3" fillId="0" borderId="29"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5" fillId="2" borderId="0" xfId="1" applyFont="1" applyFill="1" applyAlignment="1">
      <alignment horizontal="left" vertical="center" wrapText="1"/>
    </xf>
    <xf numFmtId="0" fontId="5" fillId="0" borderId="9" xfId="0" applyFont="1" applyBorder="1" applyAlignment="1">
      <alignment horizontal="left" wrapText="1"/>
    </xf>
    <xf numFmtId="0" fontId="4" fillId="0" borderId="0" xfId="0" applyFont="1" applyFill="1" applyAlignment="1">
      <alignment horizontal="lef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1" applyFont="1" applyFill="1" applyAlignment="1">
      <alignment horizontal="left" vertical="top" wrapText="1"/>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0" xfId="1" applyFont="1" applyFill="1" applyAlignment="1">
      <alignment horizontal="left" vertical="top"/>
    </xf>
    <xf numFmtId="0" fontId="3" fillId="0" borderId="0" xfId="0" applyFont="1" applyFill="1" applyAlignment="1">
      <alignment horizontal="center" vertical="center"/>
    </xf>
    <xf numFmtId="0" fontId="3" fillId="0" borderId="0" xfId="1" applyFont="1" applyFill="1" applyAlignment="1">
      <alignment horizontal="center" vertical="center"/>
    </xf>
    <xf numFmtId="0" fontId="3" fillId="0" borderId="36" xfId="1" applyFont="1" applyFill="1" applyBorder="1" applyAlignment="1">
      <alignment horizontal="center" vertical="center"/>
    </xf>
    <xf numFmtId="0" fontId="3" fillId="0" borderId="0" xfId="0" applyFont="1" applyFill="1" applyAlignment="1">
      <alignment horizontal="center"/>
    </xf>
    <xf numFmtId="0" fontId="4" fillId="0" borderId="39" xfId="0" applyFont="1" applyFill="1" applyBorder="1" applyAlignment="1">
      <alignment horizontal="left" wrapText="1"/>
    </xf>
    <xf numFmtId="0" fontId="4" fillId="0" borderId="39" xfId="0" applyFont="1" applyFill="1" applyBorder="1" applyAlignment="1">
      <alignment horizontal="left"/>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1" xfId="0" applyFont="1" applyFill="1" applyBorder="1" applyAlignment="1">
      <alignment horizontal="center" vertical="center"/>
    </xf>
    <xf numFmtId="1" fontId="4" fillId="0" borderId="2" xfId="2" applyNumberFormat="1" applyFont="1" applyFill="1" applyBorder="1" applyAlignment="1">
      <alignment horizontal="right" vertical="center" indent="3"/>
    </xf>
    <xf numFmtId="0" fontId="3" fillId="0" borderId="0" xfId="0" applyFont="1" applyFill="1" applyAlignment="1">
      <alignment horizontal="left" vertical="center" wrapText="1"/>
    </xf>
    <xf numFmtId="0" fontId="4" fillId="0" borderId="15" xfId="0" applyFont="1" applyBorder="1" applyAlignment="1">
      <alignment horizontal="left" vertical="center" indent="2"/>
    </xf>
  </cellXfs>
  <cellStyles count="4">
    <cellStyle name="Milliers" xfId="3" builtinId="3"/>
    <cellStyle name="Normal" xfId="0" builtinId="0"/>
    <cellStyle name="Normal 2" xfId="1"/>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7"/>
  <sheetViews>
    <sheetView showGridLines="0" tabSelected="1" workbookViewId="0"/>
  </sheetViews>
  <sheetFormatPr baseColWidth="10" defaultColWidth="10.83203125" defaultRowHeight="11" x14ac:dyDescent="0.2"/>
  <cols>
    <col min="1" max="1" width="2.5" style="32" customWidth="1"/>
    <col min="2" max="2" width="3.33203125" style="32" bestFit="1" customWidth="1"/>
    <col min="3" max="3" width="6.33203125" style="32" bestFit="1" customWidth="1"/>
    <col min="4" max="4" width="6.1640625" style="32" bestFit="1" customWidth="1"/>
    <col min="5" max="5" width="7" style="32" bestFit="1" customWidth="1"/>
    <col min="6" max="6" width="6.33203125" style="32" bestFit="1" customWidth="1"/>
    <col min="7" max="7" width="6.1640625" style="32" bestFit="1" customWidth="1"/>
    <col min="8" max="8" width="7" style="32" bestFit="1" customWidth="1"/>
    <col min="9" max="9" width="6.33203125" style="32" bestFit="1" customWidth="1"/>
    <col min="10" max="10" width="6.1640625" style="32" bestFit="1" customWidth="1"/>
    <col min="11" max="11" width="7" style="32" bestFit="1" customWidth="1"/>
    <col min="12" max="16384" width="10.83203125" style="32"/>
  </cols>
  <sheetData>
    <row r="2" spans="2:12" ht="25" customHeight="1" x14ac:dyDescent="0.2">
      <c r="B2" s="145" t="s">
        <v>112</v>
      </c>
      <c r="C2" s="145"/>
      <c r="D2" s="145"/>
      <c r="E2" s="145"/>
      <c r="F2" s="145"/>
      <c r="G2" s="145"/>
      <c r="H2" s="145"/>
      <c r="I2" s="145"/>
      <c r="J2" s="145"/>
      <c r="K2" s="145"/>
    </row>
    <row r="4" spans="2:12" x14ac:dyDescent="0.2">
      <c r="K4" s="101" t="s">
        <v>24</v>
      </c>
    </row>
    <row r="5" spans="2:12" ht="40" customHeight="1" x14ac:dyDescent="0.2">
      <c r="C5" s="107" t="s">
        <v>113</v>
      </c>
      <c r="D5" s="107"/>
      <c r="E5" s="107"/>
      <c r="F5" s="107" t="s">
        <v>114</v>
      </c>
      <c r="G5" s="107"/>
      <c r="H5" s="107"/>
      <c r="I5" s="107" t="s">
        <v>115</v>
      </c>
      <c r="J5" s="107"/>
      <c r="K5" s="107"/>
    </row>
    <row r="6" spans="2:12" x14ac:dyDescent="0.2">
      <c r="B6" s="102" t="s">
        <v>23</v>
      </c>
      <c r="C6" s="143" t="s">
        <v>0</v>
      </c>
      <c r="D6" s="143" t="s">
        <v>1</v>
      </c>
      <c r="E6" s="143" t="s">
        <v>8</v>
      </c>
      <c r="F6" s="143" t="s">
        <v>0</v>
      </c>
      <c r="G6" s="143" t="s">
        <v>1</v>
      </c>
      <c r="H6" s="143" t="s">
        <v>8</v>
      </c>
      <c r="I6" s="143" t="s">
        <v>0</v>
      </c>
      <c r="J6" s="143" t="s">
        <v>1</v>
      </c>
      <c r="K6" s="143" t="s">
        <v>8</v>
      </c>
    </row>
    <row r="7" spans="2:12" x14ac:dyDescent="0.2">
      <c r="B7" s="102">
        <v>16</v>
      </c>
      <c r="C7" s="144">
        <v>1.67</v>
      </c>
      <c r="D7" s="144">
        <v>0.94000000000000006</v>
      </c>
      <c r="E7" s="144">
        <v>1.42</v>
      </c>
      <c r="F7" s="144">
        <v>0</v>
      </c>
      <c r="G7" s="144">
        <v>0.02</v>
      </c>
      <c r="H7" s="144">
        <v>0.01</v>
      </c>
      <c r="I7" s="144">
        <v>0</v>
      </c>
      <c r="J7" s="144">
        <v>0</v>
      </c>
      <c r="K7" s="144">
        <v>0</v>
      </c>
      <c r="L7" s="103"/>
    </row>
    <row r="8" spans="2:12" x14ac:dyDescent="0.2">
      <c r="B8" s="104">
        <v>17</v>
      </c>
      <c r="C8" s="144">
        <v>2.96</v>
      </c>
      <c r="D8" s="144">
        <v>2.0300000000000002</v>
      </c>
      <c r="E8" s="144">
        <v>2.61</v>
      </c>
      <c r="F8" s="144">
        <v>0.01</v>
      </c>
      <c r="G8" s="144">
        <v>0.01</v>
      </c>
      <c r="H8" s="144">
        <v>0.01</v>
      </c>
      <c r="I8" s="144">
        <v>0</v>
      </c>
      <c r="J8" s="144">
        <v>0</v>
      </c>
      <c r="K8" s="144">
        <v>0</v>
      </c>
      <c r="L8" s="103"/>
    </row>
    <row r="9" spans="2:12" x14ac:dyDescent="0.2">
      <c r="B9" s="104">
        <v>18</v>
      </c>
      <c r="C9" s="144">
        <v>5.9</v>
      </c>
      <c r="D9" s="144">
        <v>4.55</v>
      </c>
      <c r="E9" s="144">
        <v>5.34</v>
      </c>
      <c r="F9" s="144">
        <v>0.06</v>
      </c>
      <c r="G9" s="144">
        <v>0.03</v>
      </c>
      <c r="H9" s="144">
        <v>0.05</v>
      </c>
      <c r="I9" s="144">
        <v>0.04</v>
      </c>
      <c r="J9" s="144">
        <v>0.02</v>
      </c>
      <c r="K9" s="144">
        <v>0.03</v>
      </c>
      <c r="L9" s="103"/>
    </row>
    <row r="10" spans="2:12" x14ac:dyDescent="0.2">
      <c r="B10" s="104">
        <v>19</v>
      </c>
      <c r="C10" s="144">
        <v>12.41</v>
      </c>
      <c r="D10" s="144">
        <v>8.4600000000000009</v>
      </c>
      <c r="E10" s="144">
        <v>10.58</v>
      </c>
      <c r="F10" s="144">
        <v>0.22</v>
      </c>
      <c r="G10" s="144">
        <v>0.09</v>
      </c>
      <c r="H10" s="144">
        <v>0.16</v>
      </c>
      <c r="I10" s="144">
        <v>0.25</v>
      </c>
      <c r="J10" s="144">
        <v>0.08</v>
      </c>
      <c r="K10" s="144">
        <v>0.18</v>
      </c>
      <c r="L10" s="103"/>
    </row>
    <row r="11" spans="2:12" x14ac:dyDescent="0.2">
      <c r="B11" s="104">
        <v>20</v>
      </c>
      <c r="C11" s="144">
        <v>18.010000000000002</v>
      </c>
      <c r="D11" s="144">
        <v>11.91</v>
      </c>
      <c r="E11" s="144">
        <v>15.09</v>
      </c>
      <c r="F11" s="144">
        <v>0.91</v>
      </c>
      <c r="G11" s="144">
        <v>0.32</v>
      </c>
      <c r="H11" s="144">
        <v>0.63</v>
      </c>
      <c r="I11" s="144">
        <v>0.72</v>
      </c>
      <c r="J11" s="144">
        <v>0.24</v>
      </c>
      <c r="K11" s="144">
        <v>0.49</v>
      </c>
      <c r="L11" s="103"/>
    </row>
    <row r="12" spans="2:12" x14ac:dyDescent="0.2">
      <c r="B12" s="104">
        <v>21</v>
      </c>
      <c r="C12" s="144">
        <v>22.85</v>
      </c>
      <c r="D12" s="144">
        <v>15.3</v>
      </c>
      <c r="E12" s="144">
        <v>19.190000000000001</v>
      </c>
      <c r="F12" s="144">
        <v>1.85</v>
      </c>
      <c r="G12" s="144">
        <v>0.92</v>
      </c>
      <c r="H12" s="144">
        <v>1.4000000000000001</v>
      </c>
      <c r="I12" s="144">
        <v>1.29</v>
      </c>
      <c r="J12" s="144">
        <v>0.48</v>
      </c>
      <c r="K12" s="144">
        <v>0.9</v>
      </c>
      <c r="L12" s="103"/>
    </row>
    <row r="13" spans="2:12" x14ac:dyDescent="0.2">
      <c r="B13" s="104">
        <v>22</v>
      </c>
      <c r="C13" s="144">
        <v>26.900000000000002</v>
      </c>
      <c r="D13" s="144">
        <v>18.46</v>
      </c>
      <c r="E13" s="144">
        <v>22.79</v>
      </c>
      <c r="F13" s="144">
        <v>2.83</v>
      </c>
      <c r="G13" s="144">
        <v>1.83</v>
      </c>
      <c r="H13" s="144">
        <v>2.34</v>
      </c>
      <c r="I13" s="144">
        <v>2.02</v>
      </c>
      <c r="J13" s="144">
        <v>0.85</v>
      </c>
      <c r="K13" s="144">
        <v>1.45</v>
      </c>
      <c r="L13" s="103"/>
    </row>
    <row r="14" spans="2:12" x14ac:dyDescent="0.2">
      <c r="B14" s="104">
        <v>23</v>
      </c>
      <c r="C14" s="144">
        <v>30.060000000000002</v>
      </c>
      <c r="D14" s="144">
        <v>21.44</v>
      </c>
      <c r="E14" s="144">
        <v>25.85</v>
      </c>
      <c r="F14" s="144">
        <v>4.13</v>
      </c>
      <c r="G14" s="144">
        <v>3.37</v>
      </c>
      <c r="H14" s="144">
        <v>3.7600000000000002</v>
      </c>
      <c r="I14" s="144">
        <v>2.74</v>
      </c>
      <c r="J14" s="144">
        <v>1.33</v>
      </c>
      <c r="K14" s="144">
        <v>2.0499999999999998</v>
      </c>
      <c r="L14" s="103"/>
    </row>
    <row r="15" spans="2:12" x14ac:dyDescent="0.2">
      <c r="B15" s="104">
        <v>24</v>
      </c>
      <c r="C15" s="144">
        <v>32.96</v>
      </c>
      <c r="D15" s="144">
        <v>25</v>
      </c>
      <c r="E15" s="144">
        <v>29.060000000000002</v>
      </c>
      <c r="F15" s="144">
        <v>5.64</v>
      </c>
      <c r="G15" s="144">
        <v>5.69</v>
      </c>
      <c r="H15" s="144">
        <v>5.66</v>
      </c>
      <c r="I15" s="144">
        <v>3.5</v>
      </c>
      <c r="J15" s="144">
        <v>2.02</v>
      </c>
      <c r="K15" s="144">
        <v>2.7800000000000002</v>
      </c>
      <c r="L15" s="103"/>
    </row>
    <row r="16" spans="2:12" x14ac:dyDescent="0.2">
      <c r="B16" s="104">
        <v>25</v>
      </c>
      <c r="C16" s="144">
        <v>35.590000000000003</v>
      </c>
      <c r="D16" s="144">
        <v>28</v>
      </c>
      <c r="E16" s="144">
        <v>31.88</v>
      </c>
      <c r="F16" s="144">
        <v>7.07</v>
      </c>
      <c r="G16" s="144">
        <v>7.8900000000000006</v>
      </c>
      <c r="H16" s="144">
        <v>7.47</v>
      </c>
      <c r="I16" s="144">
        <v>4.3</v>
      </c>
      <c r="J16" s="144">
        <v>2.71</v>
      </c>
      <c r="K16" s="144">
        <v>3.52</v>
      </c>
      <c r="L16" s="103"/>
    </row>
    <row r="17" spans="2:13" x14ac:dyDescent="0.2">
      <c r="B17" s="104">
        <v>26</v>
      </c>
      <c r="C17" s="144">
        <v>37.730000000000004</v>
      </c>
      <c r="D17" s="144">
        <v>30.61</v>
      </c>
      <c r="E17" s="144">
        <v>34.24</v>
      </c>
      <c r="F17" s="144">
        <v>8.61</v>
      </c>
      <c r="G17" s="144">
        <v>9.82</v>
      </c>
      <c r="H17" s="144">
        <v>9.2000000000000011</v>
      </c>
      <c r="I17" s="144">
        <v>5.1100000000000003</v>
      </c>
      <c r="J17" s="144">
        <v>3.34</v>
      </c>
      <c r="K17" s="144">
        <v>4.25</v>
      </c>
      <c r="L17" s="103"/>
      <c r="M17" s="103"/>
    </row>
    <row r="18" spans="2:13" x14ac:dyDescent="0.2">
      <c r="B18" s="104">
        <v>27</v>
      </c>
      <c r="C18" s="144">
        <v>39.71</v>
      </c>
      <c r="D18" s="144">
        <v>32.83</v>
      </c>
      <c r="E18" s="144">
        <v>36.33</v>
      </c>
      <c r="F18" s="144">
        <v>9.7100000000000009</v>
      </c>
      <c r="G18" s="144">
        <v>11.5</v>
      </c>
      <c r="H18" s="144">
        <v>10.59</v>
      </c>
      <c r="I18" s="144">
        <v>5.92</v>
      </c>
      <c r="J18" s="144">
        <v>3.98</v>
      </c>
      <c r="K18" s="144">
        <v>4.97</v>
      </c>
      <c r="L18" s="103"/>
      <c r="M18" s="103"/>
    </row>
    <row r="19" spans="2:13" x14ac:dyDescent="0.2">
      <c r="B19" s="104">
        <v>28</v>
      </c>
      <c r="C19" s="144">
        <v>41.26</v>
      </c>
      <c r="D19" s="144">
        <v>34.520000000000003</v>
      </c>
      <c r="E19" s="144">
        <v>37.96</v>
      </c>
      <c r="F19" s="144">
        <v>10.82</v>
      </c>
      <c r="G19" s="144">
        <v>12.97</v>
      </c>
      <c r="H19" s="144">
        <v>11.870000000000001</v>
      </c>
      <c r="I19" s="144">
        <v>6.65</v>
      </c>
      <c r="J19" s="144">
        <v>4.53</v>
      </c>
      <c r="K19" s="144">
        <v>5.61</v>
      </c>
      <c r="L19" s="103"/>
      <c r="M19" s="103"/>
    </row>
    <row r="20" spans="2:13" x14ac:dyDescent="0.2">
      <c r="B20" s="104">
        <v>29</v>
      </c>
      <c r="C20" s="144">
        <v>42.800000000000004</v>
      </c>
      <c r="D20" s="144">
        <v>36.270000000000003</v>
      </c>
      <c r="E20" s="144">
        <v>39.6</v>
      </c>
      <c r="F20" s="144">
        <v>11.75</v>
      </c>
      <c r="G20" s="144">
        <v>14.33</v>
      </c>
      <c r="H20" s="144">
        <v>13.02</v>
      </c>
      <c r="I20" s="144">
        <v>7.3100000000000005</v>
      </c>
      <c r="J20" s="144">
        <v>5.2</v>
      </c>
      <c r="K20" s="144">
        <v>6.2700000000000005</v>
      </c>
      <c r="L20" s="103"/>
      <c r="M20" s="103"/>
    </row>
    <row r="21" spans="2:13" x14ac:dyDescent="0.2">
      <c r="B21" s="104">
        <v>30</v>
      </c>
      <c r="C21" s="144">
        <v>44.300000000000004</v>
      </c>
      <c r="D21" s="144">
        <v>38.01</v>
      </c>
      <c r="E21" s="144">
        <v>41.22</v>
      </c>
      <c r="F21" s="144">
        <v>12.66</v>
      </c>
      <c r="G21" s="144">
        <v>15.55</v>
      </c>
      <c r="H21" s="144">
        <v>14.08</v>
      </c>
      <c r="I21" s="144">
        <v>8.1300000000000008</v>
      </c>
      <c r="J21" s="144">
        <v>5.82</v>
      </c>
      <c r="K21" s="144">
        <v>7</v>
      </c>
      <c r="L21" s="103"/>
      <c r="M21" s="103"/>
    </row>
    <row r="22" spans="2:13" x14ac:dyDescent="0.2">
      <c r="B22" s="104">
        <v>31</v>
      </c>
      <c r="C22" s="144">
        <v>45.72</v>
      </c>
      <c r="D22" s="144">
        <v>39.65</v>
      </c>
      <c r="E22" s="144">
        <v>42.74</v>
      </c>
      <c r="F22" s="144">
        <v>13.39</v>
      </c>
      <c r="G22" s="144">
        <v>16.7</v>
      </c>
      <c r="H22" s="144">
        <v>15.01</v>
      </c>
      <c r="I22" s="144">
        <v>8.98</v>
      </c>
      <c r="J22" s="144">
        <v>6.53</v>
      </c>
      <c r="K22" s="144">
        <v>7.78</v>
      </c>
      <c r="L22" s="103"/>
      <c r="M22" s="103"/>
    </row>
    <row r="23" spans="2:13" x14ac:dyDescent="0.2">
      <c r="B23" s="104">
        <v>32</v>
      </c>
      <c r="C23" s="144">
        <v>46.95</v>
      </c>
      <c r="D23" s="144">
        <v>40.97</v>
      </c>
      <c r="E23" s="144">
        <v>44.02</v>
      </c>
      <c r="F23" s="144">
        <v>14.05</v>
      </c>
      <c r="G23" s="144">
        <v>17.61</v>
      </c>
      <c r="H23" s="144">
        <v>15.8</v>
      </c>
      <c r="I23" s="144">
        <v>9.7100000000000009</v>
      </c>
      <c r="J23" s="144">
        <v>7.15</v>
      </c>
      <c r="K23" s="144">
        <v>8.4499999999999993</v>
      </c>
      <c r="L23" s="103"/>
      <c r="M23" s="103"/>
    </row>
    <row r="24" spans="2:13" x14ac:dyDescent="0.2">
      <c r="B24" s="104">
        <v>33</v>
      </c>
      <c r="C24" s="144">
        <v>47.96</v>
      </c>
      <c r="D24" s="144">
        <v>42.33</v>
      </c>
      <c r="E24" s="144">
        <v>45.18</v>
      </c>
      <c r="F24" s="144">
        <v>14.780000000000001</v>
      </c>
      <c r="G24" s="144">
        <v>18.7</v>
      </c>
      <c r="H24" s="144">
        <v>16.71</v>
      </c>
      <c r="I24" s="144">
        <v>10.39</v>
      </c>
      <c r="J24" s="144">
        <v>7.84</v>
      </c>
      <c r="K24" s="144">
        <v>9.1300000000000008</v>
      </c>
      <c r="L24" s="103"/>
      <c r="M24" s="103"/>
    </row>
    <row r="25" spans="2:13" x14ac:dyDescent="0.2">
      <c r="B25" s="104">
        <v>34</v>
      </c>
      <c r="C25" s="144">
        <v>49.06</v>
      </c>
      <c r="D25" s="144">
        <v>43.34</v>
      </c>
      <c r="E25" s="144">
        <v>46.24</v>
      </c>
      <c r="F25" s="144">
        <v>15.290000000000001</v>
      </c>
      <c r="G25" s="144">
        <v>19.580000000000002</v>
      </c>
      <c r="H25" s="144">
        <v>17.41</v>
      </c>
      <c r="I25" s="144">
        <v>11.02</v>
      </c>
      <c r="J25" s="144">
        <v>8.4499999999999993</v>
      </c>
      <c r="K25" s="144">
        <v>9.75</v>
      </c>
      <c r="L25" s="103"/>
      <c r="M25" s="103"/>
    </row>
    <row r="26" spans="2:13" x14ac:dyDescent="0.2">
      <c r="B26" s="104">
        <v>35</v>
      </c>
      <c r="C26" s="144">
        <v>50.03</v>
      </c>
      <c r="D26" s="144">
        <v>44.34</v>
      </c>
      <c r="E26" s="144">
        <v>47.22</v>
      </c>
      <c r="F26" s="144">
        <v>15.82</v>
      </c>
      <c r="G26" s="144">
        <v>20.150000000000002</v>
      </c>
      <c r="H26" s="144">
        <v>17.96</v>
      </c>
      <c r="I26" s="144">
        <v>11.700000000000001</v>
      </c>
      <c r="J26" s="144">
        <v>8.98</v>
      </c>
      <c r="K26" s="144">
        <v>10.36</v>
      </c>
      <c r="L26" s="103"/>
      <c r="M26" s="103"/>
    </row>
    <row r="27" spans="2:13" x14ac:dyDescent="0.2">
      <c r="B27" s="104">
        <v>36</v>
      </c>
      <c r="C27" s="144">
        <v>50.7</v>
      </c>
      <c r="D27" s="144">
        <v>45.24</v>
      </c>
      <c r="E27" s="144">
        <v>48.01</v>
      </c>
      <c r="F27" s="144">
        <v>15.94</v>
      </c>
      <c r="G27" s="144">
        <v>20.69</v>
      </c>
      <c r="H27" s="144">
        <v>18.28</v>
      </c>
      <c r="I27" s="144">
        <v>12.17</v>
      </c>
      <c r="J27" s="144">
        <v>9.42</v>
      </c>
      <c r="K27" s="144">
        <v>10.81</v>
      </c>
      <c r="L27" s="103"/>
      <c r="M27" s="103"/>
    </row>
    <row r="28" spans="2:13" x14ac:dyDescent="0.2">
      <c r="B28" s="104">
        <v>37</v>
      </c>
      <c r="C28" s="144">
        <v>51.14</v>
      </c>
      <c r="D28" s="144">
        <v>45.82</v>
      </c>
      <c r="E28" s="144">
        <v>48.51</v>
      </c>
      <c r="F28" s="144">
        <v>16.23</v>
      </c>
      <c r="G28" s="144">
        <v>21.27</v>
      </c>
      <c r="H28" s="144">
        <v>18.72</v>
      </c>
      <c r="I28" s="144">
        <v>12.57</v>
      </c>
      <c r="J28" s="144">
        <v>9.75</v>
      </c>
      <c r="K28" s="144">
        <v>11.18</v>
      </c>
      <c r="L28" s="103"/>
      <c r="M28" s="103"/>
    </row>
    <row r="29" spans="2:13" x14ac:dyDescent="0.2">
      <c r="B29" s="104">
        <v>38</v>
      </c>
      <c r="C29" s="144">
        <v>51.56</v>
      </c>
      <c r="D29" s="144">
        <v>46.13</v>
      </c>
      <c r="E29" s="144">
        <v>48.88</v>
      </c>
      <c r="F29" s="144">
        <v>16.440000000000001</v>
      </c>
      <c r="G29" s="144">
        <v>21.51</v>
      </c>
      <c r="H29" s="144">
        <v>18.940000000000001</v>
      </c>
      <c r="I29" s="144">
        <v>12.76</v>
      </c>
      <c r="J29" s="144">
        <v>9.94</v>
      </c>
      <c r="K29" s="144">
        <v>11.370000000000001</v>
      </c>
      <c r="L29" s="103"/>
      <c r="M29" s="103"/>
    </row>
    <row r="30" spans="2:13" x14ac:dyDescent="0.2">
      <c r="B30" s="104">
        <v>39</v>
      </c>
      <c r="C30" s="144">
        <v>51.72</v>
      </c>
      <c r="D30" s="144">
        <v>46.57</v>
      </c>
      <c r="E30" s="144">
        <v>49.18</v>
      </c>
      <c r="F30" s="144">
        <v>16.82</v>
      </c>
      <c r="G30" s="144">
        <v>22.03</v>
      </c>
      <c r="H30" s="144">
        <v>19.39</v>
      </c>
      <c r="I30" s="144">
        <v>13.120000000000001</v>
      </c>
      <c r="J30" s="144">
        <v>10.290000000000001</v>
      </c>
      <c r="K30" s="144">
        <v>11.72</v>
      </c>
      <c r="L30" s="103"/>
      <c r="M30" s="103"/>
    </row>
    <row r="31" spans="2:13" x14ac:dyDescent="0.2">
      <c r="B31" s="104">
        <v>40</v>
      </c>
      <c r="C31" s="144">
        <v>52.15</v>
      </c>
      <c r="D31" s="144">
        <v>47.27</v>
      </c>
      <c r="E31" s="144">
        <v>49.75</v>
      </c>
      <c r="F31" s="144">
        <v>17.2</v>
      </c>
      <c r="G31" s="144">
        <v>22.580000000000002</v>
      </c>
      <c r="H31" s="144">
        <v>19.850000000000001</v>
      </c>
      <c r="I31" s="144">
        <v>13.42</v>
      </c>
      <c r="J31" s="144">
        <v>10.700000000000001</v>
      </c>
      <c r="K31" s="144">
        <v>12.08</v>
      </c>
      <c r="L31" s="103"/>
      <c r="M31" s="103"/>
    </row>
    <row r="32" spans="2:13" x14ac:dyDescent="0.2">
      <c r="B32" s="104">
        <v>41</v>
      </c>
      <c r="C32" s="144">
        <v>52.300000000000004</v>
      </c>
      <c r="D32" s="144">
        <v>47.82</v>
      </c>
      <c r="E32" s="144">
        <v>50.09</v>
      </c>
      <c r="F32" s="144">
        <v>17.68</v>
      </c>
      <c r="G32" s="144">
        <v>23.09</v>
      </c>
      <c r="H32" s="144">
        <v>20.34</v>
      </c>
      <c r="I32" s="144">
        <v>13.41</v>
      </c>
      <c r="J32" s="144">
        <v>10.76</v>
      </c>
      <c r="K32" s="144">
        <v>12.1</v>
      </c>
      <c r="L32" s="103"/>
      <c r="M32" s="103"/>
    </row>
    <row r="33" spans="2:13" x14ac:dyDescent="0.2">
      <c r="B33" s="104">
        <v>42</v>
      </c>
      <c r="C33" s="144">
        <v>52.64</v>
      </c>
      <c r="D33" s="144">
        <v>48.29</v>
      </c>
      <c r="E33" s="144">
        <v>50.5</v>
      </c>
      <c r="F33" s="144">
        <v>18.100000000000001</v>
      </c>
      <c r="G33" s="144">
        <v>23.72</v>
      </c>
      <c r="H33" s="144">
        <v>20.87</v>
      </c>
      <c r="I33" s="144">
        <v>13.6</v>
      </c>
      <c r="J33" s="144">
        <v>11.05</v>
      </c>
      <c r="K33" s="144">
        <v>12.35</v>
      </c>
      <c r="L33" s="103"/>
      <c r="M33" s="103"/>
    </row>
    <row r="34" spans="2:13" x14ac:dyDescent="0.2">
      <c r="B34" s="104">
        <v>43</v>
      </c>
      <c r="C34" s="144">
        <v>52.81</v>
      </c>
      <c r="D34" s="144">
        <v>48.480000000000004</v>
      </c>
      <c r="E34" s="144">
        <v>50.68</v>
      </c>
      <c r="F34" s="144">
        <v>18.71</v>
      </c>
      <c r="G34" s="144">
        <v>24.310000000000002</v>
      </c>
      <c r="H34" s="144">
        <v>21.46</v>
      </c>
      <c r="I34" s="144">
        <v>13.82</v>
      </c>
      <c r="J34" s="144">
        <v>11.15</v>
      </c>
      <c r="K34" s="144">
        <v>12.51</v>
      </c>
      <c r="L34" s="103"/>
      <c r="M34" s="103"/>
    </row>
    <row r="35" spans="2:13" x14ac:dyDescent="0.2">
      <c r="B35" s="104">
        <v>44</v>
      </c>
      <c r="C35" s="144">
        <v>53.26</v>
      </c>
      <c r="D35" s="144">
        <v>48.79</v>
      </c>
      <c r="E35" s="144">
        <v>51.07</v>
      </c>
      <c r="F35" s="144">
        <v>19.600000000000001</v>
      </c>
      <c r="G35" s="144">
        <v>24.84</v>
      </c>
      <c r="H35" s="144">
        <v>22.17</v>
      </c>
      <c r="I35" s="144">
        <v>14.1</v>
      </c>
      <c r="J35" s="144">
        <v>11.23</v>
      </c>
      <c r="K35" s="144">
        <v>12.69</v>
      </c>
      <c r="L35" s="103"/>
      <c r="M35" s="103"/>
    </row>
    <row r="36" spans="2:13" x14ac:dyDescent="0.2">
      <c r="B36" s="104">
        <v>45</v>
      </c>
      <c r="C36" s="144">
        <v>53.6</v>
      </c>
      <c r="D36" s="144">
        <v>49.04</v>
      </c>
      <c r="E36" s="144">
        <v>51.370000000000005</v>
      </c>
      <c r="F36" s="144">
        <v>20.29</v>
      </c>
      <c r="G36" s="144">
        <v>25.17</v>
      </c>
      <c r="H36" s="144">
        <v>22.67</v>
      </c>
      <c r="I36" s="144">
        <v>14.36</v>
      </c>
      <c r="J36" s="144">
        <v>11.32</v>
      </c>
      <c r="K36" s="144">
        <v>12.870000000000001</v>
      </c>
      <c r="L36" s="103"/>
      <c r="M36" s="103"/>
    </row>
    <row r="37" spans="2:13" x14ac:dyDescent="0.2">
      <c r="B37" s="104">
        <v>46</v>
      </c>
      <c r="C37" s="144">
        <v>53.72</v>
      </c>
      <c r="D37" s="144">
        <v>49.18</v>
      </c>
      <c r="E37" s="144">
        <v>51.5</v>
      </c>
      <c r="F37" s="144">
        <v>20.73</v>
      </c>
      <c r="G37" s="144">
        <v>25.46</v>
      </c>
      <c r="H37" s="144">
        <v>23.04</v>
      </c>
      <c r="I37" s="144">
        <v>14.58</v>
      </c>
      <c r="J37" s="144">
        <v>11.24</v>
      </c>
      <c r="K37" s="144">
        <v>12.950000000000001</v>
      </c>
      <c r="L37" s="103"/>
      <c r="M37" s="103"/>
    </row>
    <row r="38" spans="2:13" x14ac:dyDescent="0.2">
      <c r="B38" s="104">
        <v>47</v>
      </c>
      <c r="C38" s="144">
        <v>54.13</v>
      </c>
      <c r="D38" s="144">
        <v>49.050000000000004</v>
      </c>
      <c r="E38" s="144">
        <v>51.65</v>
      </c>
      <c r="F38" s="144">
        <v>21.150000000000002</v>
      </c>
      <c r="G38" s="144">
        <v>25.29</v>
      </c>
      <c r="H38" s="144">
        <v>23.18</v>
      </c>
      <c r="I38" s="144">
        <v>14.63</v>
      </c>
      <c r="J38" s="144">
        <v>11.17</v>
      </c>
      <c r="K38" s="144">
        <v>12.94</v>
      </c>
      <c r="L38" s="103"/>
      <c r="M38" s="103"/>
    </row>
    <row r="39" spans="2:13" x14ac:dyDescent="0.2">
      <c r="B39" s="104">
        <v>48</v>
      </c>
      <c r="C39" s="144">
        <v>54.76</v>
      </c>
      <c r="D39" s="144">
        <v>49.550000000000004</v>
      </c>
      <c r="E39" s="144">
        <v>52.22</v>
      </c>
      <c r="F39" s="144">
        <v>21.62</v>
      </c>
      <c r="G39" s="144">
        <v>25.5</v>
      </c>
      <c r="H39" s="144">
        <v>23.51</v>
      </c>
      <c r="I39" s="144">
        <v>14.950000000000001</v>
      </c>
      <c r="J39" s="144">
        <v>11.19</v>
      </c>
      <c r="K39" s="144">
        <v>13.11</v>
      </c>
      <c r="L39" s="103"/>
      <c r="M39" s="103"/>
    </row>
    <row r="40" spans="2:13" x14ac:dyDescent="0.2">
      <c r="B40" s="104">
        <v>49</v>
      </c>
      <c r="C40" s="144">
        <v>55.15</v>
      </c>
      <c r="D40" s="144">
        <v>49.85</v>
      </c>
      <c r="E40" s="144">
        <v>52.56</v>
      </c>
      <c r="F40" s="144">
        <v>21.990000000000002</v>
      </c>
      <c r="G40" s="144">
        <v>25.8</v>
      </c>
      <c r="H40" s="144">
        <v>23.85</v>
      </c>
      <c r="I40" s="144">
        <v>15</v>
      </c>
      <c r="J40" s="144">
        <v>11.11</v>
      </c>
      <c r="K40" s="144">
        <v>13.1</v>
      </c>
      <c r="L40" s="103"/>
      <c r="M40" s="103"/>
    </row>
    <row r="41" spans="2:13" x14ac:dyDescent="0.2">
      <c r="B41" s="104">
        <v>50</v>
      </c>
      <c r="C41" s="144">
        <v>54.68</v>
      </c>
      <c r="D41" s="144">
        <v>49.85</v>
      </c>
      <c r="E41" s="144">
        <v>52.32</v>
      </c>
      <c r="F41" s="144">
        <v>21.96</v>
      </c>
      <c r="G41" s="144">
        <v>26.04</v>
      </c>
      <c r="H41" s="144">
        <v>23.95</v>
      </c>
      <c r="I41" s="144">
        <v>14.73</v>
      </c>
      <c r="J41" s="144">
        <v>10.94</v>
      </c>
      <c r="K41" s="144">
        <v>12.88</v>
      </c>
      <c r="L41" s="103"/>
      <c r="M41" s="103"/>
    </row>
    <row r="42" spans="2:13" x14ac:dyDescent="0.2">
      <c r="B42" s="104">
        <v>51</v>
      </c>
      <c r="C42" s="144">
        <v>54.63</v>
      </c>
      <c r="D42" s="144">
        <v>49.74</v>
      </c>
      <c r="E42" s="144">
        <v>52.230000000000004</v>
      </c>
      <c r="F42" s="144">
        <v>22.04</v>
      </c>
      <c r="G42" s="144">
        <v>26.25</v>
      </c>
      <c r="H42" s="144">
        <v>24.1</v>
      </c>
      <c r="I42" s="144">
        <v>14.59</v>
      </c>
      <c r="J42" s="144">
        <v>10.84</v>
      </c>
      <c r="K42" s="144">
        <v>12.75</v>
      </c>
      <c r="M42" s="103"/>
    </row>
    <row r="43" spans="2:13" x14ac:dyDescent="0.2">
      <c r="B43" s="104">
        <v>52</v>
      </c>
      <c r="C43" s="144">
        <v>54.07</v>
      </c>
      <c r="D43" s="144">
        <v>49.21</v>
      </c>
      <c r="E43" s="144">
        <v>51.69</v>
      </c>
      <c r="F43" s="144">
        <v>21.96</v>
      </c>
      <c r="G43" s="144">
        <v>26.16</v>
      </c>
      <c r="H43" s="144">
        <v>24.01</v>
      </c>
      <c r="I43" s="144">
        <v>14.21</v>
      </c>
      <c r="J43" s="144">
        <v>10.49</v>
      </c>
      <c r="K43" s="144">
        <v>12.39</v>
      </c>
      <c r="M43" s="103"/>
    </row>
    <row r="44" spans="2:13" x14ac:dyDescent="0.2">
      <c r="B44" s="104">
        <v>53</v>
      </c>
      <c r="C44" s="144">
        <v>53.93</v>
      </c>
      <c r="D44" s="144">
        <v>48.88</v>
      </c>
      <c r="E44" s="144">
        <v>51.45</v>
      </c>
      <c r="F44" s="144">
        <v>21.93</v>
      </c>
      <c r="G44" s="144">
        <v>26.2</v>
      </c>
      <c r="H44" s="144">
        <v>24.03</v>
      </c>
      <c r="I44" s="144">
        <v>14.040000000000001</v>
      </c>
      <c r="J44" s="144">
        <v>10.32</v>
      </c>
      <c r="K44" s="144">
        <v>12.21</v>
      </c>
      <c r="M44" s="103"/>
    </row>
    <row r="45" spans="2:13" x14ac:dyDescent="0.2">
      <c r="B45" s="104">
        <v>54</v>
      </c>
      <c r="C45" s="144">
        <v>53.72</v>
      </c>
      <c r="D45" s="144">
        <v>48.65</v>
      </c>
      <c r="E45" s="144">
        <v>51.22</v>
      </c>
      <c r="F45" s="144">
        <v>21.900000000000002</v>
      </c>
      <c r="G45" s="144">
        <v>25.98</v>
      </c>
      <c r="H45" s="144">
        <v>23.91</v>
      </c>
      <c r="I45" s="144">
        <v>13.870000000000001</v>
      </c>
      <c r="J45" s="144">
        <v>10.18</v>
      </c>
      <c r="K45" s="144">
        <v>12.06</v>
      </c>
      <c r="M45" s="103"/>
    </row>
    <row r="46" spans="2:13" x14ac:dyDescent="0.2">
      <c r="B46" s="104">
        <v>55</v>
      </c>
      <c r="C46" s="144">
        <v>53.89</v>
      </c>
      <c r="D46" s="144">
        <v>48.99</v>
      </c>
      <c r="E46" s="144">
        <v>51.47</v>
      </c>
      <c r="F46" s="144">
        <v>22.150000000000002</v>
      </c>
      <c r="G46" s="144">
        <v>26.23</v>
      </c>
      <c r="H46" s="144">
        <v>24.16</v>
      </c>
      <c r="I46" s="144">
        <v>14.040000000000001</v>
      </c>
      <c r="J46" s="144">
        <v>10.290000000000001</v>
      </c>
      <c r="K46" s="144">
        <v>12.19</v>
      </c>
      <c r="M46" s="103"/>
    </row>
    <row r="47" spans="2:13" x14ac:dyDescent="0.2">
      <c r="B47" s="104">
        <v>56</v>
      </c>
      <c r="C47" s="144">
        <v>54.4</v>
      </c>
      <c r="D47" s="144">
        <v>48.980000000000004</v>
      </c>
      <c r="E47" s="144">
        <v>51.730000000000004</v>
      </c>
      <c r="F47" s="144">
        <v>22.36</v>
      </c>
      <c r="G47" s="144">
        <v>26.36</v>
      </c>
      <c r="H47" s="144">
        <v>24.330000000000002</v>
      </c>
      <c r="I47" s="144">
        <v>14.3</v>
      </c>
      <c r="J47" s="144">
        <v>10.41</v>
      </c>
      <c r="K47" s="144">
        <v>12.38</v>
      </c>
      <c r="M47" s="103"/>
    </row>
    <row r="48" spans="2:13" x14ac:dyDescent="0.2">
      <c r="B48" s="104">
        <v>57</v>
      </c>
      <c r="C48" s="144">
        <v>54.86</v>
      </c>
      <c r="D48" s="144">
        <v>49.36</v>
      </c>
      <c r="E48" s="144">
        <v>52.14</v>
      </c>
      <c r="F48" s="144">
        <v>22.82</v>
      </c>
      <c r="G48" s="144">
        <v>26.62</v>
      </c>
      <c r="H48" s="144">
        <v>24.7</v>
      </c>
      <c r="I48" s="144">
        <v>14.56</v>
      </c>
      <c r="J48" s="144">
        <v>10.53</v>
      </c>
      <c r="K48" s="144">
        <v>12.56</v>
      </c>
      <c r="M48" s="103"/>
    </row>
    <row r="49" spans="1:13" x14ac:dyDescent="0.2">
      <c r="B49" s="104">
        <v>58</v>
      </c>
      <c r="C49" s="144">
        <v>55.69</v>
      </c>
      <c r="D49" s="144">
        <v>49.76</v>
      </c>
      <c r="E49" s="144">
        <v>52.75</v>
      </c>
      <c r="F49" s="144">
        <v>23.71</v>
      </c>
      <c r="G49" s="144">
        <v>27.29</v>
      </c>
      <c r="H49" s="144">
        <v>25.48</v>
      </c>
      <c r="I49" s="144">
        <v>15.1</v>
      </c>
      <c r="J49" s="144">
        <v>10.76</v>
      </c>
      <c r="K49" s="144">
        <v>12.950000000000001</v>
      </c>
      <c r="M49" s="103"/>
    </row>
    <row r="50" spans="1:13" x14ac:dyDescent="0.2">
      <c r="B50" s="104">
        <v>59</v>
      </c>
      <c r="C50" s="144">
        <v>56.230000000000004</v>
      </c>
      <c r="D50" s="144">
        <v>49.89</v>
      </c>
      <c r="E50" s="144">
        <v>53.07</v>
      </c>
      <c r="F50" s="144">
        <v>24.740000000000002</v>
      </c>
      <c r="G50" s="144">
        <v>27.77</v>
      </c>
      <c r="H50" s="144">
        <v>26.25</v>
      </c>
      <c r="I50" s="144">
        <v>15.39</v>
      </c>
      <c r="J50" s="144">
        <v>10.63</v>
      </c>
      <c r="K50" s="144">
        <v>13.02</v>
      </c>
      <c r="M50" s="103"/>
    </row>
    <row r="51" spans="1:13" x14ac:dyDescent="0.2">
      <c r="B51" s="104">
        <v>60</v>
      </c>
      <c r="C51" s="144">
        <v>56.71</v>
      </c>
      <c r="D51" s="144">
        <v>49.99</v>
      </c>
      <c r="E51" s="144">
        <v>53.35</v>
      </c>
      <c r="F51" s="144">
        <v>25.84</v>
      </c>
      <c r="G51" s="144">
        <v>28.28</v>
      </c>
      <c r="H51" s="144">
        <v>27.060000000000002</v>
      </c>
      <c r="I51" s="144">
        <v>15.82</v>
      </c>
      <c r="J51" s="144">
        <v>10.68</v>
      </c>
      <c r="K51" s="144">
        <v>13.25</v>
      </c>
    </row>
    <row r="52" spans="1:13" x14ac:dyDescent="0.2">
      <c r="B52" s="104">
        <v>61</v>
      </c>
      <c r="C52" s="144">
        <v>57.65</v>
      </c>
      <c r="D52" s="144">
        <v>50.15</v>
      </c>
      <c r="E52" s="144">
        <v>53.88</v>
      </c>
      <c r="F52" s="144">
        <v>27.5</v>
      </c>
      <c r="G52" s="144">
        <v>28.94</v>
      </c>
      <c r="H52" s="144">
        <v>28.22</v>
      </c>
      <c r="I52" s="144">
        <v>16.3</v>
      </c>
      <c r="J52" s="144">
        <v>10.84</v>
      </c>
      <c r="K52" s="144">
        <v>13.56</v>
      </c>
    </row>
    <row r="53" spans="1:13" x14ac:dyDescent="0.2">
      <c r="B53" s="104">
        <v>62</v>
      </c>
      <c r="C53" s="144">
        <v>57.78</v>
      </c>
      <c r="D53" s="144">
        <v>49.75</v>
      </c>
      <c r="E53" s="144">
        <v>53.74</v>
      </c>
      <c r="F53" s="144">
        <v>28.330000000000002</v>
      </c>
      <c r="G53" s="144">
        <v>29.01</v>
      </c>
      <c r="H53" s="144">
        <v>28.68</v>
      </c>
      <c r="I53" s="144">
        <v>16.62</v>
      </c>
      <c r="J53" s="144">
        <v>10.66</v>
      </c>
      <c r="K53" s="144">
        <v>13.620000000000001</v>
      </c>
    </row>
    <row r="54" spans="1:13" x14ac:dyDescent="0.2">
      <c r="B54" s="104">
        <v>63</v>
      </c>
      <c r="C54" s="144">
        <v>58.480000000000004</v>
      </c>
      <c r="D54" s="144">
        <v>49.83</v>
      </c>
      <c r="E54" s="144">
        <v>54.1</v>
      </c>
      <c r="F54" s="144">
        <v>29.52</v>
      </c>
      <c r="G54" s="144">
        <v>29.75</v>
      </c>
      <c r="H54" s="144">
        <v>29.63</v>
      </c>
      <c r="I54" s="144">
        <v>17.059999999999999</v>
      </c>
      <c r="J54" s="144">
        <v>10.56</v>
      </c>
      <c r="K54" s="144">
        <v>13.77</v>
      </c>
    </row>
    <row r="55" spans="1:13" x14ac:dyDescent="0.2">
      <c r="B55" s="104">
        <v>64</v>
      </c>
      <c r="C55" s="144">
        <v>58.95</v>
      </c>
      <c r="D55" s="144">
        <v>49.410000000000004</v>
      </c>
      <c r="E55" s="144">
        <v>54.1</v>
      </c>
      <c r="F55" s="144">
        <v>30.310000000000002</v>
      </c>
      <c r="G55" s="144">
        <v>29.93</v>
      </c>
      <c r="H55" s="144">
        <v>30.11</v>
      </c>
      <c r="I55" s="144">
        <v>17.2</v>
      </c>
      <c r="J55" s="144">
        <v>10.27</v>
      </c>
      <c r="K55" s="144">
        <v>13.68</v>
      </c>
    </row>
    <row r="56" spans="1:13" x14ac:dyDescent="0.2">
      <c r="B56" s="104">
        <v>65</v>
      </c>
      <c r="C56" s="144">
        <v>59.160000000000004</v>
      </c>
      <c r="D56" s="144">
        <v>49.25</v>
      </c>
      <c r="E56" s="144">
        <v>54.09</v>
      </c>
      <c r="F56" s="144">
        <v>31.13</v>
      </c>
      <c r="G56" s="144">
        <v>30.22</v>
      </c>
      <c r="H56" s="144">
        <v>30.67</v>
      </c>
      <c r="I56" s="144">
        <v>17.22</v>
      </c>
      <c r="J56" s="144">
        <v>10.01</v>
      </c>
      <c r="K56" s="144">
        <v>13.530000000000001</v>
      </c>
    </row>
    <row r="57" spans="1:13" x14ac:dyDescent="0.2">
      <c r="B57" s="104">
        <v>66</v>
      </c>
      <c r="C57" s="144">
        <v>58.88</v>
      </c>
      <c r="D57" s="144">
        <v>48.34</v>
      </c>
      <c r="E57" s="144">
        <v>53.47</v>
      </c>
      <c r="F57" s="144">
        <v>31.41</v>
      </c>
      <c r="G57" s="144">
        <v>29.7</v>
      </c>
      <c r="H57" s="144">
        <v>30.53</v>
      </c>
      <c r="I57" s="144">
        <v>17.12</v>
      </c>
      <c r="J57" s="144">
        <v>9.7000000000000011</v>
      </c>
      <c r="K57" s="144">
        <v>13.31</v>
      </c>
    </row>
    <row r="58" spans="1:13" x14ac:dyDescent="0.2">
      <c r="B58" s="104">
        <v>67</v>
      </c>
      <c r="C58" s="144">
        <v>58.81</v>
      </c>
      <c r="D58" s="144">
        <v>47.37</v>
      </c>
      <c r="E58" s="144">
        <v>52.89</v>
      </c>
      <c r="F58" s="144">
        <v>31.7</v>
      </c>
      <c r="G58" s="144">
        <v>29.19</v>
      </c>
      <c r="H58" s="144">
        <v>30.400000000000002</v>
      </c>
      <c r="I58" s="144">
        <v>17.080000000000002</v>
      </c>
      <c r="J58" s="144">
        <v>9.32</v>
      </c>
      <c r="K58" s="144">
        <v>13.06</v>
      </c>
    </row>
    <row r="59" spans="1:13" x14ac:dyDescent="0.2">
      <c r="B59" s="104">
        <v>68</v>
      </c>
      <c r="C59" s="144">
        <v>58.480000000000004</v>
      </c>
      <c r="D59" s="144">
        <v>46.84</v>
      </c>
      <c r="E59" s="144">
        <v>52.45</v>
      </c>
      <c r="F59" s="144">
        <v>31.69</v>
      </c>
      <c r="G59" s="144">
        <v>28.66</v>
      </c>
      <c r="H59" s="144">
        <v>30.12</v>
      </c>
      <c r="I59" s="144">
        <v>16.690000000000001</v>
      </c>
      <c r="J59" s="144">
        <v>8.9700000000000006</v>
      </c>
      <c r="K59" s="144">
        <v>12.700000000000001</v>
      </c>
    </row>
    <row r="60" spans="1:13" x14ac:dyDescent="0.2">
      <c r="A60" s="106"/>
      <c r="B60" s="105"/>
    </row>
    <row r="61" spans="1:13" x14ac:dyDescent="0.2">
      <c r="B61" s="108" t="s">
        <v>116</v>
      </c>
      <c r="C61" s="109"/>
      <c r="D61" s="109"/>
      <c r="E61" s="109"/>
      <c r="F61" s="109"/>
      <c r="G61" s="109"/>
      <c r="H61" s="109"/>
      <c r="I61" s="109"/>
      <c r="J61" s="109"/>
      <c r="K61" s="109"/>
    </row>
    <row r="62" spans="1:13" x14ac:dyDescent="0.2">
      <c r="B62" s="109"/>
      <c r="C62" s="109"/>
      <c r="D62" s="109"/>
      <c r="E62" s="109"/>
      <c r="F62" s="109"/>
      <c r="G62" s="109"/>
      <c r="H62" s="109"/>
      <c r="I62" s="109"/>
      <c r="J62" s="109"/>
      <c r="K62" s="109"/>
    </row>
    <row r="63" spans="1:13" x14ac:dyDescent="0.2">
      <c r="B63" s="109"/>
      <c r="C63" s="109"/>
      <c r="D63" s="109"/>
      <c r="E63" s="109"/>
      <c r="F63" s="109"/>
      <c r="G63" s="109"/>
      <c r="H63" s="109"/>
      <c r="I63" s="109"/>
      <c r="J63" s="109"/>
      <c r="K63" s="109"/>
    </row>
    <row r="64" spans="1:13" x14ac:dyDescent="0.2">
      <c r="B64" s="109"/>
      <c r="C64" s="109"/>
      <c r="D64" s="109"/>
      <c r="E64" s="109"/>
      <c r="F64" s="109"/>
      <c r="G64" s="109"/>
      <c r="H64" s="109"/>
      <c r="I64" s="109"/>
      <c r="J64" s="109"/>
      <c r="K64" s="109"/>
    </row>
    <row r="65" spans="2:11" x14ac:dyDescent="0.2">
      <c r="B65" s="109"/>
      <c r="C65" s="109"/>
      <c r="D65" s="109"/>
      <c r="E65" s="109"/>
      <c r="F65" s="109"/>
      <c r="G65" s="109"/>
      <c r="H65" s="109"/>
      <c r="I65" s="109"/>
      <c r="J65" s="109"/>
      <c r="K65" s="109"/>
    </row>
    <row r="66" spans="2:11" x14ac:dyDescent="0.2">
      <c r="B66" s="109"/>
      <c r="C66" s="109"/>
      <c r="D66" s="109"/>
      <c r="E66" s="109"/>
      <c r="F66" s="109"/>
      <c r="G66" s="109"/>
      <c r="H66" s="109"/>
      <c r="I66" s="109"/>
      <c r="J66" s="109"/>
      <c r="K66" s="109"/>
    </row>
    <row r="67" spans="2:11" ht="23" customHeight="1" x14ac:dyDescent="0.2">
      <c r="B67" s="109"/>
      <c r="C67" s="109"/>
      <c r="D67" s="109"/>
      <c r="E67" s="109"/>
      <c r="F67" s="109"/>
      <c r="G67" s="109"/>
      <c r="H67" s="109"/>
      <c r="I67" s="109"/>
      <c r="J67" s="109"/>
      <c r="K67" s="109"/>
    </row>
  </sheetData>
  <mergeCells count="5">
    <mergeCell ref="C5:E5"/>
    <mergeCell ref="F5:H5"/>
    <mergeCell ref="I5:K5"/>
    <mergeCell ref="B61:K67"/>
    <mergeCell ref="B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G30"/>
  <sheetViews>
    <sheetView showGridLines="0" zoomScale="110" zoomScaleNormal="110" zoomScalePageLayoutView="110" workbookViewId="0"/>
  </sheetViews>
  <sheetFormatPr baseColWidth="10" defaultColWidth="9.1640625" defaultRowHeight="11" x14ac:dyDescent="0.2"/>
  <cols>
    <col min="1" max="1" width="2.5" style="4" customWidth="1"/>
    <col min="2" max="2" width="42.5" style="4" customWidth="1"/>
    <col min="3" max="3" width="11.83203125" style="4" customWidth="1"/>
    <col min="4" max="4" width="11.1640625" style="4" customWidth="1"/>
    <col min="5" max="5" width="9.6640625" style="4" customWidth="1"/>
    <col min="6" max="254" width="9.1640625" style="4"/>
    <col min="255" max="255" width="4.5" style="4" bestFit="1" customWidth="1"/>
    <col min="256" max="256" width="9.1640625" style="4"/>
    <col min="257" max="257" width="30" style="4" customWidth="1"/>
    <col min="258" max="258" width="35.6640625" style="4" bestFit="1" customWidth="1"/>
    <col min="259" max="259" width="10.1640625" style="4" bestFit="1" customWidth="1"/>
    <col min="260" max="510" width="9.1640625" style="4"/>
    <col min="511" max="511" width="4.5" style="4" bestFit="1" customWidth="1"/>
    <col min="512" max="512" width="9.1640625" style="4"/>
    <col min="513" max="513" width="30" style="4" customWidth="1"/>
    <col min="514" max="514" width="35.6640625" style="4" bestFit="1" customWidth="1"/>
    <col min="515" max="515" width="10.1640625" style="4" bestFit="1" customWidth="1"/>
    <col min="516" max="766" width="9.1640625" style="4"/>
    <col min="767" max="767" width="4.5" style="4" bestFit="1" customWidth="1"/>
    <col min="768" max="768" width="9.1640625" style="4"/>
    <col min="769" max="769" width="30" style="4" customWidth="1"/>
    <col min="770" max="770" width="35.6640625" style="4" bestFit="1" customWidth="1"/>
    <col min="771" max="771" width="10.1640625" style="4" bestFit="1" customWidth="1"/>
    <col min="772" max="1022" width="9.1640625" style="4"/>
    <col min="1023" max="1023" width="4.5" style="4" bestFit="1" customWidth="1"/>
    <col min="1024" max="1024" width="9.1640625" style="4"/>
    <col min="1025" max="1025" width="30" style="4" customWidth="1"/>
    <col min="1026" max="1026" width="35.6640625" style="4" bestFit="1" customWidth="1"/>
    <col min="1027" max="1027" width="10.1640625" style="4" bestFit="1" customWidth="1"/>
    <col min="1028" max="1278" width="9.1640625" style="4"/>
    <col min="1279" max="1279" width="4.5" style="4" bestFit="1" customWidth="1"/>
    <col min="1280" max="1280" width="9.1640625" style="4"/>
    <col min="1281" max="1281" width="30" style="4" customWidth="1"/>
    <col min="1282" max="1282" width="35.6640625" style="4" bestFit="1" customWidth="1"/>
    <col min="1283" max="1283" width="10.1640625" style="4" bestFit="1" customWidth="1"/>
    <col min="1284" max="1534" width="9.1640625" style="4"/>
    <col min="1535" max="1535" width="4.5" style="4" bestFit="1" customWidth="1"/>
    <col min="1536" max="1536" width="9.1640625" style="4"/>
    <col min="1537" max="1537" width="30" style="4" customWidth="1"/>
    <col min="1538" max="1538" width="35.6640625" style="4" bestFit="1" customWidth="1"/>
    <col min="1539" max="1539" width="10.1640625" style="4" bestFit="1" customWidth="1"/>
    <col min="1540" max="1790" width="9.1640625" style="4"/>
    <col min="1791" max="1791" width="4.5" style="4" bestFit="1" customWidth="1"/>
    <col min="1792" max="1792" width="9.1640625" style="4"/>
    <col min="1793" max="1793" width="30" style="4" customWidth="1"/>
    <col min="1794" max="1794" width="35.6640625" style="4" bestFit="1" customWidth="1"/>
    <col min="1795" max="1795" width="10.1640625" style="4" bestFit="1" customWidth="1"/>
    <col min="1796" max="2046" width="9.1640625" style="4"/>
    <col min="2047" max="2047" width="4.5" style="4" bestFit="1" customWidth="1"/>
    <col min="2048" max="2048" width="9.1640625" style="4"/>
    <col min="2049" max="2049" width="30" style="4" customWidth="1"/>
    <col min="2050" max="2050" width="35.6640625" style="4" bestFit="1" customWidth="1"/>
    <col min="2051" max="2051" width="10.1640625" style="4" bestFit="1" customWidth="1"/>
    <col min="2052" max="2302" width="9.1640625" style="4"/>
    <col min="2303" max="2303" width="4.5" style="4" bestFit="1" customWidth="1"/>
    <col min="2304" max="2304" width="9.1640625" style="4"/>
    <col min="2305" max="2305" width="30" style="4" customWidth="1"/>
    <col min="2306" max="2306" width="35.6640625" style="4" bestFit="1" customWidth="1"/>
    <col min="2307" max="2307" width="10.1640625" style="4" bestFit="1" customWidth="1"/>
    <col min="2308" max="2558" width="9.1640625" style="4"/>
    <col min="2559" max="2559" width="4.5" style="4" bestFit="1" customWidth="1"/>
    <col min="2560" max="2560" width="9.1640625" style="4"/>
    <col min="2561" max="2561" width="30" style="4" customWidth="1"/>
    <col min="2562" max="2562" width="35.6640625" style="4" bestFit="1" customWidth="1"/>
    <col min="2563" max="2563" width="10.1640625" style="4" bestFit="1" customWidth="1"/>
    <col min="2564" max="2814" width="9.1640625" style="4"/>
    <col min="2815" max="2815" width="4.5" style="4" bestFit="1" customWidth="1"/>
    <col min="2816" max="2816" width="9.1640625" style="4"/>
    <col min="2817" max="2817" width="30" style="4" customWidth="1"/>
    <col min="2818" max="2818" width="35.6640625" style="4" bestFit="1" customWidth="1"/>
    <col min="2819" max="2819" width="10.1640625" style="4" bestFit="1" customWidth="1"/>
    <col min="2820" max="3070" width="9.1640625" style="4"/>
    <col min="3071" max="3071" width="4.5" style="4" bestFit="1" customWidth="1"/>
    <col min="3072" max="3072" width="9.1640625" style="4"/>
    <col min="3073" max="3073" width="30" style="4" customWidth="1"/>
    <col min="3074" max="3074" width="35.6640625" style="4" bestFit="1" customWidth="1"/>
    <col min="3075" max="3075" width="10.1640625" style="4" bestFit="1" customWidth="1"/>
    <col min="3076" max="3326" width="9.1640625" style="4"/>
    <col min="3327" max="3327" width="4.5" style="4" bestFit="1" customWidth="1"/>
    <col min="3328" max="3328" width="9.1640625" style="4"/>
    <col min="3329" max="3329" width="30" style="4" customWidth="1"/>
    <col min="3330" max="3330" width="35.6640625" style="4" bestFit="1" customWidth="1"/>
    <col min="3331" max="3331" width="10.1640625" style="4" bestFit="1" customWidth="1"/>
    <col min="3332" max="3582" width="9.1640625" style="4"/>
    <col min="3583" max="3583" width="4.5" style="4" bestFit="1" customWidth="1"/>
    <col min="3584" max="3584" width="9.1640625" style="4"/>
    <col min="3585" max="3585" width="30" style="4" customWidth="1"/>
    <col min="3586" max="3586" width="35.6640625" style="4" bestFit="1" customWidth="1"/>
    <col min="3587" max="3587" width="10.1640625" style="4" bestFit="1" customWidth="1"/>
    <col min="3588" max="3838" width="9.1640625" style="4"/>
    <col min="3839" max="3839" width="4.5" style="4" bestFit="1" customWidth="1"/>
    <col min="3840" max="3840" width="9.1640625" style="4"/>
    <col min="3841" max="3841" width="30" style="4" customWidth="1"/>
    <col min="3842" max="3842" width="35.6640625" style="4" bestFit="1" customWidth="1"/>
    <col min="3843" max="3843" width="10.1640625" style="4" bestFit="1" customWidth="1"/>
    <col min="3844" max="4094" width="9.1640625" style="4"/>
    <col min="4095" max="4095" width="4.5" style="4" bestFit="1" customWidth="1"/>
    <col min="4096" max="4096" width="9.1640625" style="4"/>
    <col min="4097" max="4097" width="30" style="4" customWidth="1"/>
    <col min="4098" max="4098" width="35.6640625" style="4" bestFit="1" customWidth="1"/>
    <col min="4099" max="4099" width="10.1640625" style="4" bestFit="1" customWidth="1"/>
    <col min="4100" max="4350" width="9.1640625" style="4"/>
    <col min="4351" max="4351" width="4.5" style="4" bestFit="1" customWidth="1"/>
    <col min="4352" max="4352" width="9.1640625" style="4"/>
    <col min="4353" max="4353" width="30" style="4" customWidth="1"/>
    <col min="4354" max="4354" width="35.6640625" style="4" bestFit="1" customWidth="1"/>
    <col min="4355" max="4355" width="10.1640625" style="4" bestFit="1" customWidth="1"/>
    <col min="4356" max="4606" width="9.1640625" style="4"/>
    <col min="4607" max="4607" width="4.5" style="4" bestFit="1" customWidth="1"/>
    <col min="4608" max="4608" width="9.1640625" style="4"/>
    <col min="4609" max="4609" width="30" style="4" customWidth="1"/>
    <col min="4610" max="4610" width="35.6640625" style="4" bestFit="1" customWidth="1"/>
    <col min="4611" max="4611" width="10.1640625" style="4" bestFit="1" customWidth="1"/>
    <col min="4612" max="4862" width="9.1640625" style="4"/>
    <col min="4863" max="4863" width="4.5" style="4" bestFit="1" customWidth="1"/>
    <col min="4864" max="4864" width="9.1640625" style="4"/>
    <col min="4865" max="4865" width="30" style="4" customWidth="1"/>
    <col min="4866" max="4866" width="35.6640625" style="4" bestFit="1" customWidth="1"/>
    <col min="4867" max="4867" width="10.1640625" style="4" bestFit="1" customWidth="1"/>
    <col min="4868" max="5118" width="9.1640625" style="4"/>
    <col min="5119" max="5119" width="4.5" style="4" bestFit="1" customWidth="1"/>
    <col min="5120" max="5120" width="9.1640625" style="4"/>
    <col min="5121" max="5121" width="30" style="4" customWidth="1"/>
    <col min="5122" max="5122" width="35.6640625" style="4" bestFit="1" customWidth="1"/>
    <col min="5123" max="5123" width="10.1640625" style="4" bestFit="1" customWidth="1"/>
    <col min="5124" max="5374" width="9.1640625" style="4"/>
    <col min="5375" max="5375" width="4.5" style="4" bestFit="1" customWidth="1"/>
    <col min="5376" max="5376" width="9.1640625" style="4"/>
    <col min="5377" max="5377" width="30" style="4" customWidth="1"/>
    <col min="5378" max="5378" width="35.6640625" style="4" bestFit="1" customWidth="1"/>
    <col min="5379" max="5379" width="10.1640625" style="4" bestFit="1" customWidth="1"/>
    <col min="5380" max="5630" width="9.1640625" style="4"/>
    <col min="5631" max="5631" width="4.5" style="4" bestFit="1" customWidth="1"/>
    <col min="5632" max="5632" width="9.1640625" style="4"/>
    <col min="5633" max="5633" width="30" style="4" customWidth="1"/>
    <col min="5634" max="5634" width="35.6640625" style="4" bestFit="1" customWidth="1"/>
    <col min="5635" max="5635" width="10.1640625" style="4" bestFit="1" customWidth="1"/>
    <col min="5636" max="5886" width="9.1640625" style="4"/>
    <col min="5887" max="5887" width="4.5" style="4" bestFit="1" customWidth="1"/>
    <col min="5888" max="5888" width="9.1640625" style="4"/>
    <col min="5889" max="5889" width="30" style="4" customWidth="1"/>
    <col min="5890" max="5890" width="35.6640625" style="4" bestFit="1" customWidth="1"/>
    <col min="5891" max="5891" width="10.1640625" style="4" bestFit="1" customWidth="1"/>
    <col min="5892" max="6142" width="9.1640625" style="4"/>
    <col min="6143" max="6143" width="4.5" style="4" bestFit="1" customWidth="1"/>
    <col min="6144" max="6144" width="9.1640625" style="4"/>
    <col min="6145" max="6145" width="30" style="4" customWidth="1"/>
    <col min="6146" max="6146" width="35.6640625" style="4" bestFit="1" customWidth="1"/>
    <col min="6147" max="6147" width="10.1640625" style="4" bestFit="1" customWidth="1"/>
    <col min="6148" max="6398" width="9.1640625" style="4"/>
    <col min="6399" max="6399" width="4.5" style="4" bestFit="1" customWidth="1"/>
    <col min="6400" max="6400" width="9.1640625" style="4"/>
    <col min="6401" max="6401" width="30" style="4" customWidth="1"/>
    <col min="6402" max="6402" width="35.6640625" style="4" bestFit="1" customWidth="1"/>
    <col min="6403" max="6403" width="10.1640625" style="4" bestFit="1" customWidth="1"/>
    <col min="6404" max="6654" width="9.1640625" style="4"/>
    <col min="6655" max="6655" width="4.5" style="4" bestFit="1" customWidth="1"/>
    <col min="6656" max="6656" width="9.1640625" style="4"/>
    <col min="6657" max="6657" width="30" style="4" customWidth="1"/>
    <col min="6658" max="6658" width="35.6640625" style="4" bestFit="1" customWidth="1"/>
    <col min="6659" max="6659" width="10.1640625" style="4" bestFit="1" customWidth="1"/>
    <col min="6660" max="6910" width="9.1640625" style="4"/>
    <col min="6911" max="6911" width="4.5" style="4" bestFit="1" customWidth="1"/>
    <col min="6912" max="6912" width="9.1640625" style="4"/>
    <col min="6913" max="6913" width="30" style="4" customWidth="1"/>
    <col min="6914" max="6914" width="35.6640625" style="4" bestFit="1" customWidth="1"/>
    <col min="6915" max="6915" width="10.1640625" style="4" bestFit="1" customWidth="1"/>
    <col min="6916" max="7166" width="9.1640625" style="4"/>
    <col min="7167" max="7167" width="4.5" style="4" bestFit="1" customWidth="1"/>
    <col min="7168" max="7168" width="9.1640625" style="4"/>
    <col min="7169" max="7169" width="30" style="4" customWidth="1"/>
    <col min="7170" max="7170" width="35.6640625" style="4" bestFit="1" customWidth="1"/>
    <col min="7171" max="7171" width="10.1640625" style="4" bestFit="1" customWidth="1"/>
    <col min="7172" max="7422" width="9.1640625" style="4"/>
    <col min="7423" max="7423" width="4.5" style="4" bestFit="1" customWidth="1"/>
    <col min="7424" max="7424" width="9.1640625" style="4"/>
    <col min="7425" max="7425" width="30" style="4" customWidth="1"/>
    <col min="7426" max="7426" width="35.6640625" style="4" bestFit="1" customWidth="1"/>
    <col min="7427" max="7427" width="10.1640625" style="4" bestFit="1" customWidth="1"/>
    <col min="7428" max="7678" width="9.1640625" style="4"/>
    <col min="7679" max="7679" width="4.5" style="4" bestFit="1" customWidth="1"/>
    <col min="7680" max="7680" width="9.1640625" style="4"/>
    <col min="7681" max="7681" width="30" style="4" customWidth="1"/>
    <col min="7682" max="7682" width="35.6640625" style="4" bestFit="1" customWidth="1"/>
    <col min="7683" max="7683" width="10.1640625" style="4" bestFit="1" customWidth="1"/>
    <col min="7684" max="7934" width="9.1640625" style="4"/>
    <col min="7935" max="7935" width="4.5" style="4" bestFit="1" customWidth="1"/>
    <col min="7936" max="7936" width="9.1640625" style="4"/>
    <col min="7937" max="7937" width="30" style="4" customWidth="1"/>
    <col min="7938" max="7938" width="35.6640625" style="4" bestFit="1" customWidth="1"/>
    <col min="7939" max="7939" width="10.1640625" style="4" bestFit="1" customWidth="1"/>
    <col min="7940" max="8190" width="9.1640625" style="4"/>
    <col min="8191" max="8191" width="4.5" style="4" bestFit="1" customWidth="1"/>
    <col min="8192" max="8192" width="9.1640625" style="4"/>
    <col min="8193" max="8193" width="30" style="4" customWidth="1"/>
    <col min="8194" max="8194" width="35.6640625" style="4" bestFit="1" customWidth="1"/>
    <col min="8195" max="8195" width="10.1640625" style="4" bestFit="1" customWidth="1"/>
    <col min="8196" max="8446" width="9.1640625" style="4"/>
    <col min="8447" max="8447" width="4.5" style="4" bestFit="1" customWidth="1"/>
    <col min="8448" max="8448" width="9.1640625" style="4"/>
    <col min="8449" max="8449" width="30" style="4" customWidth="1"/>
    <col min="8450" max="8450" width="35.6640625" style="4" bestFit="1" customWidth="1"/>
    <col min="8451" max="8451" width="10.1640625" style="4" bestFit="1" customWidth="1"/>
    <col min="8452" max="8702" width="9.1640625" style="4"/>
    <col min="8703" max="8703" width="4.5" style="4" bestFit="1" customWidth="1"/>
    <col min="8704" max="8704" width="9.1640625" style="4"/>
    <col min="8705" max="8705" width="30" style="4" customWidth="1"/>
    <col min="8706" max="8706" width="35.6640625" style="4" bestFit="1" customWidth="1"/>
    <col min="8707" max="8707" width="10.1640625" style="4" bestFit="1" customWidth="1"/>
    <col min="8708" max="8958" width="9.1640625" style="4"/>
    <col min="8959" max="8959" width="4.5" style="4" bestFit="1" customWidth="1"/>
    <col min="8960" max="8960" width="9.1640625" style="4"/>
    <col min="8961" max="8961" width="30" style="4" customWidth="1"/>
    <col min="8962" max="8962" width="35.6640625" style="4" bestFit="1" customWidth="1"/>
    <col min="8963" max="8963" width="10.1640625" style="4" bestFit="1" customWidth="1"/>
    <col min="8964" max="9214" width="9.1640625" style="4"/>
    <col min="9215" max="9215" width="4.5" style="4" bestFit="1" customWidth="1"/>
    <col min="9216" max="9216" width="9.1640625" style="4"/>
    <col min="9217" max="9217" width="30" style="4" customWidth="1"/>
    <col min="9218" max="9218" width="35.6640625" style="4" bestFit="1" customWidth="1"/>
    <col min="9219" max="9219" width="10.1640625" style="4" bestFit="1" customWidth="1"/>
    <col min="9220" max="9470" width="9.1640625" style="4"/>
    <col min="9471" max="9471" width="4.5" style="4" bestFit="1" customWidth="1"/>
    <col min="9472" max="9472" width="9.1640625" style="4"/>
    <col min="9473" max="9473" width="30" style="4" customWidth="1"/>
    <col min="9474" max="9474" width="35.6640625" style="4" bestFit="1" customWidth="1"/>
    <col min="9475" max="9475" width="10.1640625" style="4" bestFit="1" customWidth="1"/>
    <col min="9476" max="9726" width="9.1640625" style="4"/>
    <col min="9727" max="9727" width="4.5" style="4" bestFit="1" customWidth="1"/>
    <col min="9728" max="9728" width="9.1640625" style="4"/>
    <col min="9729" max="9729" width="30" style="4" customWidth="1"/>
    <col min="9730" max="9730" width="35.6640625" style="4" bestFit="1" customWidth="1"/>
    <col min="9731" max="9731" width="10.1640625" style="4" bestFit="1" customWidth="1"/>
    <col min="9732" max="9982" width="9.1640625" style="4"/>
    <col min="9983" max="9983" width="4.5" style="4" bestFit="1" customWidth="1"/>
    <col min="9984" max="9984" width="9.1640625" style="4"/>
    <col min="9985" max="9985" width="30" style="4" customWidth="1"/>
    <col min="9986" max="9986" width="35.6640625" style="4" bestFit="1" customWidth="1"/>
    <col min="9987" max="9987" width="10.1640625" style="4" bestFit="1" customWidth="1"/>
    <col min="9988" max="10238" width="9.1640625" style="4"/>
    <col min="10239" max="10239" width="4.5" style="4" bestFit="1" customWidth="1"/>
    <col min="10240" max="10240" width="9.1640625" style="4"/>
    <col min="10241" max="10241" width="30" style="4" customWidth="1"/>
    <col min="10242" max="10242" width="35.6640625" style="4" bestFit="1" customWidth="1"/>
    <col min="10243" max="10243" width="10.1640625" style="4" bestFit="1" customWidth="1"/>
    <col min="10244" max="10494" width="9.1640625" style="4"/>
    <col min="10495" max="10495" width="4.5" style="4" bestFit="1" customWidth="1"/>
    <col min="10496" max="10496" width="9.1640625" style="4"/>
    <col min="10497" max="10497" width="30" style="4" customWidth="1"/>
    <col min="10498" max="10498" width="35.6640625" style="4" bestFit="1" customWidth="1"/>
    <col min="10499" max="10499" width="10.1640625" style="4" bestFit="1" customWidth="1"/>
    <col min="10500" max="10750" width="9.1640625" style="4"/>
    <col min="10751" max="10751" width="4.5" style="4" bestFit="1" customWidth="1"/>
    <col min="10752" max="10752" width="9.1640625" style="4"/>
    <col min="10753" max="10753" width="30" style="4" customWidth="1"/>
    <col min="10754" max="10754" width="35.6640625" style="4" bestFit="1" customWidth="1"/>
    <col min="10755" max="10755" width="10.1640625" style="4" bestFit="1" customWidth="1"/>
    <col min="10756" max="11006" width="9.1640625" style="4"/>
    <col min="11007" max="11007" width="4.5" style="4" bestFit="1" customWidth="1"/>
    <col min="11008" max="11008" width="9.1640625" style="4"/>
    <col min="11009" max="11009" width="30" style="4" customWidth="1"/>
    <col min="11010" max="11010" width="35.6640625" style="4" bestFit="1" customWidth="1"/>
    <col min="11011" max="11011" width="10.1640625" style="4" bestFit="1" customWidth="1"/>
    <col min="11012" max="11262" width="9.1640625" style="4"/>
    <col min="11263" max="11263" width="4.5" style="4" bestFit="1" customWidth="1"/>
    <col min="11264" max="11264" width="9.1640625" style="4"/>
    <col min="11265" max="11265" width="30" style="4" customWidth="1"/>
    <col min="11266" max="11266" width="35.6640625" style="4" bestFit="1" customWidth="1"/>
    <col min="11267" max="11267" width="10.1640625" style="4" bestFit="1" customWidth="1"/>
    <col min="11268" max="11518" width="9.1640625" style="4"/>
    <col min="11519" max="11519" width="4.5" style="4" bestFit="1" customWidth="1"/>
    <col min="11520" max="11520" width="9.1640625" style="4"/>
    <col min="11521" max="11521" width="30" style="4" customWidth="1"/>
    <col min="11522" max="11522" width="35.6640625" style="4" bestFit="1" customWidth="1"/>
    <col min="11523" max="11523" width="10.1640625" style="4" bestFit="1" customWidth="1"/>
    <col min="11524" max="11774" width="9.1640625" style="4"/>
    <col min="11775" max="11775" width="4.5" style="4" bestFit="1" customWidth="1"/>
    <col min="11776" max="11776" width="9.1640625" style="4"/>
    <col min="11777" max="11777" width="30" style="4" customWidth="1"/>
    <col min="11778" max="11778" width="35.6640625" style="4" bestFit="1" customWidth="1"/>
    <col min="11779" max="11779" width="10.1640625" style="4" bestFit="1" customWidth="1"/>
    <col min="11780" max="12030" width="9.1640625" style="4"/>
    <col min="12031" max="12031" width="4.5" style="4" bestFit="1" customWidth="1"/>
    <col min="12032" max="12032" width="9.1640625" style="4"/>
    <col min="12033" max="12033" width="30" style="4" customWidth="1"/>
    <col min="12034" max="12034" width="35.6640625" style="4" bestFit="1" customWidth="1"/>
    <col min="12035" max="12035" width="10.1640625" style="4" bestFit="1" customWidth="1"/>
    <col min="12036" max="12286" width="9.1640625" style="4"/>
    <col min="12287" max="12287" width="4.5" style="4" bestFit="1" customWidth="1"/>
    <col min="12288" max="12288" width="9.1640625" style="4"/>
    <col min="12289" max="12289" width="30" style="4" customWidth="1"/>
    <col min="12290" max="12290" width="35.6640625" style="4" bestFit="1" customWidth="1"/>
    <col min="12291" max="12291" width="10.1640625" style="4" bestFit="1" customWidth="1"/>
    <col min="12292" max="12542" width="9.1640625" style="4"/>
    <col min="12543" max="12543" width="4.5" style="4" bestFit="1" customWidth="1"/>
    <col min="12544" max="12544" width="9.1640625" style="4"/>
    <col min="12545" max="12545" width="30" style="4" customWidth="1"/>
    <col min="12546" max="12546" width="35.6640625" style="4" bestFit="1" customWidth="1"/>
    <col min="12547" max="12547" width="10.1640625" style="4" bestFit="1" customWidth="1"/>
    <col min="12548" max="12798" width="9.1640625" style="4"/>
    <col min="12799" max="12799" width="4.5" style="4" bestFit="1" customWidth="1"/>
    <col min="12800" max="12800" width="9.1640625" style="4"/>
    <col min="12801" max="12801" width="30" style="4" customWidth="1"/>
    <col min="12802" max="12802" width="35.6640625" style="4" bestFit="1" customWidth="1"/>
    <col min="12803" max="12803" width="10.1640625" style="4" bestFit="1" customWidth="1"/>
    <col min="12804" max="13054" width="9.1640625" style="4"/>
    <col min="13055" max="13055" width="4.5" style="4" bestFit="1" customWidth="1"/>
    <col min="13056" max="13056" width="9.1640625" style="4"/>
    <col min="13057" max="13057" width="30" style="4" customWidth="1"/>
    <col min="13058" max="13058" width="35.6640625" style="4" bestFit="1" customWidth="1"/>
    <col min="13059" max="13059" width="10.1640625" style="4" bestFit="1" customWidth="1"/>
    <col min="13060" max="13310" width="9.1640625" style="4"/>
    <col min="13311" max="13311" width="4.5" style="4" bestFit="1" customWidth="1"/>
    <col min="13312" max="13312" width="9.1640625" style="4"/>
    <col min="13313" max="13313" width="30" style="4" customWidth="1"/>
    <col min="13314" max="13314" width="35.6640625" style="4" bestFit="1" customWidth="1"/>
    <col min="13315" max="13315" width="10.1640625" style="4" bestFit="1" customWidth="1"/>
    <col min="13316" max="13566" width="9.1640625" style="4"/>
    <col min="13567" max="13567" width="4.5" style="4" bestFit="1" customWidth="1"/>
    <col min="13568" max="13568" width="9.1640625" style="4"/>
    <col min="13569" max="13569" width="30" style="4" customWidth="1"/>
    <col min="13570" max="13570" width="35.6640625" style="4" bestFit="1" customWidth="1"/>
    <col min="13571" max="13571" width="10.1640625" style="4" bestFit="1" customWidth="1"/>
    <col min="13572" max="13822" width="9.1640625" style="4"/>
    <col min="13823" max="13823" width="4.5" style="4" bestFit="1" customWidth="1"/>
    <col min="13824" max="13824" width="9.1640625" style="4"/>
    <col min="13825" max="13825" width="30" style="4" customWidth="1"/>
    <col min="13826" max="13826" width="35.6640625" style="4" bestFit="1" customWidth="1"/>
    <col min="13827" max="13827" width="10.1640625" style="4" bestFit="1" customWidth="1"/>
    <col min="13828" max="14078" width="9.1640625" style="4"/>
    <col min="14079" max="14079" width="4.5" style="4" bestFit="1" customWidth="1"/>
    <col min="14080" max="14080" width="9.1640625" style="4"/>
    <col min="14081" max="14081" width="30" style="4" customWidth="1"/>
    <col min="14082" max="14082" width="35.6640625" style="4" bestFit="1" customWidth="1"/>
    <col min="14083" max="14083" width="10.1640625" style="4" bestFit="1" customWidth="1"/>
    <col min="14084" max="14334" width="9.1640625" style="4"/>
    <col min="14335" max="14335" width="4.5" style="4" bestFit="1" customWidth="1"/>
    <col min="14336" max="14336" width="9.1640625" style="4"/>
    <col min="14337" max="14337" width="30" style="4" customWidth="1"/>
    <col min="14338" max="14338" width="35.6640625" style="4" bestFit="1" customWidth="1"/>
    <col min="14339" max="14339" width="10.1640625" style="4" bestFit="1" customWidth="1"/>
    <col min="14340" max="14590" width="9.1640625" style="4"/>
    <col min="14591" max="14591" width="4.5" style="4" bestFit="1" customWidth="1"/>
    <col min="14592" max="14592" width="9.1640625" style="4"/>
    <col min="14593" max="14593" width="30" style="4" customWidth="1"/>
    <col min="14594" max="14594" width="35.6640625" style="4" bestFit="1" customWidth="1"/>
    <col min="14595" max="14595" width="10.1640625" style="4" bestFit="1" customWidth="1"/>
    <col min="14596" max="14846" width="9.1640625" style="4"/>
    <col min="14847" max="14847" width="4.5" style="4" bestFit="1" customWidth="1"/>
    <col min="14848" max="14848" width="9.1640625" style="4"/>
    <col min="14849" max="14849" width="30" style="4" customWidth="1"/>
    <col min="14850" max="14850" width="35.6640625" style="4" bestFit="1" customWidth="1"/>
    <col min="14851" max="14851" width="10.1640625" style="4" bestFit="1" customWidth="1"/>
    <col min="14852" max="15102" width="9.1640625" style="4"/>
    <col min="15103" max="15103" width="4.5" style="4" bestFit="1" customWidth="1"/>
    <col min="15104" max="15104" width="9.1640625" style="4"/>
    <col min="15105" max="15105" width="30" style="4" customWidth="1"/>
    <col min="15106" max="15106" width="35.6640625" style="4" bestFit="1" customWidth="1"/>
    <col min="15107" max="15107" width="10.1640625" style="4" bestFit="1" customWidth="1"/>
    <col min="15108" max="15358" width="9.1640625" style="4"/>
    <col min="15359" max="15359" width="4.5" style="4" bestFit="1" customWidth="1"/>
    <col min="15360" max="15360" width="9.1640625" style="4"/>
    <col min="15361" max="15361" width="30" style="4" customWidth="1"/>
    <col min="15362" max="15362" width="35.6640625" style="4" bestFit="1" customWidth="1"/>
    <col min="15363" max="15363" width="10.1640625" style="4" bestFit="1" customWidth="1"/>
    <col min="15364" max="15614" width="9.1640625" style="4"/>
    <col min="15615" max="15615" width="4.5" style="4" bestFit="1" customWidth="1"/>
    <col min="15616" max="15616" width="9.1640625" style="4"/>
    <col min="15617" max="15617" width="30" style="4" customWidth="1"/>
    <col min="15618" max="15618" width="35.6640625" style="4" bestFit="1" customWidth="1"/>
    <col min="15619" max="15619" width="10.1640625" style="4" bestFit="1" customWidth="1"/>
    <col min="15620" max="15870" width="9.1640625" style="4"/>
    <col min="15871" max="15871" width="4.5" style="4" bestFit="1" customWidth="1"/>
    <col min="15872" max="15872" width="9.1640625" style="4"/>
    <col min="15873" max="15873" width="30" style="4" customWidth="1"/>
    <col min="15874" max="15874" width="35.6640625" style="4" bestFit="1" customWidth="1"/>
    <col min="15875" max="15875" width="10.1640625" style="4" bestFit="1" customWidth="1"/>
    <col min="15876" max="16126" width="9.1640625" style="4"/>
    <col min="16127" max="16127" width="4.5" style="4" bestFit="1" customWidth="1"/>
    <col min="16128" max="16128" width="9.1640625" style="4"/>
    <col min="16129" max="16129" width="30" style="4" customWidth="1"/>
    <col min="16130" max="16130" width="35.6640625" style="4" bestFit="1" customWidth="1"/>
    <col min="16131" max="16131" width="10.1640625" style="4" bestFit="1" customWidth="1"/>
    <col min="16132" max="16384" width="9.1640625" style="4"/>
  </cols>
  <sheetData>
    <row r="2" spans="2:5" x14ac:dyDescent="0.2">
      <c r="B2" s="1" t="s">
        <v>103</v>
      </c>
    </row>
    <row r="3" spans="2:5" x14ac:dyDescent="0.2">
      <c r="E3" s="7" t="s">
        <v>24</v>
      </c>
    </row>
    <row r="4" spans="2:5" x14ac:dyDescent="0.2">
      <c r="B4" s="2"/>
      <c r="C4" s="66" t="s">
        <v>1</v>
      </c>
      <c r="D4" s="66" t="s">
        <v>0</v>
      </c>
      <c r="E4" s="85" t="s">
        <v>8</v>
      </c>
    </row>
    <row r="5" spans="2:5" x14ac:dyDescent="0.2">
      <c r="B5" s="86" t="s">
        <v>2</v>
      </c>
      <c r="C5" s="91"/>
      <c r="D5" s="92"/>
      <c r="E5" s="92"/>
    </row>
    <row r="6" spans="2:5" x14ac:dyDescent="0.2">
      <c r="B6" s="87" t="s">
        <v>93</v>
      </c>
      <c r="C6" s="93">
        <v>52.5</v>
      </c>
      <c r="D6" s="94">
        <v>40.6</v>
      </c>
      <c r="E6" s="94">
        <v>46.7</v>
      </c>
    </row>
    <row r="7" spans="2:5" x14ac:dyDescent="0.2">
      <c r="B7" s="87" t="s">
        <v>3</v>
      </c>
      <c r="C7" s="93">
        <v>0.4</v>
      </c>
      <c r="D7" s="94">
        <v>0.3</v>
      </c>
      <c r="E7" s="94">
        <v>0.3</v>
      </c>
    </row>
    <row r="8" spans="2:5" x14ac:dyDescent="0.2">
      <c r="B8" s="87" t="s">
        <v>4</v>
      </c>
      <c r="C8" s="93">
        <v>0.3</v>
      </c>
      <c r="D8" s="94">
        <v>0.6</v>
      </c>
      <c r="E8" s="94">
        <v>0.4</v>
      </c>
    </row>
    <row r="9" spans="2:5" x14ac:dyDescent="0.2">
      <c r="B9" s="87" t="s">
        <v>5</v>
      </c>
      <c r="C9" s="93">
        <v>0</v>
      </c>
      <c r="D9" s="94">
        <v>0.1</v>
      </c>
      <c r="E9" s="94">
        <v>0.1</v>
      </c>
    </row>
    <row r="10" spans="2:5" x14ac:dyDescent="0.2">
      <c r="B10" s="87" t="s">
        <v>6</v>
      </c>
      <c r="C10" s="93">
        <v>0</v>
      </c>
      <c r="D10" s="94">
        <v>0</v>
      </c>
      <c r="E10" s="94">
        <v>0</v>
      </c>
    </row>
    <row r="11" spans="2:5" x14ac:dyDescent="0.2">
      <c r="B11" s="88" t="s">
        <v>8</v>
      </c>
      <c r="C11" s="95">
        <v>53.2</v>
      </c>
      <c r="D11" s="96">
        <v>41.5</v>
      </c>
      <c r="E11" s="96">
        <v>47.6</v>
      </c>
    </row>
    <row r="12" spans="2:5" x14ac:dyDescent="0.2">
      <c r="B12" s="89" t="s">
        <v>7</v>
      </c>
      <c r="C12" s="97"/>
      <c r="D12" s="98"/>
      <c r="E12" s="98"/>
    </row>
    <row r="13" spans="2:5" x14ac:dyDescent="0.2">
      <c r="B13" s="87" t="s">
        <v>87</v>
      </c>
      <c r="C13" s="93">
        <v>10.4</v>
      </c>
      <c r="D13" s="94">
        <v>10.9</v>
      </c>
      <c r="E13" s="94">
        <v>10.6</v>
      </c>
    </row>
    <row r="14" spans="2:5" x14ac:dyDescent="0.2">
      <c r="B14" s="87" t="s">
        <v>88</v>
      </c>
      <c r="C14" s="93">
        <v>7.8</v>
      </c>
      <c r="D14" s="94">
        <v>15.9</v>
      </c>
      <c r="E14" s="94">
        <v>11.7</v>
      </c>
    </row>
    <row r="15" spans="2:5" x14ac:dyDescent="0.2">
      <c r="B15" s="87" t="s">
        <v>89</v>
      </c>
      <c r="C15" s="93">
        <v>3</v>
      </c>
      <c r="D15" s="94">
        <v>4</v>
      </c>
      <c r="E15" s="94">
        <v>3.5</v>
      </c>
    </row>
    <row r="16" spans="2:5" x14ac:dyDescent="0.2">
      <c r="B16" s="87" t="s">
        <v>90</v>
      </c>
      <c r="C16" s="93">
        <v>19</v>
      </c>
      <c r="D16" s="94">
        <v>14.5</v>
      </c>
      <c r="E16" s="94">
        <v>16.8</v>
      </c>
    </row>
    <row r="17" spans="2:7" x14ac:dyDescent="0.2">
      <c r="B17" s="87" t="s">
        <v>91</v>
      </c>
      <c r="C17" s="93">
        <v>1.4</v>
      </c>
      <c r="D17" s="94">
        <v>4.0999999999999996</v>
      </c>
      <c r="E17" s="94">
        <v>2.7</v>
      </c>
    </row>
    <row r="18" spans="2:7" x14ac:dyDescent="0.2">
      <c r="B18" s="87" t="s">
        <v>92</v>
      </c>
      <c r="C18" s="93">
        <v>2.6</v>
      </c>
      <c r="D18" s="94">
        <v>3.9</v>
      </c>
      <c r="E18" s="94">
        <v>3.2</v>
      </c>
    </row>
    <row r="19" spans="2:7" x14ac:dyDescent="0.2">
      <c r="B19" s="87" t="s">
        <v>70</v>
      </c>
      <c r="C19" s="93">
        <v>2.8</v>
      </c>
      <c r="D19" s="94">
        <v>5.2</v>
      </c>
      <c r="E19" s="94">
        <v>3.9</v>
      </c>
    </row>
    <row r="20" spans="2:7" x14ac:dyDescent="0.2">
      <c r="B20" s="89" t="s">
        <v>84</v>
      </c>
      <c r="C20" s="97">
        <v>46.8</v>
      </c>
      <c r="D20" s="98">
        <v>58.5</v>
      </c>
      <c r="E20" s="98">
        <v>52.5</v>
      </c>
    </row>
    <row r="21" spans="2:7" ht="11" customHeight="1" x14ac:dyDescent="0.2">
      <c r="B21" s="87" t="s">
        <v>86</v>
      </c>
      <c r="C21" s="93">
        <v>24.2</v>
      </c>
      <c r="D21" s="94">
        <v>37.6</v>
      </c>
      <c r="E21" s="94">
        <v>30.7</v>
      </c>
    </row>
    <row r="22" spans="2:7" x14ac:dyDescent="0.2">
      <c r="B22" s="146" t="s">
        <v>109</v>
      </c>
      <c r="C22" s="93">
        <v>18.2</v>
      </c>
      <c r="D22" s="94">
        <v>26.8</v>
      </c>
      <c r="E22" s="94">
        <v>22.3</v>
      </c>
    </row>
    <row r="23" spans="2:7" ht="13" customHeight="1" x14ac:dyDescent="0.2">
      <c r="B23" s="87" t="s">
        <v>85</v>
      </c>
      <c r="C23" s="93">
        <v>22.6</v>
      </c>
      <c r="D23" s="94">
        <v>20.9</v>
      </c>
      <c r="E23" s="94">
        <v>21.8</v>
      </c>
    </row>
    <row r="24" spans="2:7" x14ac:dyDescent="0.2">
      <c r="B24" s="90" t="s">
        <v>110</v>
      </c>
      <c r="C24" s="99">
        <v>98.5</v>
      </c>
      <c r="D24" s="100">
        <v>97.5</v>
      </c>
      <c r="E24" s="100">
        <v>98</v>
      </c>
    </row>
    <row r="25" spans="2:7" x14ac:dyDescent="0.2">
      <c r="B25" s="88" t="s">
        <v>71</v>
      </c>
      <c r="C25" s="95">
        <v>100</v>
      </c>
      <c r="D25" s="96">
        <v>100</v>
      </c>
      <c r="E25" s="96">
        <v>100</v>
      </c>
    </row>
    <row r="26" spans="2:7" s="5" customFormat="1" ht="133" customHeight="1" x14ac:dyDescent="0.15">
      <c r="B26" s="111" t="s">
        <v>111</v>
      </c>
      <c r="C26" s="111"/>
      <c r="D26" s="111"/>
      <c r="E26" s="111"/>
      <c r="F26" s="6"/>
    </row>
    <row r="27" spans="2:7" ht="130" customHeight="1" x14ac:dyDescent="0.2">
      <c r="B27" s="110"/>
      <c r="C27" s="110"/>
      <c r="D27" s="110"/>
      <c r="E27" s="110"/>
      <c r="F27" s="3"/>
      <c r="G27" s="3"/>
    </row>
    <row r="28" spans="2:7" x14ac:dyDescent="0.2">
      <c r="B28" s="3"/>
      <c r="C28" s="3"/>
      <c r="D28" s="3"/>
      <c r="E28" s="3"/>
      <c r="F28" s="3"/>
      <c r="G28" s="3"/>
    </row>
    <row r="29" spans="2:7" x14ac:dyDescent="0.2">
      <c r="B29" s="3"/>
      <c r="C29" s="3"/>
      <c r="D29" s="3"/>
      <c r="E29" s="3"/>
      <c r="F29" s="3"/>
      <c r="G29" s="3"/>
    </row>
    <row r="30" spans="2:7" x14ac:dyDescent="0.2">
      <c r="B30" s="3"/>
      <c r="C30" s="3"/>
      <c r="D30" s="3"/>
      <c r="E30" s="3"/>
      <c r="F30" s="3"/>
      <c r="G30" s="3"/>
    </row>
  </sheetData>
  <mergeCells count="2">
    <mergeCell ref="B27:E27"/>
    <mergeCell ref="B26:E26"/>
  </mergeCells>
  <pageMargins left="0.25" right="0.25" top="0.75" bottom="0.75" header="0.3" footer="0.3"/>
  <pageSetup paperSize="9" fitToHeight="0"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showGridLines="0" workbookViewId="0"/>
  </sheetViews>
  <sheetFormatPr baseColWidth="10" defaultColWidth="9.1640625" defaultRowHeight="11" x14ac:dyDescent="0.2"/>
  <cols>
    <col min="1" max="1" width="2.5" style="68" customWidth="1"/>
    <col min="2" max="2" width="14.33203125" style="68" customWidth="1"/>
    <col min="3" max="3" width="14.6640625" style="68" customWidth="1"/>
    <col min="4" max="4" width="55.6640625" style="68" customWidth="1"/>
    <col min="5" max="5" width="9.6640625" style="68" customWidth="1"/>
    <col min="6" max="254" width="9.1640625" style="68"/>
    <col min="255" max="255" width="4.5" style="68" bestFit="1" customWidth="1"/>
    <col min="256" max="256" width="9.1640625" style="68"/>
    <col min="257" max="257" width="30" style="68" customWidth="1"/>
    <col min="258" max="258" width="35.6640625" style="68" bestFit="1" customWidth="1"/>
    <col min="259" max="259" width="10.1640625" style="68" bestFit="1" customWidth="1"/>
    <col min="260" max="510" width="9.1640625" style="68"/>
    <col min="511" max="511" width="4.5" style="68" bestFit="1" customWidth="1"/>
    <col min="512" max="512" width="9.1640625" style="68"/>
    <col min="513" max="513" width="30" style="68" customWidth="1"/>
    <col min="514" max="514" width="35.6640625" style="68" bestFit="1" customWidth="1"/>
    <col min="515" max="515" width="10.1640625" style="68" bestFit="1" customWidth="1"/>
    <col min="516" max="766" width="9.1640625" style="68"/>
    <col min="767" max="767" width="4.5" style="68" bestFit="1" customWidth="1"/>
    <col min="768" max="768" width="9.1640625" style="68"/>
    <col min="769" max="769" width="30" style="68" customWidth="1"/>
    <col min="770" max="770" width="35.6640625" style="68" bestFit="1" customWidth="1"/>
    <col min="771" max="771" width="10.1640625" style="68" bestFit="1" customWidth="1"/>
    <col min="772" max="1022" width="9.1640625" style="68"/>
    <col min="1023" max="1023" width="4.5" style="68" bestFit="1" customWidth="1"/>
    <col min="1024" max="1024" width="9.1640625" style="68"/>
    <col min="1025" max="1025" width="30" style="68" customWidth="1"/>
    <col min="1026" max="1026" width="35.6640625" style="68" bestFit="1" customWidth="1"/>
    <col min="1027" max="1027" width="10.1640625" style="68" bestFit="1" customWidth="1"/>
    <col min="1028" max="1278" width="9.1640625" style="68"/>
    <col min="1279" max="1279" width="4.5" style="68" bestFit="1" customWidth="1"/>
    <col min="1280" max="1280" width="9.1640625" style="68"/>
    <col min="1281" max="1281" width="30" style="68" customWidth="1"/>
    <col min="1282" max="1282" width="35.6640625" style="68" bestFit="1" customWidth="1"/>
    <col min="1283" max="1283" width="10.1640625" style="68" bestFit="1" customWidth="1"/>
    <col min="1284" max="1534" width="9.1640625" style="68"/>
    <col min="1535" max="1535" width="4.5" style="68" bestFit="1" customWidth="1"/>
    <col min="1536" max="1536" width="9.1640625" style="68"/>
    <col min="1537" max="1537" width="30" style="68" customWidth="1"/>
    <col min="1538" max="1538" width="35.6640625" style="68" bestFit="1" customWidth="1"/>
    <col min="1539" max="1539" width="10.1640625" style="68" bestFit="1" customWidth="1"/>
    <col min="1540" max="1790" width="9.1640625" style="68"/>
    <col min="1791" max="1791" width="4.5" style="68" bestFit="1" customWidth="1"/>
    <col min="1792" max="1792" width="9.1640625" style="68"/>
    <col min="1793" max="1793" width="30" style="68" customWidth="1"/>
    <col min="1794" max="1794" width="35.6640625" style="68" bestFit="1" customWidth="1"/>
    <col min="1795" max="1795" width="10.1640625" style="68" bestFit="1" customWidth="1"/>
    <col min="1796" max="2046" width="9.1640625" style="68"/>
    <col min="2047" max="2047" width="4.5" style="68" bestFit="1" customWidth="1"/>
    <col min="2048" max="2048" width="9.1640625" style="68"/>
    <col min="2049" max="2049" width="30" style="68" customWidth="1"/>
    <col min="2050" max="2050" width="35.6640625" style="68" bestFit="1" customWidth="1"/>
    <col min="2051" max="2051" width="10.1640625" style="68" bestFit="1" customWidth="1"/>
    <col min="2052" max="2302" width="9.1640625" style="68"/>
    <col min="2303" max="2303" width="4.5" style="68" bestFit="1" customWidth="1"/>
    <col min="2304" max="2304" width="9.1640625" style="68"/>
    <col min="2305" max="2305" width="30" style="68" customWidth="1"/>
    <col min="2306" max="2306" width="35.6640625" style="68" bestFit="1" customWidth="1"/>
    <col min="2307" max="2307" width="10.1640625" style="68" bestFit="1" customWidth="1"/>
    <col min="2308" max="2558" width="9.1640625" style="68"/>
    <col min="2559" max="2559" width="4.5" style="68" bestFit="1" customWidth="1"/>
    <col min="2560" max="2560" width="9.1640625" style="68"/>
    <col min="2561" max="2561" width="30" style="68" customWidth="1"/>
    <col min="2562" max="2562" width="35.6640625" style="68" bestFit="1" customWidth="1"/>
    <col min="2563" max="2563" width="10.1640625" style="68" bestFit="1" customWidth="1"/>
    <col min="2564" max="2814" width="9.1640625" style="68"/>
    <col min="2815" max="2815" width="4.5" style="68" bestFit="1" customWidth="1"/>
    <col min="2816" max="2816" width="9.1640625" style="68"/>
    <col min="2817" max="2817" width="30" style="68" customWidth="1"/>
    <col min="2818" max="2818" width="35.6640625" style="68" bestFit="1" customWidth="1"/>
    <col min="2819" max="2819" width="10.1640625" style="68" bestFit="1" customWidth="1"/>
    <col min="2820" max="3070" width="9.1640625" style="68"/>
    <col min="3071" max="3071" width="4.5" style="68" bestFit="1" customWidth="1"/>
    <col min="3072" max="3072" width="9.1640625" style="68"/>
    <col min="3073" max="3073" width="30" style="68" customWidth="1"/>
    <col min="3074" max="3074" width="35.6640625" style="68" bestFit="1" customWidth="1"/>
    <col min="3075" max="3075" width="10.1640625" style="68" bestFit="1" customWidth="1"/>
    <col min="3076" max="3326" width="9.1640625" style="68"/>
    <col min="3327" max="3327" width="4.5" style="68" bestFit="1" customWidth="1"/>
    <col min="3328" max="3328" width="9.1640625" style="68"/>
    <col min="3329" max="3329" width="30" style="68" customWidth="1"/>
    <col min="3330" max="3330" width="35.6640625" style="68" bestFit="1" customWidth="1"/>
    <col min="3331" max="3331" width="10.1640625" style="68" bestFit="1" customWidth="1"/>
    <col min="3332" max="3582" width="9.1640625" style="68"/>
    <col min="3583" max="3583" width="4.5" style="68" bestFit="1" customWidth="1"/>
    <col min="3584" max="3584" width="9.1640625" style="68"/>
    <col min="3585" max="3585" width="30" style="68" customWidth="1"/>
    <col min="3586" max="3586" width="35.6640625" style="68" bestFit="1" customWidth="1"/>
    <col min="3587" max="3587" width="10.1640625" style="68" bestFit="1" customWidth="1"/>
    <col min="3588" max="3838" width="9.1640625" style="68"/>
    <col min="3839" max="3839" width="4.5" style="68" bestFit="1" customWidth="1"/>
    <col min="3840" max="3840" width="9.1640625" style="68"/>
    <col min="3841" max="3841" width="30" style="68" customWidth="1"/>
    <col min="3842" max="3842" width="35.6640625" style="68" bestFit="1" customWidth="1"/>
    <col min="3843" max="3843" width="10.1640625" style="68" bestFit="1" customWidth="1"/>
    <col min="3844" max="4094" width="9.1640625" style="68"/>
    <col min="4095" max="4095" width="4.5" style="68" bestFit="1" customWidth="1"/>
    <col min="4096" max="4096" width="9.1640625" style="68"/>
    <col min="4097" max="4097" width="30" style="68" customWidth="1"/>
    <col min="4098" max="4098" width="35.6640625" style="68" bestFit="1" customWidth="1"/>
    <col min="4099" max="4099" width="10.1640625" style="68" bestFit="1" customWidth="1"/>
    <col min="4100" max="4350" width="9.1640625" style="68"/>
    <col min="4351" max="4351" width="4.5" style="68" bestFit="1" customWidth="1"/>
    <col min="4352" max="4352" width="9.1640625" style="68"/>
    <col min="4353" max="4353" width="30" style="68" customWidth="1"/>
    <col min="4354" max="4354" width="35.6640625" style="68" bestFit="1" customWidth="1"/>
    <col min="4355" max="4355" width="10.1640625" style="68" bestFit="1" customWidth="1"/>
    <col min="4356" max="4606" width="9.1640625" style="68"/>
    <col min="4607" max="4607" width="4.5" style="68" bestFit="1" customWidth="1"/>
    <col min="4608" max="4608" width="9.1640625" style="68"/>
    <col min="4609" max="4609" width="30" style="68" customWidth="1"/>
    <col min="4610" max="4610" width="35.6640625" style="68" bestFit="1" customWidth="1"/>
    <col min="4611" max="4611" width="10.1640625" style="68" bestFit="1" customWidth="1"/>
    <col min="4612" max="4862" width="9.1640625" style="68"/>
    <col min="4863" max="4863" width="4.5" style="68" bestFit="1" customWidth="1"/>
    <col min="4864" max="4864" width="9.1640625" style="68"/>
    <col min="4865" max="4865" width="30" style="68" customWidth="1"/>
    <col min="4866" max="4866" width="35.6640625" style="68" bestFit="1" customWidth="1"/>
    <col min="4867" max="4867" width="10.1640625" style="68" bestFit="1" customWidth="1"/>
    <col min="4868" max="5118" width="9.1640625" style="68"/>
    <col min="5119" max="5119" width="4.5" style="68" bestFit="1" customWidth="1"/>
    <col min="5120" max="5120" width="9.1640625" style="68"/>
    <col min="5121" max="5121" width="30" style="68" customWidth="1"/>
    <col min="5122" max="5122" width="35.6640625" style="68" bestFit="1" customWidth="1"/>
    <col min="5123" max="5123" width="10.1640625" style="68" bestFit="1" customWidth="1"/>
    <col min="5124" max="5374" width="9.1640625" style="68"/>
    <col min="5375" max="5375" width="4.5" style="68" bestFit="1" customWidth="1"/>
    <col min="5376" max="5376" width="9.1640625" style="68"/>
    <col min="5377" max="5377" width="30" style="68" customWidth="1"/>
    <col min="5378" max="5378" width="35.6640625" style="68" bestFit="1" customWidth="1"/>
    <col min="5379" max="5379" width="10.1640625" style="68" bestFit="1" customWidth="1"/>
    <col min="5380" max="5630" width="9.1640625" style="68"/>
    <col min="5631" max="5631" width="4.5" style="68" bestFit="1" customWidth="1"/>
    <col min="5632" max="5632" width="9.1640625" style="68"/>
    <col min="5633" max="5633" width="30" style="68" customWidth="1"/>
    <col min="5634" max="5634" width="35.6640625" style="68" bestFit="1" customWidth="1"/>
    <col min="5635" max="5635" width="10.1640625" style="68" bestFit="1" customWidth="1"/>
    <col min="5636" max="5886" width="9.1640625" style="68"/>
    <col min="5887" max="5887" width="4.5" style="68" bestFit="1" customWidth="1"/>
    <col min="5888" max="5888" width="9.1640625" style="68"/>
    <col min="5889" max="5889" width="30" style="68" customWidth="1"/>
    <col min="5890" max="5890" width="35.6640625" style="68" bestFit="1" customWidth="1"/>
    <col min="5891" max="5891" width="10.1640625" style="68" bestFit="1" customWidth="1"/>
    <col min="5892" max="6142" width="9.1640625" style="68"/>
    <col min="6143" max="6143" width="4.5" style="68" bestFit="1" customWidth="1"/>
    <col min="6144" max="6144" width="9.1640625" style="68"/>
    <col min="6145" max="6145" width="30" style="68" customWidth="1"/>
    <col min="6146" max="6146" width="35.6640625" style="68" bestFit="1" customWidth="1"/>
    <col min="6147" max="6147" width="10.1640625" style="68" bestFit="1" customWidth="1"/>
    <col min="6148" max="6398" width="9.1640625" style="68"/>
    <col min="6399" max="6399" width="4.5" style="68" bestFit="1" customWidth="1"/>
    <col min="6400" max="6400" width="9.1640625" style="68"/>
    <col min="6401" max="6401" width="30" style="68" customWidth="1"/>
    <col min="6402" max="6402" width="35.6640625" style="68" bestFit="1" customWidth="1"/>
    <col min="6403" max="6403" width="10.1640625" style="68" bestFit="1" customWidth="1"/>
    <col min="6404" max="6654" width="9.1640625" style="68"/>
    <col min="6655" max="6655" width="4.5" style="68" bestFit="1" customWidth="1"/>
    <col min="6656" max="6656" width="9.1640625" style="68"/>
    <col min="6657" max="6657" width="30" style="68" customWidth="1"/>
    <col min="6658" max="6658" width="35.6640625" style="68" bestFit="1" customWidth="1"/>
    <col min="6659" max="6659" width="10.1640625" style="68" bestFit="1" customWidth="1"/>
    <col min="6660" max="6910" width="9.1640625" style="68"/>
    <col min="6911" max="6911" width="4.5" style="68" bestFit="1" customWidth="1"/>
    <col min="6912" max="6912" width="9.1640625" style="68"/>
    <col min="6913" max="6913" width="30" style="68" customWidth="1"/>
    <col min="6914" max="6914" width="35.6640625" style="68" bestFit="1" customWidth="1"/>
    <col min="6915" max="6915" width="10.1640625" style="68" bestFit="1" customWidth="1"/>
    <col min="6916" max="7166" width="9.1640625" style="68"/>
    <col min="7167" max="7167" width="4.5" style="68" bestFit="1" customWidth="1"/>
    <col min="7168" max="7168" width="9.1640625" style="68"/>
    <col min="7169" max="7169" width="30" style="68" customWidth="1"/>
    <col min="7170" max="7170" width="35.6640625" style="68" bestFit="1" customWidth="1"/>
    <col min="7171" max="7171" width="10.1640625" style="68" bestFit="1" customWidth="1"/>
    <col min="7172" max="7422" width="9.1640625" style="68"/>
    <col min="7423" max="7423" width="4.5" style="68" bestFit="1" customWidth="1"/>
    <col min="7424" max="7424" width="9.1640625" style="68"/>
    <col min="7425" max="7425" width="30" style="68" customWidth="1"/>
    <col min="7426" max="7426" width="35.6640625" style="68" bestFit="1" customWidth="1"/>
    <col min="7427" max="7427" width="10.1640625" style="68" bestFit="1" customWidth="1"/>
    <col min="7428" max="7678" width="9.1640625" style="68"/>
    <col min="7679" max="7679" width="4.5" style="68" bestFit="1" customWidth="1"/>
    <col min="7680" max="7680" width="9.1640625" style="68"/>
    <col min="7681" max="7681" width="30" style="68" customWidth="1"/>
    <col min="7682" max="7682" width="35.6640625" style="68" bestFit="1" customWidth="1"/>
    <col min="7683" max="7683" width="10.1640625" style="68" bestFit="1" customWidth="1"/>
    <col min="7684" max="7934" width="9.1640625" style="68"/>
    <col min="7935" max="7935" width="4.5" style="68" bestFit="1" customWidth="1"/>
    <col min="7936" max="7936" width="9.1640625" style="68"/>
    <col min="7937" max="7937" width="30" style="68" customWidth="1"/>
    <col min="7938" max="7938" width="35.6640625" style="68" bestFit="1" customWidth="1"/>
    <col min="7939" max="7939" width="10.1640625" style="68" bestFit="1" customWidth="1"/>
    <col min="7940" max="8190" width="9.1640625" style="68"/>
    <col min="8191" max="8191" width="4.5" style="68" bestFit="1" customWidth="1"/>
    <col min="8192" max="8192" width="9.1640625" style="68"/>
    <col min="8193" max="8193" width="30" style="68" customWidth="1"/>
    <col min="8194" max="8194" width="35.6640625" style="68" bestFit="1" customWidth="1"/>
    <col min="8195" max="8195" width="10.1640625" style="68" bestFit="1" customWidth="1"/>
    <col min="8196" max="8446" width="9.1640625" style="68"/>
    <col min="8447" max="8447" width="4.5" style="68" bestFit="1" customWidth="1"/>
    <col min="8448" max="8448" width="9.1640625" style="68"/>
    <col min="8449" max="8449" width="30" style="68" customWidth="1"/>
    <col min="8450" max="8450" width="35.6640625" style="68" bestFit="1" customWidth="1"/>
    <col min="8451" max="8451" width="10.1640625" style="68" bestFit="1" customWidth="1"/>
    <col min="8452" max="8702" width="9.1640625" style="68"/>
    <col min="8703" max="8703" width="4.5" style="68" bestFit="1" customWidth="1"/>
    <col min="8704" max="8704" width="9.1640625" style="68"/>
    <col min="8705" max="8705" width="30" style="68" customWidth="1"/>
    <col min="8706" max="8706" width="35.6640625" style="68" bestFit="1" customWidth="1"/>
    <col min="8707" max="8707" width="10.1640625" style="68" bestFit="1" customWidth="1"/>
    <col min="8708" max="8958" width="9.1640625" style="68"/>
    <col min="8959" max="8959" width="4.5" style="68" bestFit="1" customWidth="1"/>
    <col min="8960" max="8960" width="9.1640625" style="68"/>
    <col min="8961" max="8961" width="30" style="68" customWidth="1"/>
    <col min="8962" max="8962" width="35.6640625" style="68" bestFit="1" customWidth="1"/>
    <col min="8963" max="8963" width="10.1640625" style="68" bestFit="1" customWidth="1"/>
    <col min="8964" max="9214" width="9.1640625" style="68"/>
    <col min="9215" max="9215" width="4.5" style="68" bestFit="1" customWidth="1"/>
    <col min="9216" max="9216" width="9.1640625" style="68"/>
    <col min="9217" max="9217" width="30" style="68" customWidth="1"/>
    <col min="9218" max="9218" width="35.6640625" style="68" bestFit="1" customWidth="1"/>
    <col min="9219" max="9219" width="10.1640625" style="68" bestFit="1" customWidth="1"/>
    <col min="9220" max="9470" width="9.1640625" style="68"/>
    <col min="9471" max="9471" width="4.5" style="68" bestFit="1" customWidth="1"/>
    <col min="9472" max="9472" width="9.1640625" style="68"/>
    <col min="9473" max="9473" width="30" style="68" customWidth="1"/>
    <col min="9474" max="9474" width="35.6640625" style="68" bestFit="1" customWidth="1"/>
    <col min="9475" max="9475" width="10.1640625" style="68" bestFit="1" customWidth="1"/>
    <col min="9476" max="9726" width="9.1640625" style="68"/>
    <col min="9727" max="9727" width="4.5" style="68" bestFit="1" customWidth="1"/>
    <col min="9728" max="9728" width="9.1640625" style="68"/>
    <col min="9729" max="9729" width="30" style="68" customWidth="1"/>
    <col min="9730" max="9730" width="35.6640625" style="68" bestFit="1" customWidth="1"/>
    <col min="9731" max="9731" width="10.1640625" style="68" bestFit="1" customWidth="1"/>
    <col min="9732" max="9982" width="9.1640625" style="68"/>
    <col min="9983" max="9983" width="4.5" style="68" bestFit="1" customWidth="1"/>
    <col min="9984" max="9984" width="9.1640625" style="68"/>
    <col min="9985" max="9985" width="30" style="68" customWidth="1"/>
    <col min="9986" max="9986" width="35.6640625" style="68" bestFit="1" customWidth="1"/>
    <col min="9987" max="9987" width="10.1640625" style="68" bestFit="1" customWidth="1"/>
    <col min="9988" max="10238" width="9.1640625" style="68"/>
    <col min="10239" max="10239" width="4.5" style="68" bestFit="1" customWidth="1"/>
    <col min="10240" max="10240" width="9.1640625" style="68"/>
    <col min="10241" max="10241" width="30" style="68" customWidth="1"/>
    <col min="10242" max="10242" width="35.6640625" style="68" bestFit="1" customWidth="1"/>
    <col min="10243" max="10243" width="10.1640625" style="68" bestFit="1" customWidth="1"/>
    <col min="10244" max="10494" width="9.1640625" style="68"/>
    <col min="10495" max="10495" width="4.5" style="68" bestFit="1" customWidth="1"/>
    <col min="10496" max="10496" width="9.1640625" style="68"/>
    <col min="10497" max="10497" width="30" style="68" customWidth="1"/>
    <col min="10498" max="10498" width="35.6640625" style="68" bestFit="1" customWidth="1"/>
    <col min="10499" max="10499" width="10.1640625" style="68" bestFit="1" customWidth="1"/>
    <col min="10500" max="10750" width="9.1640625" style="68"/>
    <col min="10751" max="10751" width="4.5" style="68" bestFit="1" customWidth="1"/>
    <col min="10752" max="10752" width="9.1640625" style="68"/>
    <col min="10753" max="10753" width="30" style="68" customWidth="1"/>
    <col min="10754" max="10754" width="35.6640625" style="68" bestFit="1" customWidth="1"/>
    <col min="10755" max="10755" width="10.1640625" style="68" bestFit="1" customWidth="1"/>
    <col min="10756" max="11006" width="9.1640625" style="68"/>
    <col min="11007" max="11007" width="4.5" style="68" bestFit="1" customWidth="1"/>
    <col min="11008" max="11008" width="9.1640625" style="68"/>
    <col min="11009" max="11009" width="30" style="68" customWidth="1"/>
    <col min="11010" max="11010" width="35.6640625" style="68" bestFit="1" customWidth="1"/>
    <col min="11011" max="11011" width="10.1640625" style="68" bestFit="1" customWidth="1"/>
    <col min="11012" max="11262" width="9.1640625" style="68"/>
    <col min="11263" max="11263" width="4.5" style="68" bestFit="1" customWidth="1"/>
    <col min="11264" max="11264" width="9.1640625" style="68"/>
    <col min="11265" max="11265" width="30" style="68" customWidth="1"/>
    <col min="11266" max="11266" width="35.6640625" style="68" bestFit="1" customWidth="1"/>
    <col min="11267" max="11267" width="10.1640625" style="68" bestFit="1" customWidth="1"/>
    <col min="11268" max="11518" width="9.1640625" style="68"/>
    <col min="11519" max="11519" width="4.5" style="68" bestFit="1" customWidth="1"/>
    <col min="11520" max="11520" width="9.1640625" style="68"/>
    <col min="11521" max="11521" width="30" style="68" customWidth="1"/>
    <col min="11522" max="11522" width="35.6640625" style="68" bestFit="1" customWidth="1"/>
    <col min="11523" max="11523" width="10.1640625" style="68" bestFit="1" customWidth="1"/>
    <col min="11524" max="11774" width="9.1640625" style="68"/>
    <col min="11775" max="11775" width="4.5" style="68" bestFit="1" customWidth="1"/>
    <col min="11776" max="11776" width="9.1640625" style="68"/>
    <col min="11777" max="11777" width="30" style="68" customWidth="1"/>
    <col min="11778" max="11778" width="35.6640625" style="68" bestFit="1" customWidth="1"/>
    <col min="11779" max="11779" width="10.1640625" style="68" bestFit="1" customWidth="1"/>
    <col min="11780" max="12030" width="9.1640625" style="68"/>
    <col min="12031" max="12031" width="4.5" style="68" bestFit="1" customWidth="1"/>
    <col min="12032" max="12032" width="9.1640625" style="68"/>
    <col min="12033" max="12033" width="30" style="68" customWidth="1"/>
    <col min="12034" max="12034" width="35.6640625" style="68" bestFit="1" customWidth="1"/>
    <col min="12035" max="12035" width="10.1640625" style="68" bestFit="1" customWidth="1"/>
    <col min="12036" max="12286" width="9.1640625" style="68"/>
    <col min="12287" max="12287" width="4.5" style="68" bestFit="1" customWidth="1"/>
    <col min="12288" max="12288" width="9.1640625" style="68"/>
    <col min="12289" max="12289" width="30" style="68" customWidth="1"/>
    <col min="12290" max="12290" width="35.6640625" style="68" bestFit="1" customWidth="1"/>
    <col min="12291" max="12291" width="10.1640625" style="68" bestFit="1" customWidth="1"/>
    <col min="12292" max="12542" width="9.1640625" style="68"/>
    <col min="12543" max="12543" width="4.5" style="68" bestFit="1" customWidth="1"/>
    <col min="12544" max="12544" width="9.1640625" style="68"/>
    <col min="12545" max="12545" width="30" style="68" customWidth="1"/>
    <col min="12546" max="12546" width="35.6640625" style="68" bestFit="1" customWidth="1"/>
    <col min="12547" max="12547" width="10.1640625" style="68" bestFit="1" customWidth="1"/>
    <col min="12548" max="12798" width="9.1640625" style="68"/>
    <col min="12799" max="12799" width="4.5" style="68" bestFit="1" customWidth="1"/>
    <col min="12800" max="12800" width="9.1640625" style="68"/>
    <col min="12801" max="12801" width="30" style="68" customWidth="1"/>
    <col min="12802" max="12802" width="35.6640625" style="68" bestFit="1" customWidth="1"/>
    <col min="12803" max="12803" width="10.1640625" style="68" bestFit="1" customWidth="1"/>
    <col min="12804" max="13054" width="9.1640625" style="68"/>
    <col min="13055" max="13055" width="4.5" style="68" bestFit="1" customWidth="1"/>
    <col min="13056" max="13056" width="9.1640625" style="68"/>
    <col min="13057" max="13057" width="30" style="68" customWidth="1"/>
    <col min="13058" max="13058" width="35.6640625" style="68" bestFit="1" customWidth="1"/>
    <col min="13059" max="13059" width="10.1640625" style="68" bestFit="1" customWidth="1"/>
    <col min="13060" max="13310" width="9.1640625" style="68"/>
    <col min="13311" max="13311" width="4.5" style="68" bestFit="1" customWidth="1"/>
    <col min="13312" max="13312" width="9.1640625" style="68"/>
    <col min="13313" max="13313" width="30" style="68" customWidth="1"/>
    <col min="13314" max="13314" width="35.6640625" style="68" bestFit="1" customWidth="1"/>
    <col min="13315" max="13315" width="10.1640625" style="68" bestFit="1" customWidth="1"/>
    <col min="13316" max="13566" width="9.1640625" style="68"/>
    <col min="13567" max="13567" width="4.5" style="68" bestFit="1" customWidth="1"/>
    <col min="13568" max="13568" width="9.1640625" style="68"/>
    <col min="13569" max="13569" width="30" style="68" customWidth="1"/>
    <col min="13570" max="13570" width="35.6640625" style="68" bestFit="1" customWidth="1"/>
    <col min="13571" max="13571" width="10.1640625" style="68" bestFit="1" customWidth="1"/>
    <col min="13572" max="13822" width="9.1640625" style="68"/>
    <col min="13823" max="13823" width="4.5" style="68" bestFit="1" customWidth="1"/>
    <col min="13824" max="13824" width="9.1640625" style="68"/>
    <col min="13825" max="13825" width="30" style="68" customWidth="1"/>
    <col min="13826" max="13826" width="35.6640625" style="68" bestFit="1" customWidth="1"/>
    <col min="13827" max="13827" width="10.1640625" style="68" bestFit="1" customWidth="1"/>
    <col min="13828" max="14078" width="9.1640625" style="68"/>
    <col min="14079" max="14079" width="4.5" style="68" bestFit="1" customWidth="1"/>
    <col min="14080" max="14080" width="9.1640625" style="68"/>
    <col min="14081" max="14081" width="30" style="68" customWidth="1"/>
    <col min="14082" max="14082" width="35.6640625" style="68" bestFit="1" customWidth="1"/>
    <col min="14083" max="14083" width="10.1640625" style="68" bestFit="1" customWidth="1"/>
    <col min="14084" max="14334" width="9.1640625" style="68"/>
    <col min="14335" max="14335" width="4.5" style="68" bestFit="1" customWidth="1"/>
    <col min="14336" max="14336" width="9.1640625" style="68"/>
    <col min="14337" max="14337" width="30" style="68" customWidth="1"/>
    <col min="14338" max="14338" width="35.6640625" style="68" bestFit="1" customWidth="1"/>
    <col min="14339" max="14339" width="10.1640625" style="68" bestFit="1" customWidth="1"/>
    <col min="14340" max="14590" width="9.1640625" style="68"/>
    <col min="14591" max="14591" width="4.5" style="68" bestFit="1" customWidth="1"/>
    <col min="14592" max="14592" width="9.1640625" style="68"/>
    <col min="14593" max="14593" width="30" style="68" customWidth="1"/>
    <col min="14594" max="14594" width="35.6640625" style="68" bestFit="1" customWidth="1"/>
    <col min="14595" max="14595" width="10.1640625" style="68" bestFit="1" customWidth="1"/>
    <col min="14596" max="14846" width="9.1640625" style="68"/>
    <col min="14847" max="14847" width="4.5" style="68" bestFit="1" customWidth="1"/>
    <col min="14848" max="14848" width="9.1640625" style="68"/>
    <col min="14849" max="14849" width="30" style="68" customWidth="1"/>
    <col min="14850" max="14850" width="35.6640625" style="68" bestFit="1" customWidth="1"/>
    <col min="14851" max="14851" width="10.1640625" style="68" bestFit="1" customWidth="1"/>
    <col min="14852" max="15102" width="9.1640625" style="68"/>
    <col min="15103" max="15103" width="4.5" style="68" bestFit="1" customWidth="1"/>
    <col min="15104" max="15104" width="9.1640625" style="68"/>
    <col min="15105" max="15105" width="30" style="68" customWidth="1"/>
    <col min="15106" max="15106" width="35.6640625" style="68" bestFit="1" customWidth="1"/>
    <col min="15107" max="15107" width="10.1640625" style="68" bestFit="1" customWidth="1"/>
    <col min="15108" max="15358" width="9.1640625" style="68"/>
    <col min="15359" max="15359" width="4.5" style="68" bestFit="1" customWidth="1"/>
    <col min="15360" max="15360" width="9.1640625" style="68"/>
    <col min="15361" max="15361" width="30" style="68" customWidth="1"/>
    <col min="15362" max="15362" width="35.6640625" style="68" bestFit="1" customWidth="1"/>
    <col min="15363" max="15363" width="10.1640625" style="68" bestFit="1" customWidth="1"/>
    <col min="15364" max="15614" width="9.1640625" style="68"/>
    <col min="15615" max="15615" width="4.5" style="68" bestFit="1" customWidth="1"/>
    <col min="15616" max="15616" width="9.1640625" style="68"/>
    <col min="15617" max="15617" width="30" style="68" customWidth="1"/>
    <col min="15618" max="15618" width="35.6640625" style="68" bestFit="1" customWidth="1"/>
    <col min="15619" max="15619" width="10.1640625" style="68" bestFit="1" customWidth="1"/>
    <col min="15620" max="15870" width="9.1640625" style="68"/>
    <col min="15871" max="15871" width="4.5" style="68" bestFit="1" customWidth="1"/>
    <col min="15872" max="15872" width="9.1640625" style="68"/>
    <col min="15873" max="15873" width="30" style="68" customWidth="1"/>
    <col min="15874" max="15874" width="35.6640625" style="68" bestFit="1" customWidth="1"/>
    <col min="15875" max="15875" width="10.1640625" style="68" bestFit="1" customWidth="1"/>
    <col min="15876" max="16126" width="9.1640625" style="68"/>
    <col min="16127" max="16127" width="4.5" style="68" bestFit="1" customWidth="1"/>
    <col min="16128" max="16128" width="9.1640625" style="68"/>
    <col min="16129" max="16129" width="30" style="68" customWidth="1"/>
    <col min="16130" max="16130" width="35.6640625" style="68" bestFit="1" customWidth="1"/>
    <col min="16131" max="16131" width="10.1640625" style="68" bestFit="1" customWidth="1"/>
    <col min="16132" max="16384" width="9.1640625" style="68"/>
  </cols>
  <sheetData>
    <row r="2" spans="2:7" x14ac:dyDescent="0.2">
      <c r="B2" s="67" t="s">
        <v>101</v>
      </c>
    </row>
    <row r="3" spans="2:7" x14ac:dyDescent="0.2">
      <c r="B3" s="32"/>
      <c r="C3" s="36"/>
      <c r="D3" s="36"/>
      <c r="E3" s="36"/>
    </row>
    <row r="4" spans="2:7" x14ac:dyDescent="0.2">
      <c r="B4" s="32"/>
      <c r="C4" s="32"/>
      <c r="D4" s="32"/>
      <c r="E4" s="69" t="s">
        <v>1</v>
      </c>
      <c r="F4" s="33" t="s">
        <v>0</v>
      </c>
      <c r="G4" s="33" t="s">
        <v>8</v>
      </c>
    </row>
    <row r="5" spans="2:7" x14ac:dyDescent="0.2">
      <c r="B5" s="113" t="s">
        <v>2</v>
      </c>
      <c r="C5" s="114"/>
      <c r="D5" s="70" t="s">
        <v>93</v>
      </c>
      <c r="E5" s="71">
        <v>52.480000000000004</v>
      </c>
      <c r="F5" s="71">
        <v>40.550000000000004</v>
      </c>
      <c r="G5" s="72">
        <v>46.72</v>
      </c>
    </row>
    <row r="6" spans="2:7" x14ac:dyDescent="0.2">
      <c r="B6" s="115"/>
      <c r="C6" s="116"/>
      <c r="D6" s="73" t="s">
        <v>3</v>
      </c>
      <c r="E6" s="74">
        <v>0.36</v>
      </c>
      <c r="F6" s="74">
        <v>0.28999999999999998</v>
      </c>
      <c r="G6" s="75">
        <v>0.32</v>
      </c>
    </row>
    <row r="7" spans="2:7" x14ac:dyDescent="0.2">
      <c r="B7" s="115"/>
      <c r="C7" s="116"/>
      <c r="D7" s="73" t="s">
        <v>4</v>
      </c>
      <c r="E7" s="74">
        <v>0.25</v>
      </c>
      <c r="F7" s="74">
        <v>0.56000000000000005</v>
      </c>
      <c r="G7" s="75">
        <v>0.4</v>
      </c>
    </row>
    <row r="8" spans="2:7" x14ac:dyDescent="0.2">
      <c r="B8" s="115"/>
      <c r="C8" s="116"/>
      <c r="D8" s="73" t="s">
        <v>5</v>
      </c>
      <c r="E8" s="74">
        <v>0.04</v>
      </c>
      <c r="F8" s="74">
        <v>0.09</v>
      </c>
      <c r="G8" s="75">
        <v>0.06</v>
      </c>
    </row>
    <row r="9" spans="2:7" x14ac:dyDescent="0.2">
      <c r="B9" s="115"/>
      <c r="C9" s="116"/>
      <c r="D9" s="76" t="s">
        <v>6</v>
      </c>
      <c r="E9" s="77">
        <v>0.04</v>
      </c>
      <c r="F9" s="77">
        <v>0.04</v>
      </c>
      <c r="G9" s="78">
        <v>0.04</v>
      </c>
    </row>
    <row r="10" spans="2:7" x14ac:dyDescent="0.2">
      <c r="B10" s="117"/>
      <c r="C10" s="118"/>
      <c r="D10" s="79" t="s">
        <v>67</v>
      </c>
      <c r="E10" s="80">
        <v>53.160000000000004</v>
      </c>
      <c r="F10" s="80">
        <v>41.52</v>
      </c>
      <c r="G10" s="80">
        <v>47.550000000000004</v>
      </c>
    </row>
    <row r="11" spans="2:7" x14ac:dyDescent="0.2">
      <c r="B11" s="126" t="s">
        <v>7</v>
      </c>
      <c r="C11" s="119" t="s">
        <v>68</v>
      </c>
      <c r="D11" s="70" t="s">
        <v>76</v>
      </c>
      <c r="E11" s="71">
        <v>18.16</v>
      </c>
      <c r="F11" s="71">
        <v>26.76</v>
      </c>
      <c r="G11" s="72">
        <v>22.31</v>
      </c>
    </row>
    <row r="12" spans="2:7" ht="12.75" customHeight="1" x14ac:dyDescent="0.2">
      <c r="B12" s="127"/>
      <c r="C12" s="120"/>
      <c r="D12" s="73" t="s">
        <v>77</v>
      </c>
      <c r="E12" s="74">
        <v>3.08</v>
      </c>
      <c r="F12" s="74">
        <v>3.92</v>
      </c>
      <c r="G12" s="75">
        <v>3.49</v>
      </c>
    </row>
    <row r="13" spans="2:7" ht="12.75" customHeight="1" x14ac:dyDescent="0.2">
      <c r="B13" s="127"/>
      <c r="C13" s="120"/>
      <c r="D13" s="73" t="s">
        <v>80</v>
      </c>
      <c r="E13" s="74">
        <v>1.59</v>
      </c>
      <c r="F13" s="74">
        <v>3.2800000000000002</v>
      </c>
      <c r="G13" s="75">
        <v>2.41</v>
      </c>
    </row>
    <row r="14" spans="2:7" ht="12.75" customHeight="1" x14ac:dyDescent="0.2">
      <c r="B14" s="127"/>
      <c r="C14" s="120"/>
      <c r="D14" s="73" t="s">
        <v>78</v>
      </c>
      <c r="E14" s="74">
        <v>0.28999999999999998</v>
      </c>
      <c r="F14" s="74">
        <v>1.32</v>
      </c>
      <c r="G14" s="75">
        <v>0.79</v>
      </c>
    </row>
    <row r="15" spans="2:7" ht="12.75" customHeight="1" x14ac:dyDescent="0.2">
      <c r="B15" s="127"/>
      <c r="C15" s="120"/>
      <c r="D15" s="73" t="s">
        <v>94</v>
      </c>
      <c r="E15" s="74">
        <v>0.74</v>
      </c>
      <c r="F15" s="74">
        <v>1.58</v>
      </c>
      <c r="G15" s="75">
        <v>1.1500000000000001</v>
      </c>
    </row>
    <row r="16" spans="2:7" ht="12.75" customHeight="1" x14ac:dyDescent="0.2">
      <c r="B16" s="127"/>
      <c r="C16" s="120"/>
      <c r="D16" s="76" t="s">
        <v>79</v>
      </c>
      <c r="E16" s="77">
        <v>0.36</v>
      </c>
      <c r="F16" s="77">
        <v>0.73</v>
      </c>
      <c r="G16" s="78">
        <v>0.54</v>
      </c>
    </row>
    <row r="17" spans="2:7" ht="12.75" customHeight="1" x14ac:dyDescent="0.2">
      <c r="B17" s="127"/>
      <c r="C17" s="121"/>
      <c r="D17" s="79" t="s">
        <v>75</v>
      </c>
      <c r="E17" s="80">
        <v>24.22</v>
      </c>
      <c r="F17" s="80">
        <v>37.589999999999996</v>
      </c>
      <c r="G17" s="80">
        <v>30.689999999999994</v>
      </c>
    </row>
    <row r="18" spans="2:7" ht="15" customHeight="1" x14ac:dyDescent="0.2">
      <c r="B18" s="127"/>
      <c r="C18" s="122" t="s">
        <v>82</v>
      </c>
      <c r="D18" s="70" t="s">
        <v>95</v>
      </c>
      <c r="E18" s="71">
        <v>16.59</v>
      </c>
      <c r="F18" s="71">
        <v>11.68</v>
      </c>
      <c r="G18" s="72">
        <v>14.22</v>
      </c>
    </row>
    <row r="19" spans="2:7" ht="15" customHeight="1" x14ac:dyDescent="0.2">
      <c r="B19" s="127"/>
      <c r="C19" s="123"/>
      <c r="D19" s="73" t="s">
        <v>96</v>
      </c>
      <c r="E19" s="74">
        <v>1.7</v>
      </c>
      <c r="F19" s="74">
        <v>1.57</v>
      </c>
      <c r="G19" s="75">
        <v>1.6400000000000001</v>
      </c>
    </row>
    <row r="20" spans="2:7" ht="15" customHeight="1" x14ac:dyDescent="0.2">
      <c r="B20" s="127"/>
      <c r="C20" s="123"/>
      <c r="D20" s="73" t="s">
        <v>97</v>
      </c>
      <c r="E20" s="74">
        <v>1.21</v>
      </c>
      <c r="F20" s="74">
        <v>3.35</v>
      </c>
      <c r="G20" s="75">
        <v>2.2400000000000002</v>
      </c>
    </row>
    <row r="21" spans="2:7" ht="15" customHeight="1" x14ac:dyDescent="0.2">
      <c r="B21" s="127"/>
      <c r="C21" s="123"/>
      <c r="D21" s="73" t="s">
        <v>98</v>
      </c>
      <c r="E21" s="74">
        <v>2.2400000000000002</v>
      </c>
      <c r="F21" s="74">
        <v>3.27</v>
      </c>
      <c r="G21" s="75">
        <v>2.74</v>
      </c>
    </row>
    <row r="22" spans="2:7" ht="15" customHeight="1" x14ac:dyDescent="0.2">
      <c r="B22" s="127"/>
      <c r="C22" s="123"/>
      <c r="D22" s="76" t="s">
        <v>69</v>
      </c>
      <c r="E22" s="77">
        <v>0.88</v>
      </c>
      <c r="F22" s="77">
        <v>1</v>
      </c>
      <c r="G22" s="78">
        <v>0.93</v>
      </c>
    </row>
    <row r="23" spans="2:7" ht="15" customHeight="1" x14ac:dyDescent="0.2">
      <c r="B23" s="127"/>
      <c r="C23" s="124"/>
      <c r="D23" s="43" t="s">
        <v>81</v>
      </c>
      <c r="E23" s="81">
        <v>22.62</v>
      </c>
      <c r="F23" s="81">
        <v>20.87</v>
      </c>
      <c r="G23" s="81">
        <v>21.770000000000003</v>
      </c>
    </row>
    <row r="24" spans="2:7" ht="15" customHeight="1" x14ac:dyDescent="0.2">
      <c r="B24" s="128" t="s">
        <v>83</v>
      </c>
      <c r="C24" s="129"/>
      <c r="D24" s="82"/>
      <c r="E24" s="81">
        <v>46.84</v>
      </c>
      <c r="F24" s="81">
        <v>58.480000000000004</v>
      </c>
      <c r="G24" s="81">
        <v>52.45</v>
      </c>
    </row>
    <row r="25" spans="2:7" x14ac:dyDescent="0.2">
      <c r="B25" s="67"/>
      <c r="C25" s="83"/>
      <c r="D25" s="83"/>
      <c r="E25" s="83"/>
    </row>
    <row r="26" spans="2:7" ht="93" customHeight="1" x14ac:dyDescent="0.2">
      <c r="B26" s="125" t="s">
        <v>108</v>
      </c>
      <c r="C26" s="125"/>
      <c r="D26" s="125"/>
      <c r="E26" s="125"/>
      <c r="F26" s="125"/>
      <c r="G26" s="125"/>
    </row>
    <row r="27" spans="2:7" x14ac:dyDescent="0.2">
      <c r="B27" s="84"/>
    </row>
    <row r="28" spans="2:7" x14ac:dyDescent="0.2">
      <c r="B28" s="84"/>
    </row>
    <row r="29" spans="2:7" x14ac:dyDescent="0.2">
      <c r="B29" s="112"/>
      <c r="C29" s="112"/>
      <c r="D29" s="112"/>
    </row>
  </sheetData>
  <mergeCells count="7">
    <mergeCell ref="B29:D29"/>
    <mergeCell ref="B5:C10"/>
    <mergeCell ref="C11:C17"/>
    <mergeCell ref="C18:C23"/>
    <mergeCell ref="B26:G26"/>
    <mergeCell ref="B11:B23"/>
    <mergeCell ref="B24:C24"/>
  </mergeCells>
  <pageMargins left="0.78740157499999996" right="0.78740157499999996" top="0.984251969" bottom="0.984251969" header="0.5" footer="0.5"/>
  <pageSetup paperSize="9" orientation="landscape"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O135"/>
  <sheetViews>
    <sheetView showGridLines="0" workbookViewId="0"/>
  </sheetViews>
  <sheetFormatPr baseColWidth="10" defaultColWidth="9.1640625" defaultRowHeight="11" x14ac:dyDescent="0.15"/>
  <cols>
    <col min="1" max="1" width="2.5" style="42" customWidth="1"/>
    <col min="2" max="2" width="8.83203125" style="42" bestFit="1" customWidth="1"/>
    <col min="3" max="3" width="4.1640625" style="42" customWidth="1"/>
    <col min="4" max="5" width="4.1640625" style="42" bestFit="1" customWidth="1"/>
    <col min="6" max="6" width="5.33203125" style="42" bestFit="1" customWidth="1"/>
    <col min="7" max="12" width="5.83203125" style="42" bestFit="1" customWidth="1"/>
    <col min="13" max="13" width="9.1640625" style="42"/>
    <col min="14" max="14" width="19.83203125" style="42" customWidth="1"/>
    <col min="15" max="16" width="9.1640625" style="42"/>
    <col min="17" max="27" width="4.5" style="42" customWidth="1"/>
    <col min="28" max="28" width="13.1640625" style="42" customWidth="1"/>
    <col min="29" max="216" width="9.1640625" style="42"/>
    <col min="217" max="217" width="8.83203125" style="42" bestFit="1" customWidth="1"/>
    <col min="218" max="219" width="3.1640625" style="42" bestFit="1" customWidth="1"/>
    <col min="220" max="268" width="4" style="42" bestFit="1" customWidth="1"/>
    <col min="269" max="472" width="9.1640625" style="42"/>
    <col min="473" max="473" width="8.83203125" style="42" bestFit="1" customWidth="1"/>
    <col min="474" max="475" width="3.1640625" style="42" bestFit="1" customWidth="1"/>
    <col min="476" max="524" width="4" style="42" bestFit="1" customWidth="1"/>
    <col min="525" max="728" width="9.1640625" style="42"/>
    <col min="729" max="729" width="8.83203125" style="42" bestFit="1" customWidth="1"/>
    <col min="730" max="731" width="3.1640625" style="42" bestFit="1" customWidth="1"/>
    <col min="732" max="780" width="4" style="42" bestFit="1" customWidth="1"/>
    <col min="781" max="984" width="9.1640625" style="42"/>
    <col min="985" max="985" width="8.83203125" style="42" bestFit="1" customWidth="1"/>
    <col min="986" max="987" width="3.1640625" style="42" bestFit="1" customWidth="1"/>
    <col min="988" max="1036" width="4" style="42" bestFit="1" customWidth="1"/>
    <col min="1037" max="1240" width="9.1640625" style="42"/>
    <col min="1241" max="1241" width="8.83203125" style="42" bestFit="1" customWidth="1"/>
    <col min="1242" max="1243" width="3.1640625" style="42" bestFit="1" customWidth="1"/>
    <col min="1244" max="1292" width="4" style="42" bestFit="1" customWidth="1"/>
    <col min="1293" max="1496" width="9.1640625" style="42"/>
    <col min="1497" max="1497" width="8.83203125" style="42" bestFit="1" customWidth="1"/>
    <col min="1498" max="1499" width="3.1640625" style="42" bestFit="1" customWidth="1"/>
    <col min="1500" max="1548" width="4" style="42" bestFit="1" customWidth="1"/>
    <col min="1549" max="1752" width="9.1640625" style="42"/>
    <col min="1753" max="1753" width="8.83203125" style="42" bestFit="1" customWidth="1"/>
    <col min="1754" max="1755" width="3.1640625" style="42" bestFit="1" customWidth="1"/>
    <col min="1756" max="1804" width="4" style="42" bestFit="1" customWidth="1"/>
    <col min="1805" max="2008" width="9.1640625" style="42"/>
    <col min="2009" max="2009" width="8.83203125" style="42" bestFit="1" customWidth="1"/>
    <col min="2010" max="2011" width="3.1640625" style="42" bestFit="1" customWidth="1"/>
    <col min="2012" max="2060" width="4" style="42" bestFit="1" customWidth="1"/>
    <col min="2061" max="2264" width="9.1640625" style="42"/>
    <col min="2265" max="2265" width="8.83203125" style="42" bestFit="1" customWidth="1"/>
    <col min="2266" max="2267" width="3.1640625" style="42" bestFit="1" customWidth="1"/>
    <col min="2268" max="2316" width="4" style="42" bestFit="1" customWidth="1"/>
    <col min="2317" max="2520" width="9.1640625" style="42"/>
    <col min="2521" max="2521" width="8.83203125" style="42" bestFit="1" customWidth="1"/>
    <col min="2522" max="2523" width="3.1640625" style="42" bestFit="1" customWidth="1"/>
    <col min="2524" max="2572" width="4" style="42" bestFit="1" customWidth="1"/>
    <col min="2573" max="2776" width="9.1640625" style="42"/>
    <col min="2777" max="2777" width="8.83203125" style="42" bestFit="1" customWidth="1"/>
    <col min="2778" max="2779" width="3.1640625" style="42" bestFit="1" customWidth="1"/>
    <col min="2780" max="2828" width="4" style="42" bestFit="1" customWidth="1"/>
    <col min="2829" max="3032" width="9.1640625" style="42"/>
    <col min="3033" max="3033" width="8.83203125" style="42" bestFit="1" customWidth="1"/>
    <col min="3034" max="3035" width="3.1640625" style="42" bestFit="1" customWidth="1"/>
    <col min="3036" max="3084" width="4" style="42" bestFit="1" customWidth="1"/>
    <col min="3085" max="3288" width="9.1640625" style="42"/>
    <col min="3289" max="3289" width="8.83203125" style="42" bestFit="1" customWidth="1"/>
    <col min="3290" max="3291" width="3.1640625" style="42" bestFit="1" customWidth="1"/>
    <col min="3292" max="3340" width="4" style="42" bestFit="1" customWidth="1"/>
    <col min="3341" max="3544" width="9.1640625" style="42"/>
    <col min="3545" max="3545" width="8.83203125" style="42" bestFit="1" customWidth="1"/>
    <col min="3546" max="3547" width="3.1640625" style="42" bestFit="1" customWidth="1"/>
    <col min="3548" max="3596" width="4" style="42" bestFit="1" customWidth="1"/>
    <col min="3597" max="3800" width="9.1640625" style="42"/>
    <col min="3801" max="3801" width="8.83203125" style="42" bestFit="1" customWidth="1"/>
    <col min="3802" max="3803" width="3.1640625" style="42" bestFit="1" customWidth="1"/>
    <col min="3804" max="3852" width="4" style="42" bestFit="1" customWidth="1"/>
    <col min="3853" max="4056" width="9.1640625" style="42"/>
    <col min="4057" max="4057" width="8.83203125" style="42" bestFit="1" customWidth="1"/>
    <col min="4058" max="4059" width="3.1640625" style="42" bestFit="1" customWidth="1"/>
    <col min="4060" max="4108" width="4" style="42" bestFit="1" customWidth="1"/>
    <col min="4109" max="4312" width="9.1640625" style="42"/>
    <col min="4313" max="4313" width="8.83203125" style="42" bestFit="1" customWidth="1"/>
    <col min="4314" max="4315" width="3.1640625" style="42" bestFit="1" customWidth="1"/>
    <col min="4316" max="4364" width="4" style="42" bestFit="1" customWidth="1"/>
    <col min="4365" max="4568" width="9.1640625" style="42"/>
    <col min="4569" max="4569" width="8.83203125" style="42" bestFit="1" customWidth="1"/>
    <col min="4570" max="4571" width="3.1640625" style="42" bestFit="1" customWidth="1"/>
    <col min="4572" max="4620" width="4" style="42" bestFit="1" customWidth="1"/>
    <col min="4621" max="4824" width="9.1640625" style="42"/>
    <col min="4825" max="4825" width="8.83203125" style="42" bestFit="1" customWidth="1"/>
    <col min="4826" max="4827" width="3.1640625" style="42" bestFit="1" customWidth="1"/>
    <col min="4828" max="4876" width="4" style="42" bestFit="1" customWidth="1"/>
    <col min="4877" max="5080" width="9.1640625" style="42"/>
    <col min="5081" max="5081" width="8.83203125" style="42" bestFit="1" customWidth="1"/>
    <col min="5082" max="5083" width="3.1640625" style="42" bestFit="1" customWidth="1"/>
    <col min="5084" max="5132" width="4" style="42" bestFit="1" customWidth="1"/>
    <col min="5133" max="5336" width="9.1640625" style="42"/>
    <col min="5337" max="5337" width="8.83203125" style="42" bestFit="1" customWidth="1"/>
    <col min="5338" max="5339" width="3.1640625" style="42" bestFit="1" customWidth="1"/>
    <col min="5340" max="5388" width="4" style="42" bestFit="1" customWidth="1"/>
    <col min="5389" max="5592" width="9.1640625" style="42"/>
    <col min="5593" max="5593" width="8.83203125" style="42" bestFit="1" customWidth="1"/>
    <col min="5594" max="5595" width="3.1640625" style="42" bestFit="1" customWidth="1"/>
    <col min="5596" max="5644" width="4" style="42" bestFit="1" customWidth="1"/>
    <col min="5645" max="5848" width="9.1640625" style="42"/>
    <col min="5849" max="5849" width="8.83203125" style="42" bestFit="1" customWidth="1"/>
    <col min="5850" max="5851" width="3.1640625" style="42" bestFit="1" customWidth="1"/>
    <col min="5852" max="5900" width="4" style="42" bestFit="1" customWidth="1"/>
    <col min="5901" max="6104" width="9.1640625" style="42"/>
    <col min="6105" max="6105" width="8.83203125" style="42" bestFit="1" customWidth="1"/>
    <col min="6106" max="6107" width="3.1640625" style="42" bestFit="1" customWidth="1"/>
    <col min="6108" max="6156" width="4" style="42" bestFit="1" customWidth="1"/>
    <col min="6157" max="6360" width="9.1640625" style="42"/>
    <col min="6361" max="6361" width="8.83203125" style="42" bestFit="1" customWidth="1"/>
    <col min="6362" max="6363" width="3.1640625" style="42" bestFit="1" customWidth="1"/>
    <col min="6364" max="6412" width="4" style="42" bestFit="1" customWidth="1"/>
    <col min="6413" max="6616" width="9.1640625" style="42"/>
    <col min="6617" max="6617" width="8.83203125" style="42" bestFit="1" customWidth="1"/>
    <col min="6618" max="6619" width="3.1640625" style="42" bestFit="1" customWidth="1"/>
    <col min="6620" max="6668" width="4" style="42" bestFit="1" customWidth="1"/>
    <col min="6669" max="6872" width="9.1640625" style="42"/>
    <col min="6873" max="6873" width="8.83203125" style="42" bestFit="1" customWidth="1"/>
    <col min="6874" max="6875" width="3.1640625" style="42" bestFit="1" customWidth="1"/>
    <col min="6876" max="6924" width="4" style="42" bestFit="1" customWidth="1"/>
    <col min="6925" max="7128" width="9.1640625" style="42"/>
    <col min="7129" max="7129" width="8.83203125" style="42" bestFit="1" customWidth="1"/>
    <col min="7130" max="7131" width="3.1640625" style="42" bestFit="1" customWidth="1"/>
    <col min="7132" max="7180" width="4" style="42" bestFit="1" customWidth="1"/>
    <col min="7181" max="7384" width="9.1640625" style="42"/>
    <col min="7385" max="7385" width="8.83203125" style="42" bestFit="1" customWidth="1"/>
    <col min="7386" max="7387" width="3.1640625" style="42" bestFit="1" customWidth="1"/>
    <col min="7388" max="7436" width="4" style="42" bestFit="1" customWidth="1"/>
    <col min="7437" max="7640" width="9.1640625" style="42"/>
    <col min="7641" max="7641" width="8.83203125" style="42" bestFit="1" customWidth="1"/>
    <col min="7642" max="7643" width="3.1640625" style="42" bestFit="1" customWidth="1"/>
    <col min="7644" max="7692" width="4" style="42" bestFit="1" customWidth="1"/>
    <col min="7693" max="7896" width="9.1640625" style="42"/>
    <col min="7897" max="7897" width="8.83203125" style="42" bestFit="1" customWidth="1"/>
    <col min="7898" max="7899" width="3.1640625" style="42" bestFit="1" customWidth="1"/>
    <col min="7900" max="7948" width="4" style="42" bestFit="1" customWidth="1"/>
    <col min="7949" max="8152" width="9.1640625" style="42"/>
    <col min="8153" max="8153" width="8.83203125" style="42" bestFit="1" customWidth="1"/>
    <col min="8154" max="8155" width="3.1640625" style="42" bestFit="1" customWidth="1"/>
    <col min="8156" max="8204" width="4" style="42" bestFit="1" customWidth="1"/>
    <col min="8205" max="8408" width="9.1640625" style="42"/>
    <col min="8409" max="8409" width="8.83203125" style="42" bestFit="1" customWidth="1"/>
    <col min="8410" max="8411" width="3.1640625" style="42" bestFit="1" customWidth="1"/>
    <col min="8412" max="8460" width="4" style="42" bestFit="1" customWidth="1"/>
    <col min="8461" max="8664" width="9.1640625" style="42"/>
    <col min="8665" max="8665" width="8.83203125" style="42" bestFit="1" customWidth="1"/>
    <col min="8666" max="8667" width="3.1640625" style="42" bestFit="1" customWidth="1"/>
    <col min="8668" max="8716" width="4" style="42" bestFit="1" customWidth="1"/>
    <col min="8717" max="8920" width="9.1640625" style="42"/>
    <col min="8921" max="8921" width="8.83203125" style="42" bestFit="1" customWidth="1"/>
    <col min="8922" max="8923" width="3.1640625" style="42" bestFit="1" customWidth="1"/>
    <col min="8924" max="8972" width="4" style="42" bestFit="1" customWidth="1"/>
    <col min="8973" max="9176" width="9.1640625" style="42"/>
    <col min="9177" max="9177" width="8.83203125" style="42" bestFit="1" customWidth="1"/>
    <col min="9178" max="9179" width="3.1640625" style="42" bestFit="1" customWidth="1"/>
    <col min="9180" max="9228" width="4" style="42" bestFit="1" customWidth="1"/>
    <col min="9229" max="9432" width="9.1640625" style="42"/>
    <col min="9433" max="9433" width="8.83203125" style="42" bestFit="1" customWidth="1"/>
    <col min="9434" max="9435" width="3.1640625" style="42" bestFit="1" customWidth="1"/>
    <col min="9436" max="9484" width="4" style="42" bestFit="1" customWidth="1"/>
    <col min="9485" max="9688" width="9.1640625" style="42"/>
    <col min="9689" max="9689" width="8.83203125" style="42" bestFit="1" customWidth="1"/>
    <col min="9690" max="9691" width="3.1640625" style="42" bestFit="1" customWidth="1"/>
    <col min="9692" max="9740" width="4" style="42" bestFit="1" customWidth="1"/>
    <col min="9741" max="9944" width="9.1640625" style="42"/>
    <col min="9945" max="9945" width="8.83203125" style="42" bestFit="1" customWidth="1"/>
    <col min="9946" max="9947" width="3.1640625" style="42" bestFit="1" customWidth="1"/>
    <col min="9948" max="9996" width="4" style="42" bestFit="1" customWidth="1"/>
    <col min="9997" max="10200" width="9.1640625" style="42"/>
    <col min="10201" max="10201" width="8.83203125" style="42" bestFit="1" customWidth="1"/>
    <col min="10202" max="10203" width="3.1640625" style="42" bestFit="1" customWidth="1"/>
    <col min="10204" max="10252" width="4" style="42" bestFit="1" customWidth="1"/>
    <col min="10253" max="10456" width="9.1640625" style="42"/>
    <col min="10457" max="10457" width="8.83203125" style="42" bestFit="1" customWidth="1"/>
    <col min="10458" max="10459" width="3.1640625" style="42" bestFit="1" customWidth="1"/>
    <col min="10460" max="10508" width="4" style="42" bestFit="1" customWidth="1"/>
    <col min="10509" max="10712" width="9.1640625" style="42"/>
    <col min="10713" max="10713" width="8.83203125" style="42" bestFit="1" customWidth="1"/>
    <col min="10714" max="10715" width="3.1640625" style="42" bestFit="1" customWidth="1"/>
    <col min="10716" max="10764" width="4" style="42" bestFit="1" customWidth="1"/>
    <col min="10765" max="10968" width="9.1640625" style="42"/>
    <col min="10969" max="10969" width="8.83203125" style="42" bestFit="1" customWidth="1"/>
    <col min="10970" max="10971" width="3.1640625" style="42" bestFit="1" customWidth="1"/>
    <col min="10972" max="11020" width="4" style="42" bestFit="1" customWidth="1"/>
    <col min="11021" max="11224" width="9.1640625" style="42"/>
    <col min="11225" max="11225" width="8.83203125" style="42" bestFit="1" customWidth="1"/>
    <col min="11226" max="11227" width="3.1640625" style="42" bestFit="1" customWidth="1"/>
    <col min="11228" max="11276" width="4" style="42" bestFit="1" customWidth="1"/>
    <col min="11277" max="11480" width="9.1640625" style="42"/>
    <col min="11481" max="11481" width="8.83203125" style="42" bestFit="1" customWidth="1"/>
    <col min="11482" max="11483" width="3.1640625" style="42" bestFit="1" customWidth="1"/>
    <col min="11484" max="11532" width="4" style="42" bestFit="1" customWidth="1"/>
    <col min="11533" max="11736" width="9.1640625" style="42"/>
    <col min="11737" max="11737" width="8.83203125" style="42" bestFit="1" customWidth="1"/>
    <col min="11738" max="11739" width="3.1640625" style="42" bestFit="1" customWidth="1"/>
    <col min="11740" max="11788" width="4" style="42" bestFit="1" customWidth="1"/>
    <col min="11789" max="11992" width="9.1640625" style="42"/>
    <col min="11993" max="11993" width="8.83203125" style="42" bestFit="1" customWidth="1"/>
    <col min="11994" max="11995" width="3.1640625" style="42" bestFit="1" customWidth="1"/>
    <col min="11996" max="12044" width="4" style="42" bestFit="1" customWidth="1"/>
    <col min="12045" max="12248" width="9.1640625" style="42"/>
    <col min="12249" max="12249" width="8.83203125" style="42" bestFit="1" customWidth="1"/>
    <col min="12250" max="12251" width="3.1640625" style="42" bestFit="1" customWidth="1"/>
    <col min="12252" max="12300" width="4" style="42" bestFit="1" customWidth="1"/>
    <col min="12301" max="12504" width="9.1640625" style="42"/>
    <col min="12505" max="12505" width="8.83203125" style="42" bestFit="1" customWidth="1"/>
    <col min="12506" max="12507" width="3.1640625" style="42" bestFit="1" customWidth="1"/>
    <col min="12508" max="12556" width="4" style="42" bestFit="1" customWidth="1"/>
    <col min="12557" max="12760" width="9.1640625" style="42"/>
    <col min="12761" max="12761" width="8.83203125" style="42" bestFit="1" customWidth="1"/>
    <col min="12762" max="12763" width="3.1640625" style="42" bestFit="1" customWidth="1"/>
    <col min="12764" max="12812" width="4" style="42" bestFit="1" customWidth="1"/>
    <col min="12813" max="13016" width="9.1640625" style="42"/>
    <col min="13017" max="13017" width="8.83203125" style="42" bestFit="1" customWidth="1"/>
    <col min="13018" max="13019" width="3.1640625" style="42" bestFit="1" customWidth="1"/>
    <col min="13020" max="13068" width="4" style="42" bestFit="1" customWidth="1"/>
    <col min="13069" max="13272" width="9.1640625" style="42"/>
    <col min="13273" max="13273" width="8.83203125" style="42" bestFit="1" customWidth="1"/>
    <col min="13274" max="13275" width="3.1640625" style="42" bestFit="1" customWidth="1"/>
    <col min="13276" max="13324" width="4" style="42" bestFit="1" customWidth="1"/>
    <col min="13325" max="13528" width="9.1640625" style="42"/>
    <col min="13529" max="13529" width="8.83203125" style="42" bestFit="1" customWidth="1"/>
    <col min="13530" max="13531" width="3.1640625" style="42" bestFit="1" customWidth="1"/>
    <col min="13532" max="13580" width="4" style="42" bestFit="1" customWidth="1"/>
    <col min="13581" max="13784" width="9.1640625" style="42"/>
    <col min="13785" max="13785" width="8.83203125" style="42" bestFit="1" customWidth="1"/>
    <col min="13786" max="13787" width="3.1640625" style="42" bestFit="1" customWidth="1"/>
    <col min="13788" max="13836" width="4" style="42" bestFit="1" customWidth="1"/>
    <col min="13837" max="14040" width="9.1640625" style="42"/>
    <col min="14041" max="14041" width="8.83203125" style="42" bestFit="1" customWidth="1"/>
    <col min="14042" max="14043" width="3.1640625" style="42" bestFit="1" customWidth="1"/>
    <col min="14044" max="14092" width="4" style="42" bestFit="1" customWidth="1"/>
    <col min="14093" max="14296" width="9.1640625" style="42"/>
    <col min="14297" max="14297" width="8.83203125" style="42" bestFit="1" customWidth="1"/>
    <col min="14298" max="14299" width="3.1640625" style="42" bestFit="1" customWidth="1"/>
    <col min="14300" max="14348" width="4" style="42" bestFit="1" customWidth="1"/>
    <col min="14349" max="14552" width="9.1640625" style="42"/>
    <col min="14553" max="14553" width="8.83203125" style="42" bestFit="1" customWidth="1"/>
    <col min="14554" max="14555" width="3.1640625" style="42" bestFit="1" customWidth="1"/>
    <col min="14556" max="14604" width="4" style="42" bestFit="1" customWidth="1"/>
    <col min="14605" max="14808" width="9.1640625" style="42"/>
    <col min="14809" max="14809" width="8.83203125" style="42" bestFit="1" customWidth="1"/>
    <col min="14810" max="14811" width="3.1640625" style="42" bestFit="1" customWidth="1"/>
    <col min="14812" max="14860" width="4" style="42" bestFit="1" customWidth="1"/>
    <col min="14861" max="15064" width="9.1640625" style="42"/>
    <col min="15065" max="15065" width="8.83203125" style="42" bestFit="1" customWidth="1"/>
    <col min="15066" max="15067" width="3.1640625" style="42" bestFit="1" customWidth="1"/>
    <col min="15068" max="15116" width="4" style="42" bestFit="1" customWidth="1"/>
    <col min="15117" max="15320" width="9.1640625" style="42"/>
    <col min="15321" max="15321" width="8.83203125" style="42" bestFit="1" customWidth="1"/>
    <col min="15322" max="15323" width="3.1640625" style="42" bestFit="1" customWidth="1"/>
    <col min="15324" max="15372" width="4" style="42" bestFit="1" customWidth="1"/>
    <col min="15373" max="15576" width="9.1640625" style="42"/>
    <col min="15577" max="15577" width="8.83203125" style="42" bestFit="1" customWidth="1"/>
    <col min="15578" max="15579" width="3.1640625" style="42" bestFit="1" customWidth="1"/>
    <col min="15580" max="15628" width="4" style="42" bestFit="1" customWidth="1"/>
    <col min="15629" max="15832" width="9.1640625" style="42"/>
    <col min="15833" max="15833" width="8.83203125" style="42" bestFit="1" customWidth="1"/>
    <col min="15834" max="15835" width="3.1640625" style="42" bestFit="1" customWidth="1"/>
    <col min="15836" max="15884" width="4" style="42" bestFit="1" customWidth="1"/>
    <col min="15885" max="16088" width="9.1640625" style="42"/>
    <col min="16089" max="16089" width="8.83203125" style="42" bestFit="1" customWidth="1"/>
    <col min="16090" max="16091" width="3.1640625" style="42" bestFit="1" customWidth="1"/>
    <col min="16092" max="16140" width="4" style="42" bestFit="1" customWidth="1"/>
    <col min="16141" max="16384" width="9.1640625" style="42"/>
  </cols>
  <sheetData>
    <row r="1" spans="2:23" ht="15" customHeight="1" x14ac:dyDescent="0.15">
      <c r="B1" s="41"/>
      <c r="D1" s="41"/>
      <c r="E1" s="41"/>
      <c r="F1" s="41"/>
      <c r="G1" s="41"/>
      <c r="H1" s="41"/>
      <c r="I1" s="41"/>
      <c r="J1" s="41"/>
      <c r="K1" s="41"/>
      <c r="L1" s="41"/>
    </row>
    <row r="2" spans="2:23" ht="15" customHeight="1" x14ac:dyDescent="0.15">
      <c r="B2" s="43" t="s">
        <v>107</v>
      </c>
      <c r="C2" s="43"/>
      <c r="D2" s="44"/>
      <c r="E2" s="44"/>
      <c r="F2" s="44"/>
      <c r="G2" s="44"/>
      <c r="H2" s="44"/>
      <c r="I2" s="44"/>
      <c r="J2" s="44"/>
      <c r="K2" s="44"/>
      <c r="L2" s="44"/>
      <c r="N2" s="62"/>
    </row>
    <row r="3" spans="2:23" ht="15" customHeight="1" x14ac:dyDescent="0.15">
      <c r="B3" s="43"/>
      <c r="C3" s="43"/>
      <c r="D3" s="44"/>
      <c r="E3" s="44"/>
      <c r="F3" s="44"/>
      <c r="G3" s="44"/>
      <c r="H3" s="44"/>
      <c r="I3" s="44"/>
      <c r="J3" s="44"/>
      <c r="K3" s="44"/>
      <c r="L3" s="44"/>
    </row>
    <row r="4" spans="2:23" x14ac:dyDescent="0.15">
      <c r="B4" s="131" t="s">
        <v>8</v>
      </c>
      <c r="C4" s="131"/>
      <c r="D4" s="131"/>
      <c r="E4" s="131"/>
      <c r="F4" s="131"/>
      <c r="G4" s="131"/>
      <c r="H4" s="131"/>
      <c r="I4" s="131"/>
      <c r="J4" s="131"/>
      <c r="K4" s="131"/>
      <c r="L4" s="131"/>
      <c r="M4" s="131"/>
      <c r="N4" s="131"/>
      <c r="T4" s="45"/>
    </row>
    <row r="6" spans="2:23" ht="33" x14ac:dyDescent="0.15">
      <c r="B6" s="46"/>
      <c r="C6" s="47" t="s">
        <v>9</v>
      </c>
      <c r="D6" s="47" t="s">
        <v>10</v>
      </c>
      <c r="E6" s="47" t="s">
        <v>11</v>
      </c>
      <c r="F6" s="47" t="s">
        <v>12</v>
      </c>
      <c r="G6" s="47" t="s">
        <v>13</v>
      </c>
      <c r="H6" s="47" t="s">
        <v>14</v>
      </c>
      <c r="I6" s="47" t="s">
        <v>15</v>
      </c>
      <c r="J6" s="47" t="s">
        <v>16</v>
      </c>
      <c r="K6" s="47" t="s">
        <v>17</v>
      </c>
      <c r="L6" s="48" t="s">
        <v>18</v>
      </c>
      <c r="M6" s="49" t="s">
        <v>19</v>
      </c>
      <c r="N6" s="49" t="s">
        <v>20</v>
      </c>
      <c r="S6" s="62"/>
      <c r="T6" s="62"/>
      <c r="U6" s="62"/>
      <c r="V6" s="62"/>
      <c r="W6" s="62"/>
    </row>
    <row r="7" spans="2:23" x14ac:dyDescent="0.15">
      <c r="B7" s="50" t="s">
        <v>32</v>
      </c>
      <c r="C7" s="51"/>
      <c r="D7" s="51"/>
      <c r="E7" s="51"/>
      <c r="F7" s="51"/>
      <c r="G7" s="51"/>
      <c r="H7" s="51"/>
      <c r="I7" s="51"/>
      <c r="J7" s="51"/>
      <c r="K7" s="51"/>
      <c r="L7" s="51"/>
      <c r="M7" s="12">
        <v>45.49</v>
      </c>
      <c r="N7" s="12">
        <v>34.500700000000002</v>
      </c>
      <c r="O7" s="52"/>
      <c r="S7" s="53"/>
    </row>
    <row r="8" spans="2:23" x14ac:dyDescent="0.15">
      <c r="B8" s="46" t="s">
        <v>33</v>
      </c>
      <c r="C8" s="51"/>
      <c r="D8" s="51"/>
      <c r="E8" s="51"/>
      <c r="F8" s="51"/>
      <c r="G8" s="51"/>
      <c r="H8" s="51"/>
      <c r="I8" s="51"/>
      <c r="J8" s="51"/>
      <c r="K8" s="51"/>
      <c r="L8" s="51"/>
      <c r="M8" s="12">
        <v>44.16</v>
      </c>
      <c r="N8" s="12">
        <v>34.542999999999999</v>
      </c>
      <c r="O8" s="52"/>
      <c r="S8" s="53"/>
    </row>
    <row r="9" spans="2:23" x14ac:dyDescent="0.15">
      <c r="B9" s="50" t="s">
        <v>34</v>
      </c>
      <c r="C9" s="51"/>
      <c r="D9" s="51"/>
      <c r="E9" s="51"/>
      <c r="F9" s="51"/>
      <c r="G9" s="51"/>
      <c r="H9" s="51"/>
      <c r="I9" s="51"/>
      <c r="J9" s="51"/>
      <c r="K9" s="51"/>
      <c r="L9" s="51"/>
      <c r="M9" s="12">
        <v>43.47</v>
      </c>
      <c r="N9" s="12">
        <v>33.945399999999999</v>
      </c>
      <c r="O9" s="52"/>
      <c r="S9" s="53"/>
    </row>
    <row r="10" spans="2:23" x14ac:dyDescent="0.15">
      <c r="B10" s="46" t="s">
        <v>35</v>
      </c>
      <c r="C10" s="51"/>
      <c r="D10" s="51"/>
      <c r="E10" s="51"/>
      <c r="F10" s="51"/>
      <c r="G10" s="51"/>
      <c r="H10" s="51"/>
      <c r="I10" s="51"/>
      <c r="J10" s="51"/>
      <c r="K10" s="51"/>
      <c r="L10" s="51"/>
      <c r="M10" s="12">
        <v>43.44</v>
      </c>
      <c r="N10" s="12">
        <v>33.570399999999999</v>
      </c>
      <c r="O10" s="52"/>
      <c r="S10" s="53"/>
    </row>
    <row r="11" spans="2:23" x14ac:dyDescent="0.15">
      <c r="B11" s="50" t="s">
        <v>36</v>
      </c>
      <c r="C11" s="51"/>
      <c r="D11" s="51"/>
      <c r="E11" s="51"/>
      <c r="F11" s="51"/>
      <c r="G11" s="51"/>
      <c r="H11" s="51"/>
      <c r="I11" s="51"/>
      <c r="J11" s="51"/>
      <c r="K11" s="51"/>
      <c r="L11" s="51"/>
      <c r="M11" s="12">
        <v>42.98</v>
      </c>
      <c r="N11" s="12">
        <v>34.042000000000002</v>
      </c>
      <c r="O11" s="52"/>
      <c r="S11" s="53"/>
    </row>
    <row r="12" spans="2:23" x14ac:dyDescent="0.15">
      <c r="B12" s="46" t="s">
        <v>37</v>
      </c>
      <c r="C12" s="51"/>
      <c r="D12" s="51"/>
      <c r="E12" s="51"/>
      <c r="F12" s="51"/>
      <c r="G12" s="51"/>
      <c r="H12" s="51"/>
      <c r="I12" s="51"/>
      <c r="J12" s="51"/>
      <c r="K12" s="51"/>
      <c r="L12" s="51"/>
      <c r="M12" s="12">
        <v>41.58</v>
      </c>
      <c r="N12" s="12">
        <v>32.754300000000001</v>
      </c>
      <c r="O12" s="52"/>
      <c r="S12" s="53"/>
    </row>
    <row r="13" spans="2:23" x14ac:dyDescent="0.15">
      <c r="B13" s="50" t="s">
        <v>38</v>
      </c>
      <c r="C13" s="51"/>
      <c r="D13" s="51"/>
      <c r="E13" s="51"/>
      <c r="F13" s="51"/>
      <c r="G13" s="51"/>
      <c r="H13" s="51"/>
      <c r="I13" s="51"/>
      <c r="J13" s="51"/>
      <c r="K13" s="51"/>
      <c r="L13" s="51"/>
      <c r="M13" s="12">
        <v>42.59</v>
      </c>
      <c r="N13" s="12">
        <v>33.293900000000001</v>
      </c>
      <c r="O13" s="52"/>
      <c r="S13" s="53"/>
    </row>
    <row r="14" spans="2:23" x14ac:dyDescent="0.15">
      <c r="B14" s="46" t="s">
        <v>39</v>
      </c>
      <c r="C14" s="51"/>
      <c r="D14" s="51"/>
      <c r="E14" s="51"/>
      <c r="F14" s="51"/>
      <c r="G14" s="51"/>
      <c r="H14" s="51"/>
      <c r="I14" s="51"/>
      <c r="J14" s="51"/>
      <c r="K14" s="51"/>
      <c r="L14" s="51"/>
      <c r="M14" s="12">
        <v>43.99</v>
      </c>
      <c r="N14" s="12">
        <v>33.328899999999997</v>
      </c>
      <c r="O14" s="52"/>
      <c r="S14" s="53"/>
    </row>
    <row r="15" spans="2:23" x14ac:dyDescent="0.15">
      <c r="B15" s="50" t="s">
        <v>40</v>
      </c>
      <c r="C15" s="12">
        <v>18.144967731612351</v>
      </c>
      <c r="D15" s="12">
        <v>27.027270272702726</v>
      </c>
      <c r="E15" s="12">
        <v>31.701331114808649</v>
      </c>
      <c r="F15" s="12">
        <v>35.050509115788628</v>
      </c>
      <c r="G15" s="12">
        <v>37.586152261744431</v>
      </c>
      <c r="H15" s="12">
        <v>39.483090459169645</v>
      </c>
      <c r="I15" s="12">
        <v>40.954204438887153</v>
      </c>
      <c r="J15" s="12">
        <v>41.779007246941482</v>
      </c>
      <c r="K15" s="14">
        <v>42.418821699397242</v>
      </c>
      <c r="L15" s="12">
        <v>42.947572815533981</v>
      </c>
      <c r="M15" s="12">
        <v>42.52</v>
      </c>
      <c r="N15" s="12">
        <v>32.382800000000003</v>
      </c>
      <c r="O15" s="52"/>
      <c r="S15" s="53"/>
    </row>
    <row r="16" spans="2:23" x14ac:dyDescent="0.15">
      <c r="B16" s="50" t="s">
        <v>41</v>
      </c>
      <c r="C16" s="12"/>
      <c r="D16" s="12"/>
      <c r="E16" s="12"/>
      <c r="F16" s="12"/>
      <c r="G16" s="12"/>
      <c r="H16" s="12"/>
      <c r="I16" s="12"/>
      <c r="J16" s="12"/>
      <c r="K16" s="12"/>
      <c r="L16" s="12"/>
      <c r="M16" s="12">
        <v>44.81</v>
      </c>
      <c r="N16" s="12">
        <v>33.276800000000001</v>
      </c>
      <c r="O16" s="52"/>
      <c r="S16" s="53"/>
    </row>
    <row r="17" spans="2:21" x14ac:dyDescent="0.15">
      <c r="B17" s="46" t="s">
        <v>42</v>
      </c>
      <c r="C17" s="12">
        <v>18.546301086394205</v>
      </c>
      <c r="D17" s="12">
        <v>27.425889010353032</v>
      </c>
      <c r="E17" s="12">
        <v>32.894296577946768</v>
      </c>
      <c r="F17" s="12">
        <v>36.82794091262484</v>
      </c>
      <c r="G17" s="12">
        <v>39.295336787564764</v>
      </c>
      <c r="H17" s="12">
        <v>41.770474423535646</v>
      </c>
      <c r="I17" s="12">
        <v>43.328054431344945</v>
      </c>
      <c r="J17" s="12">
        <v>44.296872714507209</v>
      </c>
      <c r="K17" s="14">
        <v>44.97067320318655</v>
      </c>
      <c r="L17" s="12">
        <v>45.874606689197059</v>
      </c>
      <c r="M17" s="12">
        <v>45.43</v>
      </c>
      <c r="N17" s="12">
        <v>34.575800000000001</v>
      </c>
      <c r="O17" s="52"/>
      <c r="S17" s="53"/>
    </row>
    <row r="18" spans="2:21" x14ac:dyDescent="0.15">
      <c r="B18" s="46">
        <v>1948</v>
      </c>
      <c r="C18" s="12"/>
      <c r="D18" s="12"/>
      <c r="E18" s="12"/>
      <c r="F18" s="12"/>
      <c r="G18" s="12"/>
      <c r="H18" s="12"/>
      <c r="I18" s="12"/>
      <c r="J18" s="12"/>
      <c r="K18" s="13"/>
      <c r="L18" s="12"/>
      <c r="M18" s="54">
        <v>46.01</v>
      </c>
      <c r="N18" s="54">
        <v>35.994900000000001</v>
      </c>
      <c r="S18" s="53"/>
    </row>
    <row r="19" spans="2:21" x14ac:dyDescent="0.15">
      <c r="B19" s="50" t="s">
        <v>44</v>
      </c>
      <c r="C19" s="12">
        <v>19.759433504704628</v>
      </c>
      <c r="D19" s="12">
        <v>30.054279749478081</v>
      </c>
      <c r="E19" s="12">
        <v>35.786151646751001</v>
      </c>
      <c r="F19" s="12">
        <v>39.103158006194242</v>
      </c>
      <c r="G19" s="12">
        <v>42.233632862644413</v>
      </c>
      <c r="H19" s="12">
        <v>44.494159881376653</v>
      </c>
      <c r="I19" s="12">
        <v>46.055254913130163</v>
      </c>
      <c r="J19" s="12">
        <v>47.220717583636414</v>
      </c>
      <c r="K19" s="13">
        <v>48.269740396737589</v>
      </c>
      <c r="L19" s="12">
        <v>49.195703566656391</v>
      </c>
      <c r="M19" s="55">
        <v>46.41</v>
      </c>
      <c r="N19" s="55">
        <v>36.645200000000003</v>
      </c>
      <c r="S19" s="53"/>
    </row>
    <row r="20" spans="2:21" x14ac:dyDescent="0.15">
      <c r="B20" s="50" t="s">
        <v>43</v>
      </c>
      <c r="C20" s="12"/>
      <c r="D20" s="12"/>
      <c r="E20" s="12"/>
      <c r="F20" s="12"/>
      <c r="G20" s="12"/>
      <c r="H20" s="12"/>
      <c r="I20" s="12"/>
      <c r="J20" s="12"/>
      <c r="K20" s="13"/>
      <c r="L20" s="14"/>
      <c r="M20" s="56"/>
      <c r="N20" s="56"/>
    </row>
    <row r="21" spans="2:21" x14ac:dyDescent="0.15">
      <c r="B21" s="46" t="s">
        <v>45</v>
      </c>
      <c r="C21" s="12">
        <v>20.593412119688207</v>
      </c>
      <c r="D21" s="12">
        <v>30.753906138828018</v>
      </c>
      <c r="E21" s="12">
        <v>35.536398467432953</v>
      </c>
      <c r="F21" s="12">
        <v>39.475027538217674</v>
      </c>
      <c r="G21" s="12">
        <v>42.416854379223537</v>
      </c>
      <c r="H21" s="12">
        <v>44.689858273513714</v>
      </c>
      <c r="I21" s="12">
        <v>46.634276310633965</v>
      </c>
      <c r="J21" s="12">
        <v>48.162777402421916</v>
      </c>
      <c r="K21" s="13">
        <v>49.355256343863289</v>
      </c>
      <c r="L21" s="14"/>
      <c r="M21" s="56"/>
      <c r="N21" s="56"/>
    </row>
    <row r="22" spans="2:21" x14ac:dyDescent="0.15">
      <c r="B22" s="46" t="s">
        <v>46</v>
      </c>
      <c r="C22" s="12">
        <v>22.604555863565142</v>
      </c>
      <c r="D22" s="12">
        <v>31.84494602551521</v>
      </c>
      <c r="E22" s="12">
        <v>36.726911826159629</v>
      </c>
      <c r="F22" s="12">
        <v>40.772882740313442</v>
      </c>
      <c r="G22" s="12">
        <v>43.743073047858942</v>
      </c>
      <c r="H22" s="12">
        <v>46.263895119884353</v>
      </c>
      <c r="I22" s="12">
        <v>48.237037037037041</v>
      </c>
      <c r="J22" s="12">
        <v>49.879825378917936</v>
      </c>
      <c r="K22" s="13">
        <v>50.778694527168881</v>
      </c>
      <c r="L22" s="14"/>
      <c r="M22" s="56"/>
      <c r="N22" s="56"/>
      <c r="O22" s="9"/>
      <c r="P22" s="9"/>
      <c r="Q22" s="9"/>
    </row>
    <row r="23" spans="2:21" x14ac:dyDescent="0.15">
      <c r="B23" s="46" t="s">
        <v>47</v>
      </c>
      <c r="C23" s="12">
        <v>22.753852713650485</v>
      </c>
      <c r="D23" s="12">
        <v>32.489300998573469</v>
      </c>
      <c r="E23" s="12">
        <v>37.394946843765744</v>
      </c>
      <c r="F23" s="12">
        <v>41.344737590118605</v>
      </c>
      <c r="G23" s="12">
        <v>44.261417242522377</v>
      </c>
      <c r="H23" s="12">
        <v>46.942785881641598</v>
      </c>
      <c r="I23" s="12">
        <v>49.153980534065383</v>
      </c>
      <c r="J23" s="12">
        <v>50.993656457528004</v>
      </c>
      <c r="K23" s="14"/>
      <c r="L23" s="14"/>
      <c r="M23" s="56"/>
      <c r="N23" s="56"/>
      <c r="O23" s="9"/>
      <c r="P23" s="9"/>
      <c r="Q23" s="9"/>
    </row>
    <row r="24" spans="2:21" x14ac:dyDescent="0.15">
      <c r="B24" s="46" t="s">
        <v>48</v>
      </c>
      <c r="C24" s="12">
        <v>21.838805970149252</v>
      </c>
      <c r="D24" s="12">
        <v>31.217101729509078</v>
      </c>
      <c r="E24" s="12">
        <v>36.471677728044448</v>
      </c>
      <c r="F24" s="12">
        <v>40.2002002002002</v>
      </c>
      <c r="G24" s="12">
        <v>43.064039408866996</v>
      </c>
      <c r="H24" s="12">
        <v>45.814742967992238</v>
      </c>
      <c r="I24" s="12">
        <v>48.471762391439945</v>
      </c>
      <c r="J24" s="12">
        <v>50.026181748940836</v>
      </c>
      <c r="K24" s="14"/>
      <c r="L24" s="14"/>
      <c r="M24" s="56"/>
      <c r="N24" s="56"/>
      <c r="O24" s="9"/>
      <c r="P24" s="9"/>
      <c r="Q24" s="9"/>
      <c r="R24" s="9"/>
      <c r="S24" s="9"/>
      <c r="T24" s="9"/>
      <c r="U24" s="9"/>
    </row>
    <row r="25" spans="2:21" x14ac:dyDescent="0.15">
      <c r="B25" s="46" t="s">
        <v>49</v>
      </c>
      <c r="C25" s="12">
        <v>20.608349191246429</v>
      </c>
      <c r="D25" s="12">
        <v>30.665350022685423</v>
      </c>
      <c r="E25" s="12">
        <v>35.825958325894561</v>
      </c>
      <c r="F25" s="12">
        <v>39.655000249638022</v>
      </c>
      <c r="G25" s="12">
        <v>42.947368421052637</v>
      </c>
      <c r="H25" s="12">
        <v>46.100607697501687</v>
      </c>
      <c r="I25" s="12">
        <v>48.894935319108313</v>
      </c>
      <c r="J25" s="12">
        <v>50.323161059684175</v>
      </c>
      <c r="K25" s="14"/>
      <c r="L25" s="14"/>
      <c r="M25" s="56"/>
      <c r="N25" s="56"/>
      <c r="O25" s="9"/>
      <c r="P25" s="9"/>
      <c r="Q25" s="9"/>
      <c r="R25" s="9"/>
      <c r="S25" s="9"/>
      <c r="T25" s="9"/>
      <c r="U25" s="9"/>
    </row>
    <row r="26" spans="2:21" x14ac:dyDescent="0.15">
      <c r="B26" s="46" t="s">
        <v>50</v>
      </c>
      <c r="C26" s="12">
        <v>19.468778077268642</v>
      </c>
      <c r="D26" s="12">
        <v>30.195093112621933</v>
      </c>
      <c r="E26" s="12">
        <v>35.123462585672705</v>
      </c>
      <c r="F26" s="12">
        <v>39.06106730240235</v>
      </c>
      <c r="G26" s="12">
        <v>42.549661450159185</v>
      </c>
      <c r="H26" s="12">
        <v>45.716428445385567</v>
      </c>
      <c r="I26" s="15">
        <v>48.734508640251349</v>
      </c>
      <c r="J26" s="14"/>
      <c r="K26" s="14"/>
      <c r="L26" s="14"/>
      <c r="M26" s="56"/>
      <c r="N26" s="56"/>
      <c r="O26" s="9"/>
      <c r="P26" s="9"/>
      <c r="Q26" s="9"/>
      <c r="R26" s="9"/>
      <c r="S26" s="9"/>
      <c r="T26" s="9"/>
      <c r="U26" s="9"/>
    </row>
    <row r="27" spans="2:21" x14ac:dyDescent="0.15">
      <c r="B27" s="46" t="s">
        <v>51</v>
      </c>
      <c r="C27" s="12">
        <v>16.41753390097761</v>
      </c>
      <c r="D27" s="12">
        <v>28.19563274166773</v>
      </c>
      <c r="E27" s="12">
        <v>33.770540122319652</v>
      </c>
      <c r="F27" s="12">
        <v>37.9005048933981</v>
      </c>
      <c r="G27" s="12">
        <v>41.7525652712526</v>
      </c>
      <c r="H27" s="12">
        <v>45.824800386571255</v>
      </c>
      <c r="I27" s="12">
        <v>48.299752402153416</v>
      </c>
      <c r="J27" s="14"/>
      <c r="K27" s="14"/>
      <c r="L27" s="14"/>
      <c r="M27" s="56"/>
      <c r="N27" s="56"/>
      <c r="Q27" s="9"/>
      <c r="R27" s="9"/>
      <c r="S27" s="9"/>
      <c r="T27" s="9"/>
      <c r="U27" s="9"/>
    </row>
    <row r="28" spans="2:21" x14ac:dyDescent="0.15">
      <c r="B28" s="46" t="s">
        <v>52</v>
      </c>
      <c r="C28" s="12">
        <v>15.01676371978119</v>
      </c>
      <c r="D28" s="12">
        <v>27.504474435253712</v>
      </c>
      <c r="E28" s="12">
        <v>33.168247441947393</v>
      </c>
      <c r="F28" s="12">
        <v>37.537266239045984</v>
      </c>
      <c r="G28" s="12">
        <v>41.716575656156415</v>
      </c>
      <c r="H28" s="12">
        <v>45.696739036415536</v>
      </c>
      <c r="I28" s="14"/>
      <c r="J28" s="14"/>
      <c r="K28" s="14"/>
      <c r="L28" s="14"/>
      <c r="M28" s="56"/>
      <c r="N28" s="56"/>
      <c r="Q28" s="9"/>
      <c r="R28" s="9"/>
      <c r="S28" s="9"/>
      <c r="T28" s="9"/>
      <c r="U28" s="9"/>
    </row>
    <row r="29" spans="2:21" x14ac:dyDescent="0.15">
      <c r="B29" s="46" t="s">
        <v>53</v>
      </c>
      <c r="C29" s="12">
        <v>14.39895581306507</v>
      </c>
      <c r="D29" s="12">
        <v>27.978409950196863</v>
      </c>
      <c r="E29" s="12">
        <v>34.15656451572422</v>
      </c>
      <c r="F29" s="12">
        <v>38.685409784679187</v>
      </c>
      <c r="G29" s="12">
        <v>43.786870989729003</v>
      </c>
      <c r="H29" s="12">
        <v>47.498557081842321</v>
      </c>
      <c r="I29" s="14"/>
      <c r="J29" s="14"/>
      <c r="K29" s="14"/>
      <c r="L29" s="14"/>
      <c r="M29" s="56"/>
      <c r="N29" s="56"/>
      <c r="Q29" s="9"/>
      <c r="R29" s="9"/>
      <c r="S29" s="9"/>
      <c r="T29" s="9"/>
      <c r="U29" s="9"/>
    </row>
    <row r="30" spans="2:21" x14ac:dyDescent="0.15">
      <c r="B30" s="46" t="s">
        <v>54</v>
      </c>
      <c r="C30" s="12">
        <v>14.870689655172415</v>
      </c>
      <c r="D30" s="12">
        <v>28.679840339033163</v>
      </c>
      <c r="E30" s="12">
        <v>34.993440779610197</v>
      </c>
      <c r="F30" s="12">
        <v>39.942386460818291</v>
      </c>
      <c r="G30" s="12">
        <v>45.045282687065857</v>
      </c>
      <c r="H30" s="12">
        <v>48.186751658196222</v>
      </c>
      <c r="I30" s="14"/>
      <c r="J30" s="14"/>
      <c r="K30" s="14"/>
      <c r="L30" s="14"/>
      <c r="M30" s="56"/>
      <c r="N30" s="56"/>
      <c r="O30" s="9"/>
      <c r="P30" s="9"/>
      <c r="Q30" s="9"/>
      <c r="R30" s="9"/>
      <c r="S30" s="9"/>
      <c r="T30" s="9"/>
      <c r="U30" s="9"/>
    </row>
    <row r="31" spans="2:21" x14ac:dyDescent="0.15">
      <c r="B31" s="46" t="s">
        <v>55</v>
      </c>
      <c r="C31" s="12">
        <v>15.408589629426672</v>
      </c>
      <c r="D31" s="12">
        <v>30.615574913808985</v>
      </c>
      <c r="E31" s="12">
        <v>36.693667885014328</v>
      </c>
      <c r="F31" s="12">
        <v>41.977063785423184</v>
      </c>
      <c r="G31" s="15">
        <v>46.484842900580489</v>
      </c>
      <c r="H31" s="14"/>
      <c r="I31" s="14"/>
      <c r="J31" s="14"/>
      <c r="K31" s="14"/>
      <c r="L31" s="14"/>
      <c r="M31" s="56"/>
      <c r="N31" s="56"/>
      <c r="O31" s="9"/>
      <c r="P31" s="9"/>
      <c r="Q31" s="9"/>
      <c r="R31" s="9"/>
      <c r="S31" s="9"/>
      <c r="T31" s="9"/>
      <c r="U31" s="9"/>
    </row>
    <row r="32" spans="2:21" x14ac:dyDescent="0.15">
      <c r="B32" s="46" t="s">
        <v>56</v>
      </c>
      <c r="C32" s="12">
        <v>16.544325239977415</v>
      </c>
      <c r="D32" s="12">
        <v>30.673413779680807</v>
      </c>
      <c r="E32" s="12">
        <v>37.089347612395883</v>
      </c>
      <c r="F32" s="14">
        <v>42.664551942902456</v>
      </c>
      <c r="G32" s="12">
        <v>46.596204660100888</v>
      </c>
      <c r="H32" s="56"/>
      <c r="I32" s="56"/>
      <c r="J32" s="56"/>
      <c r="K32" s="56"/>
      <c r="L32" s="56"/>
      <c r="M32" s="56"/>
      <c r="N32" s="56"/>
      <c r="O32" s="9"/>
      <c r="P32" s="9"/>
    </row>
    <row r="33" spans="2:41" x14ac:dyDescent="0.15">
      <c r="B33" s="46" t="s">
        <v>57</v>
      </c>
      <c r="C33" s="12">
        <v>17.012829467338161</v>
      </c>
      <c r="D33" s="12">
        <v>30.777169394834157</v>
      </c>
      <c r="E33" s="12">
        <v>37.660431731461962</v>
      </c>
      <c r="F33" s="13">
        <v>43.567191654735119</v>
      </c>
      <c r="G33" s="14"/>
      <c r="H33" s="56"/>
      <c r="I33" s="56"/>
      <c r="J33" s="56"/>
      <c r="K33" s="56"/>
      <c r="L33" s="56"/>
      <c r="M33" s="56"/>
      <c r="N33" s="56"/>
      <c r="O33" s="9"/>
      <c r="P33" s="9"/>
    </row>
    <row r="34" spans="2:41" x14ac:dyDescent="0.15">
      <c r="B34" s="46" t="s">
        <v>58</v>
      </c>
      <c r="C34" s="12">
        <v>18.518739200381336</v>
      </c>
      <c r="D34" s="12">
        <v>30.944576877234802</v>
      </c>
      <c r="E34" s="12">
        <v>38.511311795922168</v>
      </c>
      <c r="F34" s="13">
        <v>43.672456575682382</v>
      </c>
      <c r="G34" s="14"/>
      <c r="H34" s="56"/>
      <c r="I34" s="56"/>
      <c r="J34" s="56"/>
      <c r="K34" s="56"/>
      <c r="L34" s="56"/>
      <c r="M34" s="56"/>
      <c r="N34" s="56"/>
      <c r="O34" s="9"/>
      <c r="P34" s="9"/>
    </row>
    <row r="35" spans="2:41" x14ac:dyDescent="0.15">
      <c r="B35" s="46" t="s">
        <v>59</v>
      </c>
      <c r="C35" s="12">
        <v>18.949961508852965</v>
      </c>
      <c r="D35" s="12">
        <v>30.645203100292921</v>
      </c>
      <c r="E35" s="12">
        <v>39.071543212878751</v>
      </c>
      <c r="F35" s="13">
        <v>43.995080978235649</v>
      </c>
      <c r="G35" s="14"/>
      <c r="H35" s="14"/>
      <c r="I35" s="14"/>
      <c r="J35" s="14"/>
      <c r="K35" s="14"/>
      <c r="L35" s="14"/>
      <c r="M35" s="56"/>
      <c r="N35" s="56"/>
      <c r="Q35" s="9"/>
      <c r="R35" s="9"/>
      <c r="S35" s="9"/>
      <c r="T35" s="9"/>
      <c r="U35" s="9"/>
      <c r="AH35" s="9"/>
      <c r="AI35" s="9"/>
      <c r="AJ35" s="9"/>
      <c r="AK35" s="9"/>
    </row>
    <row r="36" spans="2:41" x14ac:dyDescent="0.15">
      <c r="B36" s="46" t="s">
        <v>60</v>
      </c>
      <c r="C36" s="12">
        <v>19.855315850665288</v>
      </c>
      <c r="D36" s="12">
        <v>30.826093994496308</v>
      </c>
      <c r="E36" s="12">
        <v>39.426057394260575</v>
      </c>
      <c r="F36" s="14"/>
      <c r="G36" s="14"/>
      <c r="H36" s="14"/>
      <c r="I36" s="14"/>
      <c r="J36" s="14"/>
      <c r="K36" s="14"/>
      <c r="L36" s="14"/>
      <c r="M36" s="56"/>
      <c r="N36" s="56"/>
      <c r="Q36" s="9"/>
      <c r="R36" s="9"/>
      <c r="S36" s="9"/>
      <c r="T36" s="9"/>
      <c r="U36" s="9"/>
      <c r="AH36" s="9"/>
      <c r="AI36" s="9"/>
      <c r="AJ36" s="9"/>
      <c r="AK36" s="9"/>
      <c r="AL36" s="9"/>
      <c r="AM36" s="9"/>
      <c r="AN36" s="9"/>
      <c r="AO36" s="9"/>
    </row>
    <row r="37" spans="2:41" x14ac:dyDescent="0.15">
      <c r="B37" s="46" t="s">
        <v>61</v>
      </c>
      <c r="C37" s="16">
        <v>18.957229893151272</v>
      </c>
      <c r="D37" s="14">
        <v>31.529465140898321</v>
      </c>
      <c r="E37" s="15">
        <v>39.749406427043418</v>
      </c>
      <c r="F37" s="14"/>
      <c r="G37" s="14"/>
      <c r="H37" s="14"/>
      <c r="I37" s="14"/>
      <c r="J37" s="14"/>
      <c r="K37" s="14"/>
      <c r="L37" s="14"/>
      <c r="M37" s="56"/>
      <c r="N37" s="56"/>
      <c r="Q37" s="9"/>
      <c r="R37" s="9"/>
      <c r="S37" s="9"/>
      <c r="T37" s="9"/>
      <c r="U37" s="9"/>
      <c r="AH37" s="9"/>
      <c r="AI37" s="9"/>
      <c r="AJ37" s="9"/>
      <c r="AK37" s="9"/>
      <c r="AL37" s="9"/>
      <c r="AM37" s="9"/>
      <c r="AN37" s="9"/>
      <c r="AO37" s="9"/>
    </row>
    <row r="38" spans="2:41" x14ac:dyDescent="0.15">
      <c r="B38" s="46" t="s">
        <v>62</v>
      </c>
      <c r="C38" s="12">
        <v>17.587839189279286</v>
      </c>
      <c r="D38" s="12">
        <v>30.646417445482864</v>
      </c>
      <c r="E38" s="14"/>
      <c r="F38" s="14"/>
      <c r="G38" s="14"/>
      <c r="H38" s="14"/>
      <c r="I38" s="14"/>
      <c r="J38" s="14"/>
      <c r="K38" s="14"/>
      <c r="L38" s="14"/>
      <c r="M38" s="56"/>
      <c r="N38" s="56"/>
      <c r="Q38" s="9"/>
      <c r="R38" s="9"/>
      <c r="S38" s="9"/>
      <c r="T38" s="9"/>
      <c r="U38" s="9"/>
      <c r="AH38" s="9"/>
      <c r="AI38" s="9"/>
      <c r="AJ38" s="9"/>
      <c r="AK38" s="9"/>
      <c r="AL38" s="9"/>
      <c r="AM38" s="9"/>
      <c r="AN38" s="9"/>
      <c r="AO38" s="9"/>
    </row>
    <row r="39" spans="2:41" x14ac:dyDescent="0.15">
      <c r="B39" s="46" t="s">
        <v>63</v>
      </c>
      <c r="C39" s="12">
        <v>16.170818976941426</v>
      </c>
      <c r="D39" s="12">
        <v>29.703731185075259</v>
      </c>
      <c r="E39" s="14"/>
      <c r="F39" s="14"/>
      <c r="G39" s="14"/>
      <c r="H39" s="14"/>
      <c r="I39" s="14"/>
      <c r="J39" s="14"/>
      <c r="K39" s="14"/>
      <c r="L39" s="14"/>
      <c r="M39" s="56"/>
      <c r="N39" s="56"/>
      <c r="Q39" s="9"/>
      <c r="R39" s="9"/>
      <c r="S39" s="9"/>
      <c r="T39" s="9"/>
      <c r="U39" s="9"/>
      <c r="AH39" s="9"/>
      <c r="AI39" s="9"/>
      <c r="AJ39" s="9"/>
      <c r="AK39" s="9"/>
      <c r="AL39" s="9"/>
      <c r="AM39" s="9"/>
      <c r="AN39" s="9"/>
      <c r="AO39" s="9"/>
    </row>
    <row r="40" spans="2:41" x14ac:dyDescent="0.15">
      <c r="B40" s="46">
        <v>1992</v>
      </c>
      <c r="C40" s="12">
        <v>16.287425149700599</v>
      </c>
      <c r="D40" s="12">
        <v>28.924278541360248</v>
      </c>
      <c r="E40" s="14"/>
      <c r="F40" s="14"/>
      <c r="G40" s="14"/>
      <c r="H40" s="14"/>
      <c r="I40" s="14"/>
      <c r="J40" s="14"/>
      <c r="K40" s="14"/>
      <c r="L40" s="14"/>
      <c r="M40" s="56"/>
      <c r="N40" s="56"/>
      <c r="Q40" s="9"/>
      <c r="R40" s="9"/>
      <c r="S40" s="9"/>
      <c r="T40" s="9"/>
      <c r="U40" s="9"/>
      <c r="AH40" s="9"/>
      <c r="AI40" s="9"/>
      <c r="AJ40" s="9"/>
      <c r="AK40" s="9"/>
      <c r="AL40" s="9"/>
      <c r="AM40" s="9"/>
      <c r="AN40" s="9"/>
      <c r="AO40" s="9"/>
    </row>
    <row r="41" spans="2:41" x14ac:dyDescent="0.15">
      <c r="B41" s="57">
        <v>1994</v>
      </c>
      <c r="C41" s="11">
        <v>15.222841746809864</v>
      </c>
      <c r="D41" s="8"/>
      <c r="E41" s="8"/>
      <c r="F41" s="8"/>
      <c r="G41" s="8"/>
      <c r="H41" s="8"/>
      <c r="I41" s="8"/>
      <c r="J41" s="8"/>
      <c r="K41" s="8"/>
      <c r="L41" s="8"/>
      <c r="M41" s="58"/>
      <c r="N41" s="58"/>
      <c r="Q41" s="9"/>
      <c r="R41" s="9"/>
      <c r="S41" s="9"/>
      <c r="T41" s="9"/>
      <c r="U41" s="9"/>
      <c r="AH41" s="9"/>
      <c r="AI41" s="9"/>
      <c r="AJ41" s="9"/>
      <c r="AK41" s="9"/>
      <c r="AL41" s="9"/>
      <c r="AM41" s="9"/>
      <c r="AN41" s="9"/>
      <c r="AO41" s="9"/>
    </row>
    <row r="42" spans="2:41" x14ac:dyDescent="0.15">
      <c r="B42" s="41"/>
      <c r="C42" s="8"/>
      <c r="D42" s="8"/>
      <c r="E42" s="8"/>
      <c r="F42" s="8"/>
      <c r="G42" s="8"/>
      <c r="H42" s="8"/>
      <c r="I42" s="8"/>
      <c r="J42" s="8"/>
      <c r="K42" s="8"/>
      <c r="L42" s="8"/>
      <c r="M42" s="58"/>
      <c r="N42" s="58"/>
      <c r="Q42" s="9"/>
      <c r="R42" s="9"/>
      <c r="S42" s="9"/>
      <c r="T42" s="9"/>
      <c r="U42" s="9"/>
      <c r="AH42" s="9"/>
      <c r="AI42" s="9"/>
      <c r="AJ42" s="9"/>
      <c r="AK42" s="9"/>
      <c r="AL42" s="9"/>
      <c r="AM42" s="9"/>
      <c r="AN42" s="9"/>
      <c r="AO42" s="9"/>
    </row>
    <row r="43" spans="2:41" x14ac:dyDescent="0.15">
      <c r="B43" s="132" t="s">
        <v>0</v>
      </c>
      <c r="C43" s="132"/>
      <c r="D43" s="132"/>
      <c r="E43" s="132"/>
      <c r="F43" s="132"/>
      <c r="G43" s="132"/>
      <c r="H43" s="132"/>
      <c r="I43" s="132"/>
      <c r="J43" s="132"/>
      <c r="K43" s="132"/>
      <c r="L43" s="132"/>
      <c r="M43" s="132"/>
      <c r="N43" s="132"/>
      <c r="Q43" s="9"/>
      <c r="R43" s="9"/>
      <c r="S43" s="9"/>
      <c r="T43" s="9"/>
      <c r="U43" s="9"/>
      <c r="AH43" s="9"/>
      <c r="AI43" s="9"/>
      <c r="AJ43" s="9"/>
      <c r="AK43" s="9"/>
      <c r="AL43" s="9"/>
      <c r="AM43" s="9"/>
      <c r="AN43" s="9"/>
      <c r="AO43" s="9"/>
    </row>
    <row r="44" spans="2:41" x14ac:dyDescent="0.15">
      <c r="C44" s="52"/>
      <c r="D44" s="52"/>
      <c r="E44" s="52"/>
      <c r="F44" s="52"/>
      <c r="G44" s="52"/>
      <c r="H44" s="52"/>
      <c r="I44" s="52"/>
      <c r="J44" s="52"/>
      <c r="K44" s="52"/>
    </row>
    <row r="45" spans="2:41" ht="42" customHeight="1" x14ac:dyDescent="0.15">
      <c r="B45" s="46"/>
      <c r="C45" s="47" t="s">
        <v>9</v>
      </c>
      <c r="D45" s="59" t="s">
        <v>10</v>
      </c>
      <c r="E45" s="47" t="s">
        <v>11</v>
      </c>
      <c r="F45" s="47" t="s">
        <v>12</v>
      </c>
      <c r="G45" s="47" t="s">
        <v>13</v>
      </c>
      <c r="H45" s="47" t="s">
        <v>14</v>
      </c>
      <c r="I45" s="47" t="s">
        <v>15</v>
      </c>
      <c r="J45" s="47" t="s">
        <v>16</v>
      </c>
      <c r="K45" s="47" t="s">
        <v>17</v>
      </c>
      <c r="L45" s="47" t="s">
        <v>18</v>
      </c>
      <c r="M45" s="60" t="s">
        <v>19</v>
      </c>
      <c r="N45" s="60" t="s">
        <v>20</v>
      </c>
    </row>
    <row r="46" spans="2:41" x14ac:dyDescent="0.15">
      <c r="B46" s="50" t="s">
        <v>32</v>
      </c>
      <c r="C46" s="51"/>
      <c r="D46" s="61"/>
      <c r="E46" s="51"/>
      <c r="F46" s="51"/>
      <c r="G46" s="51"/>
      <c r="H46" s="51"/>
      <c r="I46" s="51"/>
      <c r="J46" s="51"/>
      <c r="K46" s="51"/>
      <c r="L46" s="51"/>
      <c r="M46" s="12">
        <v>54.22</v>
      </c>
      <c r="N46" s="12">
        <v>41.664900000000003</v>
      </c>
      <c r="Q46" s="53"/>
    </row>
    <row r="47" spans="2:41" x14ac:dyDescent="0.15">
      <c r="B47" s="46" t="s">
        <v>33</v>
      </c>
      <c r="C47" s="51"/>
      <c r="D47" s="61"/>
      <c r="E47" s="51"/>
      <c r="F47" s="51"/>
      <c r="G47" s="51"/>
      <c r="H47" s="51"/>
      <c r="I47" s="51"/>
      <c r="J47" s="51"/>
      <c r="K47" s="51"/>
      <c r="L47" s="51"/>
      <c r="M47" s="12">
        <v>52.6</v>
      </c>
      <c r="N47" s="12">
        <v>42.690199999999997</v>
      </c>
      <c r="Q47" s="53"/>
    </row>
    <row r="48" spans="2:41" x14ac:dyDescent="0.15">
      <c r="B48" s="50" t="s">
        <v>34</v>
      </c>
      <c r="C48" s="51"/>
      <c r="D48" s="61"/>
      <c r="E48" s="51"/>
      <c r="F48" s="51"/>
      <c r="G48" s="51"/>
      <c r="H48" s="51"/>
      <c r="I48" s="51"/>
      <c r="J48" s="51"/>
      <c r="K48" s="51"/>
      <c r="L48" s="51"/>
      <c r="M48" s="12">
        <v>51.17</v>
      </c>
      <c r="N48" s="12">
        <v>39.519799999999996</v>
      </c>
      <c r="Q48" s="53"/>
    </row>
    <row r="49" spans="2:17" x14ac:dyDescent="0.15">
      <c r="B49" s="46" t="s">
        <v>35</v>
      </c>
      <c r="C49" s="51"/>
      <c r="D49" s="61"/>
      <c r="E49" s="51"/>
      <c r="F49" s="51"/>
      <c r="G49" s="51"/>
      <c r="H49" s="51"/>
      <c r="I49" s="51"/>
      <c r="J49" s="51"/>
      <c r="K49" s="51"/>
      <c r="L49" s="51"/>
      <c r="M49" s="12">
        <v>52.11</v>
      </c>
      <c r="N49" s="12">
        <v>39.1584</v>
      </c>
      <c r="Q49" s="53"/>
    </row>
    <row r="50" spans="2:17" x14ac:dyDescent="0.15">
      <c r="B50" s="50" t="s">
        <v>36</v>
      </c>
      <c r="C50" s="51"/>
      <c r="D50" s="61"/>
      <c r="E50" s="51"/>
      <c r="F50" s="51"/>
      <c r="G50" s="51"/>
      <c r="H50" s="51"/>
      <c r="I50" s="51"/>
      <c r="J50" s="51"/>
      <c r="K50" s="51"/>
      <c r="L50" s="51"/>
      <c r="M50" s="12">
        <v>50.45</v>
      </c>
      <c r="N50" s="12">
        <v>39.633499999999998</v>
      </c>
      <c r="Q50" s="53"/>
    </row>
    <row r="51" spans="2:17" x14ac:dyDescent="0.15">
      <c r="B51" s="46" t="s">
        <v>37</v>
      </c>
      <c r="C51" s="51"/>
      <c r="D51" s="61"/>
      <c r="E51" s="51"/>
      <c r="F51" s="51"/>
      <c r="G51" s="51"/>
      <c r="H51" s="51"/>
      <c r="I51" s="51"/>
      <c r="J51" s="51"/>
      <c r="K51" s="51"/>
      <c r="L51" s="51"/>
      <c r="M51" s="12">
        <v>47.56</v>
      </c>
      <c r="N51" s="12">
        <v>36.9315</v>
      </c>
      <c r="Q51" s="53"/>
    </row>
    <row r="52" spans="2:17" x14ac:dyDescent="0.15">
      <c r="B52" s="50" t="s">
        <v>38</v>
      </c>
      <c r="C52" s="51"/>
      <c r="D52" s="61"/>
      <c r="E52" s="51"/>
      <c r="F52" s="51"/>
      <c r="G52" s="51"/>
      <c r="H52" s="51"/>
      <c r="I52" s="51"/>
      <c r="J52" s="51"/>
      <c r="K52" s="51"/>
      <c r="L52" s="51"/>
      <c r="M52" s="12">
        <v>48.75</v>
      </c>
      <c r="N52" s="12">
        <v>37.831000000000003</v>
      </c>
      <c r="Q52" s="53"/>
    </row>
    <row r="53" spans="2:17" x14ac:dyDescent="0.15">
      <c r="B53" s="46" t="s">
        <v>39</v>
      </c>
      <c r="C53" s="51"/>
      <c r="D53" s="61"/>
      <c r="E53" s="51"/>
      <c r="F53" s="51"/>
      <c r="G53" s="51"/>
      <c r="H53" s="51"/>
      <c r="I53" s="51"/>
      <c r="J53" s="51"/>
      <c r="K53" s="51"/>
      <c r="L53" s="51"/>
      <c r="M53" s="12">
        <v>50.09</v>
      </c>
      <c r="N53" s="12">
        <v>36.963999999999999</v>
      </c>
      <c r="Q53" s="53"/>
    </row>
    <row r="54" spans="2:17" x14ac:dyDescent="0.15">
      <c r="B54" s="50" t="s">
        <v>40</v>
      </c>
      <c r="C54" s="12">
        <v>22.982015892931827</v>
      </c>
      <c r="D54" s="12">
        <v>32.040442778697816</v>
      </c>
      <c r="E54" s="17">
        <v>35.469235055321178</v>
      </c>
      <c r="F54" s="12">
        <v>38.450856349328802</v>
      </c>
      <c r="G54" s="13">
        <v>40.558693329262709</v>
      </c>
      <c r="H54" s="12">
        <v>42.23503527805174</v>
      </c>
      <c r="I54" s="12">
        <v>43.564954682779458</v>
      </c>
      <c r="J54" s="12">
        <v>44.360732313719581</v>
      </c>
      <c r="K54" s="12">
        <v>45.006016847172084</v>
      </c>
      <c r="L54" s="12">
        <v>45.688748685594113</v>
      </c>
      <c r="M54" s="12">
        <v>48.07</v>
      </c>
      <c r="N54" s="12">
        <v>36.248399999999997</v>
      </c>
      <c r="Q54" s="53"/>
    </row>
    <row r="55" spans="2:17" x14ac:dyDescent="0.15">
      <c r="B55" s="50" t="s">
        <v>41</v>
      </c>
      <c r="C55" s="12"/>
      <c r="D55" s="12"/>
      <c r="E55" s="17"/>
      <c r="F55" s="12"/>
      <c r="G55" s="13"/>
      <c r="H55" s="12"/>
      <c r="I55" s="12"/>
      <c r="J55" s="12"/>
      <c r="K55" s="12"/>
      <c r="L55" s="51"/>
      <c r="M55" s="12">
        <v>50.98</v>
      </c>
      <c r="N55" s="12">
        <v>37.46</v>
      </c>
      <c r="Q55" s="53"/>
    </row>
    <row r="56" spans="2:17" x14ac:dyDescent="0.15">
      <c r="B56" s="46" t="s">
        <v>42</v>
      </c>
      <c r="C56" s="12">
        <v>22.503270824247711</v>
      </c>
      <c r="D56" s="12">
        <v>31.282051282051281</v>
      </c>
      <c r="E56" s="17">
        <v>36.45908327333813</v>
      </c>
      <c r="F56" s="12">
        <v>40.706914956707394</v>
      </c>
      <c r="G56" s="13">
        <v>42.948793407886996</v>
      </c>
      <c r="H56" s="12">
        <v>45.293738651672236</v>
      </c>
      <c r="I56" s="12">
        <v>46.968812054666508</v>
      </c>
      <c r="J56" s="12">
        <v>47.990915443745628</v>
      </c>
      <c r="K56" s="12">
        <v>48.730758059831544</v>
      </c>
      <c r="L56" s="12">
        <v>49.956509133082058</v>
      </c>
      <c r="M56" s="12">
        <v>52</v>
      </c>
      <c r="N56" s="12">
        <v>39.4923</v>
      </c>
      <c r="P56" s="53"/>
      <c r="Q56" s="53"/>
    </row>
    <row r="57" spans="2:17" x14ac:dyDescent="0.15">
      <c r="B57" s="46">
        <v>1948</v>
      </c>
      <c r="C57" s="12"/>
      <c r="D57" s="12"/>
      <c r="E57" s="17"/>
      <c r="F57" s="12"/>
      <c r="G57" s="13"/>
      <c r="H57" s="12"/>
      <c r="I57" s="12"/>
      <c r="J57" s="12"/>
      <c r="K57" s="12"/>
      <c r="L57" s="12"/>
      <c r="M57" s="54">
        <v>52.54</v>
      </c>
      <c r="N57" s="54">
        <v>41.287999999999997</v>
      </c>
      <c r="Q57" s="53"/>
    </row>
    <row r="58" spans="2:17" x14ac:dyDescent="0.15">
      <c r="B58" s="50" t="s">
        <v>44</v>
      </c>
      <c r="C58" s="12">
        <v>22.084529089486043</v>
      </c>
      <c r="D58" s="12">
        <v>33.577458489405714</v>
      </c>
      <c r="E58" s="17">
        <v>40.010884353741503</v>
      </c>
      <c r="F58" s="12">
        <v>43.437850542171894</v>
      </c>
      <c r="G58" s="13">
        <v>46.796465795460556</v>
      </c>
      <c r="H58" s="12">
        <v>48.891340899537624</v>
      </c>
      <c r="I58" s="12">
        <v>50.560268090899577</v>
      </c>
      <c r="J58" s="12">
        <v>51.67414206738291</v>
      </c>
      <c r="K58" s="12">
        <v>52.917620137299771</v>
      </c>
      <c r="L58" s="12">
        <v>54.133347180392569</v>
      </c>
      <c r="M58" s="55">
        <v>53.33</v>
      </c>
      <c r="N58" s="55">
        <v>42.708599999999997</v>
      </c>
      <c r="Q58" s="53"/>
    </row>
    <row r="59" spans="2:17" x14ac:dyDescent="0.15">
      <c r="B59" s="50" t="s">
        <v>43</v>
      </c>
      <c r="C59" s="12"/>
      <c r="D59" s="12"/>
      <c r="E59" s="17"/>
      <c r="F59" s="12"/>
      <c r="G59" s="12"/>
      <c r="H59" s="12"/>
      <c r="I59" s="12"/>
      <c r="J59" s="18"/>
      <c r="K59" s="19"/>
      <c r="L59" s="14"/>
      <c r="M59" s="56"/>
      <c r="N59" s="56"/>
    </row>
    <row r="60" spans="2:17" x14ac:dyDescent="0.15">
      <c r="B60" s="46" t="s">
        <v>45</v>
      </c>
      <c r="C60" s="12">
        <v>24.071322436849925</v>
      </c>
      <c r="D60" s="12">
        <v>35.239246847469339</v>
      </c>
      <c r="E60" s="17">
        <v>40.472110122173696</v>
      </c>
      <c r="F60" s="12">
        <v>44.775957469892589</v>
      </c>
      <c r="G60" s="12">
        <v>47.372364336936748</v>
      </c>
      <c r="H60" s="12">
        <v>49.556016376880947</v>
      </c>
      <c r="I60" s="12">
        <v>51.395643899344471</v>
      </c>
      <c r="J60" s="12">
        <v>52.990958788898233</v>
      </c>
      <c r="K60" s="12">
        <v>54.251754110378045</v>
      </c>
      <c r="L60" s="14"/>
      <c r="M60" s="56"/>
      <c r="N60" s="56"/>
    </row>
    <row r="61" spans="2:17" x14ac:dyDescent="0.15">
      <c r="B61" s="46" t="s">
        <v>46</v>
      </c>
      <c r="C61" s="12">
        <v>27.379819133745837</v>
      </c>
      <c r="D61" s="12">
        <v>37.018277912354108</v>
      </c>
      <c r="E61" s="17">
        <v>42.15223097112861</v>
      </c>
      <c r="F61" s="12">
        <v>46.40114671854203</v>
      </c>
      <c r="G61" s="12">
        <v>49.024759979787774</v>
      </c>
      <c r="H61" s="12">
        <v>51.375412623787128</v>
      </c>
      <c r="I61" s="12">
        <v>53.317488611606258</v>
      </c>
      <c r="J61" s="12">
        <v>54.826027127973262</v>
      </c>
      <c r="K61" s="12">
        <v>55.732421875</v>
      </c>
      <c r="L61" s="14"/>
      <c r="M61" s="56"/>
      <c r="N61" s="56"/>
    </row>
    <row r="62" spans="2:17" x14ac:dyDescent="0.15">
      <c r="B62" s="46" t="s">
        <v>47</v>
      </c>
      <c r="C62" s="12">
        <v>27.33197799569481</v>
      </c>
      <c r="D62" s="12">
        <v>37.119832201799412</v>
      </c>
      <c r="E62" s="17">
        <v>42.537632112736205</v>
      </c>
      <c r="F62" s="12">
        <v>46.354897375941803</v>
      </c>
      <c r="G62" s="12">
        <v>49.086804843012516</v>
      </c>
      <c r="H62" s="12">
        <v>51.446700507614217</v>
      </c>
      <c r="I62" s="12">
        <v>53.504849002562679</v>
      </c>
      <c r="J62" s="12">
        <v>55.211393854887703</v>
      </c>
      <c r="K62" s="14"/>
      <c r="L62" s="14"/>
      <c r="M62" s="56"/>
      <c r="N62" s="56"/>
    </row>
    <row r="63" spans="2:17" x14ac:dyDescent="0.15">
      <c r="B63" s="46" t="s">
        <v>48</v>
      </c>
      <c r="C63" s="12">
        <v>26.107226107226104</v>
      </c>
      <c r="D63" s="12">
        <v>35.515830282145167</v>
      </c>
      <c r="E63" s="17">
        <v>40.365465557950927</v>
      </c>
      <c r="F63" s="12">
        <v>43.92504734376557</v>
      </c>
      <c r="G63" s="12">
        <v>46.549351160047188</v>
      </c>
      <c r="H63" s="12">
        <v>49.135182143202243</v>
      </c>
      <c r="I63" s="12">
        <v>51.647721845448466</v>
      </c>
      <c r="J63" s="12">
        <v>53.046934140802428</v>
      </c>
      <c r="K63" s="14"/>
      <c r="L63" s="14"/>
      <c r="M63" s="56"/>
      <c r="N63" s="56"/>
    </row>
    <row r="64" spans="2:17" x14ac:dyDescent="0.15">
      <c r="B64" s="46" t="s">
        <v>49</v>
      </c>
      <c r="C64" s="12">
        <v>24.269138892048687</v>
      </c>
      <c r="D64" s="12">
        <v>34.755092272509707</v>
      </c>
      <c r="E64" s="17">
        <v>39.546076295658338</v>
      </c>
      <c r="F64" s="12">
        <v>43.563275434243174</v>
      </c>
      <c r="G64" s="12">
        <v>46.6045467850522</v>
      </c>
      <c r="H64" s="12">
        <v>49.647126602333287</v>
      </c>
      <c r="I64" s="12">
        <v>52.246737841043888</v>
      </c>
      <c r="J64" s="12">
        <v>53.517221935059446</v>
      </c>
      <c r="K64" s="14"/>
      <c r="L64" s="14"/>
      <c r="M64" s="56"/>
      <c r="N64" s="56"/>
    </row>
    <row r="65" spans="2:14" x14ac:dyDescent="0.15">
      <c r="B65" s="46" t="s">
        <v>50</v>
      </c>
      <c r="C65" s="12">
        <v>22.720050842071814</v>
      </c>
      <c r="D65" s="12">
        <v>34.066253390158849</v>
      </c>
      <c r="E65" s="17">
        <v>38.443135811556864</v>
      </c>
      <c r="F65" s="12">
        <v>42.723258538343693</v>
      </c>
      <c r="G65" s="12">
        <v>45.874384236453203</v>
      </c>
      <c r="H65" s="12">
        <v>48.962117280747272</v>
      </c>
      <c r="I65" s="12">
        <v>51.815773733230799</v>
      </c>
      <c r="J65" s="14"/>
      <c r="K65" s="14"/>
      <c r="L65" s="14"/>
      <c r="M65" s="56"/>
      <c r="N65" s="56"/>
    </row>
    <row r="66" spans="2:14" x14ac:dyDescent="0.15">
      <c r="B66" s="46" t="s">
        <v>51</v>
      </c>
      <c r="C66" s="12">
        <v>19.534039334341909</v>
      </c>
      <c r="D66" s="12">
        <v>31.504788647645793</v>
      </c>
      <c r="E66" s="17">
        <v>37.030584591560199</v>
      </c>
      <c r="F66" s="12">
        <v>41.413664478965011</v>
      </c>
      <c r="G66" s="12">
        <v>45.162033835799562</v>
      </c>
      <c r="H66" s="12">
        <v>49.11390110139147</v>
      </c>
      <c r="I66" s="12">
        <v>51.217441808515396</v>
      </c>
      <c r="J66" s="14"/>
      <c r="K66" s="14"/>
      <c r="L66" s="14"/>
      <c r="M66" s="56"/>
      <c r="N66" s="56"/>
    </row>
    <row r="67" spans="2:14" x14ac:dyDescent="0.15">
      <c r="B67" s="46" t="s">
        <v>52</v>
      </c>
      <c r="C67" s="12">
        <v>18.122023134497621</v>
      </c>
      <c r="D67" s="12">
        <v>30.654420206659012</v>
      </c>
      <c r="E67" s="17">
        <v>36.196830692243537</v>
      </c>
      <c r="F67" s="12">
        <v>40.34602693302417</v>
      </c>
      <c r="G67" s="12">
        <v>44.259451959764135</v>
      </c>
      <c r="H67" s="12">
        <v>48.027153160797624</v>
      </c>
      <c r="I67" s="14"/>
      <c r="J67" s="14"/>
      <c r="K67" s="14"/>
      <c r="L67" s="14"/>
      <c r="M67" s="56"/>
      <c r="N67" s="56"/>
    </row>
    <row r="68" spans="2:14" x14ac:dyDescent="0.15">
      <c r="B68" s="46" t="s">
        <v>53</v>
      </c>
      <c r="C68" s="12">
        <v>16.816524908869987</v>
      </c>
      <c r="D68" s="12">
        <v>31.105082663663818</v>
      </c>
      <c r="E68" s="17">
        <v>37.208842292666041</v>
      </c>
      <c r="F68" s="12">
        <v>41.557276418925298</v>
      </c>
      <c r="G68" s="12">
        <v>46.622553074165978</v>
      </c>
      <c r="H68" s="12">
        <v>50.121577809798268</v>
      </c>
      <c r="I68" s="14"/>
      <c r="J68" s="14"/>
      <c r="K68" s="14"/>
      <c r="L68" s="14"/>
      <c r="M68" s="56"/>
      <c r="N68" s="56"/>
    </row>
    <row r="69" spans="2:14" x14ac:dyDescent="0.15">
      <c r="B69" s="46" t="s">
        <v>54</v>
      </c>
      <c r="C69" s="12">
        <v>17.757220216606498</v>
      </c>
      <c r="D69" s="12">
        <v>32.095465393794747</v>
      </c>
      <c r="E69" s="17">
        <v>38.013823208439433</v>
      </c>
      <c r="F69" s="12">
        <v>42.867090260248936</v>
      </c>
      <c r="G69" s="12">
        <v>47.685263693403421</v>
      </c>
      <c r="H69" s="12">
        <v>50.509823427008207</v>
      </c>
      <c r="I69" s="14"/>
      <c r="J69" s="14"/>
      <c r="K69" s="14"/>
      <c r="L69" s="14"/>
      <c r="M69" s="56"/>
      <c r="N69" s="56"/>
    </row>
    <row r="70" spans="2:14" x14ac:dyDescent="0.15">
      <c r="B70" s="46" t="s">
        <v>55</v>
      </c>
      <c r="C70" s="12">
        <v>17.646292193405447</v>
      </c>
      <c r="D70" s="12">
        <v>34.675672888522222</v>
      </c>
      <c r="E70" s="17">
        <v>39.846613930156281</v>
      </c>
      <c r="F70" s="12">
        <v>44.926799981526813</v>
      </c>
      <c r="G70" s="12">
        <v>49.480146992919245</v>
      </c>
      <c r="H70" s="14"/>
      <c r="I70" s="14"/>
      <c r="J70" s="14"/>
      <c r="K70" s="14"/>
      <c r="L70" s="14"/>
      <c r="M70" s="56"/>
      <c r="N70" s="56"/>
    </row>
    <row r="71" spans="2:14" x14ac:dyDescent="0.15">
      <c r="B71" s="46" t="s">
        <v>56</v>
      </c>
      <c r="C71" s="12">
        <v>18.921475875118261</v>
      </c>
      <c r="D71" s="12">
        <v>33.734281027884087</v>
      </c>
      <c r="E71" s="17">
        <v>39.517025361220568</v>
      </c>
      <c r="F71" s="12">
        <v>45.416747244246764</v>
      </c>
      <c r="G71" s="12">
        <v>49.54025145430662</v>
      </c>
      <c r="H71" s="56"/>
      <c r="I71" s="56"/>
      <c r="J71" s="56"/>
      <c r="K71" s="56"/>
      <c r="L71" s="56"/>
      <c r="M71" s="56"/>
      <c r="N71" s="56"/>
    </row>
    <row r="72" spans="2:14" x14ac:dyDescent="0.15">
      <c r="B72" s="46" t="s">
        <v>57</v>
      </c>
      <c r="C72" s="12">
        <v>19.288402812300262</v>
      </c>
      <c r="D72" s="12">
        <v>32.292370020256584</v>
      </c>
      <c r="E72" s="17">
        <v>39.142737371620207</v>
      </c>
      <c r="F72" s="12">
        <v>45.700812681850103</v>
      </c>
      <c r="G72" s="14"/>
      <c r="H72" s="56"/>
      <c r="I72" s="56"/>
      <c r="J72" s="56"/>
      <c r="K72" s="56"/>
      <c r="L72" s="56"/>
      <c r="M72" s="56"/>
      <c r="N72" s="56"/>
    </row>
    <row r="73" spans="2:14" x14ac:dyDescent="0.15">
      <c r="B73" s="46" t="s">
        <v>58</v>
      </c>
      <c r="C73" s="12">
        <v>20.56720965662721</v>
      </c>
      <c r="D73" s="12">
        <v>32.648018187209651</v>
      </c>
      <c r="E73" s="17">
        <v>40.321686078757622</v>
      </c>
      <c r="F73" s="12">
        <v>45.850531307631506</v>
      </c>
      <c r="G73" s="14"/>
      <c r="H73" s="56"/>
      <c r="I73" s="56"/>
      <c r="J73" s="56"/>
      <c r="K73" s="56"/>
      <c r="L73" s="56"/>
      <c r="M73" s="56"/>
      <c r="N73" s="56"/>
    </row>
    <row r="74" spans="2:14" x14ac:dyDescent="0.15">
      <c r="B74" s="46" t="s">
        <v>59</v>
      </c>
      <c r="C74" s="12">
        <v>21.330664725861233</v>
      </c>
      <c r="D74" s="12">
        <v>32.318235688153756</v>
      </c>
      <c r="E74" s="17">
        <v>41.491988188023434</v>
      </c>
      <c r="F74" s="12">
        <v>46.366734205194327</v>
      </c>
      <c r="G74" s="14"/>
      <c r="H74" s="14"/>
      <c r="I74" s="14"/>
      <c r="J74" s="14"/>
      <c r="K74" s="14"/>
      <c r="L74" s="14"/>
      <c r="M74" s="56"/>
      <c r="N74" s="56"/>
    </row>
    <row r="75" spans="2:14" x14ac:dyDescent="0.15">
      <c r="B75" s="46" t="s">
        <v>60</v>
      </c>
      <c r="C75" s="12">
        <v>21.889663918833229</v>
      </c>
      <c r="D75" s="12">
        <v>33.090050445422349</v>
      </c>
      <c r="E75" s="12">
        <v>42.138676718579504</v>
      </c>
      <c r="F75" s="14"/>
      <c r="G75" s="14"/>
      <c r="H75" s="14"/>
      <c r="I75" s="14"/>
      <c r="J75" s="14"/>
      <c r="K75" s="14"/>
      <c r="L75" s="14"/>
      <c r="M75" s="56"/>
      <c r="N75" s="56"/>
    </row>
    <row r="76" spans="2:14" x14ac:dyDescent="0.15">
      <c r="B76" s="46" t="s">
        <v>61</v>
      </c>
      <c r="C76" s="12">
        <v>21.371620406450454</v>
      </c>
      <c r="D76" s="12">
        <v>33.802535689328145</v>
      </c>
      <c r="E76" s="12">
        <v>42.091789238503075</v>
      </c>
      <c r="F76" s="14"/>
      <c r="G76" s="14"/>
      <c r="H76" s="14"/>
      <c r="I76" s="14"/>
      <c r="J76" s="14"/>
      <c r="K76" s="14"/>
      <c r="L76" s="14"/>
      <c r="M76" s="56"/>
      <c r="N76" s="56"/>
    </row>
    <row r="77" spans="2:14" x14ac:dyDescent="0.15">
      <c r="B77" s="46" t="s">
        <v>62</v>
      </c>
      <c r="C77" s="12">
        <v>19.87312273433454</v>
      </c>
      <c r="D77" s="12">
        <v>33.464566929133859</v>
      </c>
      <c r="E77" s="14"/>
      <c r="F77" s="14"/>
      <c r="G77" s="14"/>
      <c r="H77" s="14"/>
      <c r="I77" s="14"/>
      <c r="J77" s="14"/>
      <c r="K77" s="14"/>
      <c r="L77" s="14"/>
      <c r="M77" s="56"/>
      <c r="N77" s="56"/>
    </row>
    <row r="78" spans="2:14" x14ac:dyDescent="0.15">
      <c r="B78" s="46" t="s">
        <v>63</v>
      </c>
      <c r="C78" s="12">
        <v>18.871761233191211</v>
      </c>
      <c r="D78" s="12">
        <v>32.447310474992136</v>
      </c>
      <c r="E78" s="14"/>
      <c r="F78" s="14"/>
      <c r="G78" s="14"/>
      <c r="H78" s="14"/>
      <c r="I78" s="14"/>
      <c r="J78" s="14"/>
      <c r="K78" s="14"/>
      <c r="L78" s="14"/>
      <c r="M78" s="56"/>
      <c r="N78" s="56"/>
    </row>
    <row r="79" spans="2:14" x14ac:dyDescent="0.15">
      <c r="B79" s="46">
        <v>1992</v>
      </c>
      <c r="C79" s="12">
        <v>18.979464841319231</v>
      </c>
      <c r="D79" s="12">
        <v>32.155370907998801</v>
      </c>
      <c r="E79" s="14"/>
      <c r="F79" s="14"/>
      <c r="G79" s="14"/>
      <c r="H79" s="14"/>
      <c r="I79" s="14"/>
      <c r="J79" s="14"/>
      <c r="K79" s="14"/>
      <c r="L79" s="14"/>
      <c r="M79" s="56"/>
      <c r="N79" s="56"/>
    </row>
    <row r="80" spans="2:14" x14ac:dyDescent="0.15">
      <c r="B80" s="46">
        <v>1994</v>
      </c>
      <c r="C80" s="12">
        <v>17.495585638610947</v>
      </c>
      <c r="D80" s="14"/>
      <c r="E80" s="14"/>
      <c r="F80" s="14"/>
      <c r="G80" s="14"/>
      <c r="H80" s="14"/>
      <c r="I80" s="14"/>
      <c r="J80" s="14"/>
      <c r="K80" s="14"/>
      <c r="L80" s="14"/>
      <c r="M80" s="56"/>
      <c r="N80" s="56"/>
    </row>
    <row r="81" spans="2:31" x14ac:dyDescent="0.15">
      <c r="B81" s="41"/>
      <c r="C81" s="14"/>
      <c r="D81" s="14"/>
      <c r="E81" s="14"/>
      <c r="F81" s="14"/>
      <c r="G81" s="14"/>
      <c r="H81" s="14"/>
      <c r="I81" s="14"/>
      <c r="J81" s="14"/>
      <c r="K81" s="14"/>
      <c r="L81" s="14"/>
      <c r="M81" s="56"/>
      <c r="N81" s="56"/>
    </row>
    <row r="82" spans="2:31" ht="30" customHeight="1" x14ac:dyDescent="0.15">
      <c r="B82" s="132" t="s">
        <v>1</v>
      </c>
      <c r="C82" s="132"/>
      <c r="D82" s="132"/>
      <c r="E82" s="132"/>
      <c r="F82" s="132"/>
      <c r="G82" s="132"/>
      <c r="H82" s="132"/>
      <c r="I82" s="132"/>
      <c r="J82" s="132"/>
      <c r="K82" s="132"/>
      <c r="L82" s="132"/>
      <c r="M82" s="132"/>
      <c r="N82" s="132"/>
      <c r="Q82" s="133" t="s">
        <v>100</v>
      </c>
      <c r="R82" s="133"/>
      <c r="S82" s="133"/>
      <c r="T82" s="133"/>
      <c r="U82" s="133"/>
      <c r="V82" s="133"/>
      <c r="W82" s="133"/>
      <c r="X82" s="133"/>
      <c r="Y82" s="133"/>
      <c r="Z82" s="133"/>
      <c r="AA82" s="133"/>
      <c r="AB82" s="133"/>
    </row>
    <row r="83" spans="2:31" ht="58" customHeight="1" x14ac:dyDescent="0.15">
      <c r="B83" s="46"/>
      <c r="C83" s="47" t="s">
        <v>9</v>
      </c>
      <c r="D83" s="47" t="s">
        <v>10</v>
      </c>
      <c r="E83" s="47" t="s">
        <v>11</v>
      </c>
      <c r="F83" s="47" t="s">
        <v>12</v>
      </c>
      <c r="G83" s="47" t="s">
        <v>13</v>
      </c>
      <c r="H83" s="47" t="s">
        <v>14</v>
      </c>
      <c r="I83" s="47" t="s">
        <v>15</v>
      </c>
      <c r="J83" s="47" t="s">
        <v>16</v>
      </c>
      <c r="K83" s="47" t="s">
        <v>17</v>
      </c>
      <c r="L83" s="47" t="s">
        <v>18</v>
      </c>
      <c r="M83" s="60" t="s">
        <v>19</v>
      </c>
      <c r="N83" s="60" t="s">
        <v>20</v>
      </c>
      <c r="P83" s="62"/>
      <c r="Q83" s="48" t="s">
        <v>9</v>
      </c>
      <c r="R83" s="48" t="s">
        <v>10</v>
      </c>
      <c r="S83" s="48" t="s">
        <v>11</v>
      </c>
      <c r="T83" s="48" t="s">
        <v>12</v>
      </c>
      <c r="U83" s="48" t="s">
        <v>13</v>
      </c>
      <c r="V83" s="48" t="s">
        <v>14</v>
      </c>
      <c r="W83" s="48" t="s">
        <v>15</v>
      </c>
      <c r="X83" s="48" t="s">
        <v>16</v>
      </c>
      <c r="Y83" s="48" t="s">
        <v>17</v>
      </c>
      <c r="Z83" s="48" t="s">
        <v>18</v>
      </c>
      <c r="AA83" s="49" t="s">
        <v>19</v>
      </c>
      <c r="AB83" s="49" t="s">
        <v>99</v>
      </c>
    </row>
    <row r="84" spans="2:31" x14ac:dyDescent="0.15">
      <c r="B84" s="50" t="s">
        <v>32</v>
      </c>
      <c r="C84" s="51"/>
      <c r="D84" s="51"/>
      <c r="E84" s="51"/>
      <c r="F84" s="51"/>
      <c r="G84" s="51"/>
      <c r="H84" s="51"/>
      <c r="I84" s="51"/>
      <c r="J84" s="51"/>
      <c r="K84" s="51"/>
      <c r="L84" s="51"/>
      <c r="M84" s="12">
        <v>36.21</v>
      </c>
      <c r="N84" s="12">
        <v>26.8843</v>
      </c>
      <c r="P84" s="63"/>
      <c r="Q84" s="63"/>
      <c r="R84" s="63"/>
      <c r="S84" s="63"/>
      <c r="T84" s="63"/>
      <c r="U84" s="63"/>
      <c r="V84" s="63"/>
      <c r="W84" s="63"/>
      <c r="X84" s="63"/>
      <c r="Y84" s="63"/>
      <c r="Z84" s="63"/>
      <c r="AA84" s="64">
        <f t="shared" ref="AA84" si="0">M84-M46</f>
        <v>-18.009999999999998</v>
      </c>
      <c r="AB84" s="64">
        <f t="shared" ref="AB84:AB90" si="1">N84-N46</f>
        <v>-14.780600000000003</v>
      </c>
    </row>
    <row r="85" spans="2:31" x14ac:dyDescent="0.15">
      <c r="B85" s="46" t="s">
        <v>33</v>
      </c>
      <c r="C85" s="51"/>
      <c r="D85" s="51"/>
      <c r="E85" s="51"/>
      <c r="F85" s="51"/>
      <c r="G85" s="51"/>
      <c r="H85" s="51"/>
      <c r="I85" s="51"/>
      <c r="J85" s="51"/>
      <c r="K85" s="51"/>
      <c r="L85" s="51"/>
      <c r="M85" s="12">
        <v>35.53</v>
      </c>
      <c r="N85" s="12">
        <v>26.214600000000001</v>
      </c>
      <c r="P85" s="63"/>
      <c r="Q85" s="63"/>
      <c r="R85" s="63"/>
      <c r="S85" s="63"/>
      <c r="T85" s="63"/>
      <c r="U85" s="63"/>
      <c r="V85" s="63"/>
      <c r="W85" s="63"/>
      <c r="X85" s="63"/>
      <c r="Y85" s="63"/>
      <c r="Z85" s="63"/>
      <c r="AA85" s="64">
        <f t="shared" ref="AA85:AA90" si="2">M85-M47</f>
        <v>-17.07</v>
      </c>
      <c r="AB85" s="64">
        <f t="shared" si="1"/>
        <v>-16.475599999999996</v>
      </c>
    </row>
    <row r="86" spans="2:31" x14ac:dyDescent="0.15">
      <c r="B86" s="50" t="s">
        <v>34</v>
      </c>
      <c r="C86" s="51"/>
      <c r="D86" s="51"/>
      <c r="E86" s="51"/>
      <c r="F86" s="51"/>
      <c r="G86" s="51"/>
      <c r="H86" s="51"/>
      <c r="I86" s="51"/>
      <c r="J86" s="51"/>
      <c r="K86" s="51"/>
      <c r="L86" s="51"/>
      <c r="M86" s="12">
        <v>35.18</v>
      </c>
      <c r="N86" s="12">
        <v>27.9468</v>
      </c>
      <c r="P86" s="63"/>
      <c r="Q86" s="63"/>
      <c r="R86" s="63"/>
      <c r="S86" s="63"/>
      <c r="T86" s="63"/>
      <c r="U86" s="63"/>
      <c r="V86" s="63"/>
      <c r="W86" s="63"/>
      <c r="X86" s="63"/>
      <c r="Y86" s="63"/>
      <c r="Z86" s="63"/>
      <c r="AA86" s="64">
        <f t="shared" si="2"/>
        <v>-15.990000000000002</v>
      </c>
      <c r="AB86" s="64">
        <f t="shared" si="1"/>
        <v>-11.572999999999997</v>
      </c>
    </row>
    <row r="87" spans="2:31" x14ac:dyDescent="0.15">
      <c r="B87" s="46" t="s">
        <v>35</v>
      </c>
      <c r="C87" s="51"/>
      <c r="D87" s="51"/>
      <c r="E87" s="51"/>
      <c r="F87" s="51"/>
      <c r="G87" s="51"/>
      <c r="H87" s="51"/>
      <c r="I87" s="51"/>
      <c r="J87" s="51"/>
      <c r="K87" s="51"/>
      <c r="L87" s="51"/>
      <c r="M87" s="12">
        <v>33.99</v>
      </c>
      <c r="N87" s="12">
        <v>27.485099999999999</v>
      </c>
      <c r="P87" s="63"/>
      <c r="Q87" s="63"/>
      <c r="R87" s="63"/>
      <c r="S87" s="63"/>
      <c r="T87" s="63"/>
      <c r="U87" s="63"/>
      <c r="V87" s="63"/>
      <c r="W87" s="63"/>
      <c r="X87" s="63"/>
      <c r="Y87" s="63"/>
      <c r="Z87" s="63"/>
      <c r="AA87" s="64">
        <f t="shared" si="2"/>
        <v>-18.119999999999997</v>
      </c>
      <c r="AB87" s="64">
        <f t="shared" si="1"/>
        <v>-11.673300000000001</v>
      </c>
    </row>
    <row r="88" spans="2:31" x14ac:dyDescent="0.15">
      <c r="B88" s="50" t="s">
        <v>36</v>
      </c>
      <c r="C88" s="51"/>
      <c r="D88" s="51"/>
      <c r="E88" s="51"/>
      <c r="F88" s="51"/>
      <c r="G88" s="51"/>
      <c r="H88" s="51"/>
      <c r="I88" s="51"/>
      <c r="J88" s="51"/>
      <c r="K88" s="51"/>
      <c r="L88" s="51"/>
      <c r="M88" s="12">
        <v>34.869999999999997</v>
      </c>
      <c r="N88" s="12">
        <v>27.9603</v>
      </c>
      <c r="P88" s="63"/>
      <c r="Q88" s="63"/>
      <c r="R88" s="63"/>
      <c r="S88" s="63"/>
      <c r="T88" s="63"/>
      <c r="U88" s="63"/>
      <c r="V88" s="63"/>
      <c r="W88" s="63"/>
      <c r="X88" s="63"/>
      <c r="Y88" s="63"/>
      <c r="Z88" s="63"/>
      <c r="AA88" s="64">
        <f t="shared" si="2"/>
        <v>-15.580000000000005</v>
      </c>
      <c r="AB88" s="64">
        <f t="shared" si="1"/>
        <v>-11.673199999999998</v>
      </c>
    </row>
    <row r="89" spans="2:31" x14ac:dyDescent="0.15">
      <c r="B89" s="46" t="s">
        <v>37</v>
      </c>
      <c r="C89" s="51"/>
      <c r="D89" s="51"/>
      <c r="E89" s="51"/>
      <c r="F89" s="51"/>
      <c r="G89" s="51"/>
      <c r="H89" s="51"/>
      <c r="I89" s="51"/>
      <c r="J89" s="51"/>
      <c r="K89" s="51"/>
      <c r="L89" s="51"/>
      <c r="M89" s="12">
        <v>34.950000000000003</v>
      </c>
      <c r="N89" s="12">
        <v>28.114699999999999</v>
      </c>
      <c r="P89" s="63"/>
      <c r="Q89" s="63"/>
      <c r="R89" s="63"/>
      <c r="S89" s="63"/>
      <c r="T89" s="63"/>
      <c r="U89" s="63"/>
      <c r="V89" s="63"/>
      <c r="W89" s="63"/>
      <c r="X89" s="63"/>
      <c r="Y89" s="63"/>
      <c r="Z89" s="63"/>
      <c r="AA89" s="64">
        <f t="shared" si="2"/>
        <v>-12.61</v>
      </c>
      <c r="AB89" s="64">
        <f t="shared" si="1"/>
        <v>-8.8168000000000006</v>
      </c>
    </row>
    <row r="90" spans="2:31" x14ac:dyDescent="0.15">
      <c r="B90" s="50" t="s">
        <v>38</v>
      </c>
      <c r="C90" s="51"/>
      <c r="D90" s="51"/>
      <c r="E90" s="51"/>
      <c r="F90" s="51"/>
      <c r="G90" s="51"/>
      <c r="H90" s="51"/>
      <c r="I90" s="51"/>
      <c r="J90" s="51"/>
      <c r="K90" s="51"/>
      <c r="L90" s="51"/>
      <c r="M90" s="12">
        <v>35.869999999999997</v>
      </c>
      <c r="N90" s="12">
        <v>28.337199999999999</v>
      </c>
      <c r="P90" s="63"/>
      <c r="Q90" s="63"/>
      <c r="R90" s="63"/>
      <c r="S90" s="63"/>
      <c r="T90" s="63"/>
      <c r="U90" s="63"/>
      <c r="V90" s="63"/>
      <c r="W90" s="63"/>
      <c r="X90" s="63"/>
      <c r="Y90" s="63"/>
      <c r="Z90" s="63"/>
      <c r="AA90" s="64">
        <f t="shared" si="2"/>
        <v>-12.880000000000003</v>
      </c>
      <c r="AB90" s="64">
        <f t="shared" si="1"/>
        <v>-9.4938000000000038</v>
      </c>
    </row>
    <row r="91" spans="2:31" x14ac:dyDescent="0.15">
      <c r="B91" s="46" t="s">
        <v>39</v>
      </c>
      <c r="C91" s="51"/>
      <c r="D91" s="51"/>
      <c r="E91" s="51"/>
      <c r="F91" s="51"/>
      <c r="G91" s="51"/>
      <c r="H91" s="51"/>
      <c r="I91" s="51"/>
      <c r="J91" s="51"/>
      <c r="K91" s="51"/>
      <c r="L91" s="51"/>
      <c r="M91" s="12">
        <v>37.21</v>
      </c>
      <c r="N91" s="12">
        <v>29.2927</v>
      </c>
      <c r="P91" s="63"/>
      <c r="Q91" s="63"/>
      <c r="R91" s="63"/>
      <c r="S91" s="63"/>
      <c r="T91" s="63"/>
      <c r="U91" s="63"/>
      <c r="V91" s="63"/>
      <c r="W91" s="63"/>
      <c r="X91" s="63"/>
      <c r="Y91" s="63"/>
      <c r="Z91" s="63"/>
      <c r="AA91" s="64">
        <f t="shared" ref="AA91" si="3">M91-M53</f>
        <v>-12.880000000000003</v>
      </c>
      <c r="AB91" s="64">
        <f t="shared" ref="AB91" si="4">N91-N53</f>
        <v>-7.6712999999999987</v>
      </c>
    </row>
    <row r="92" spans="2:31" x14ac:dyDescent="0.15">
      <c r="B92" s="50" t="s">
        <v>40</v>
      </c>
      <c r="C92" s="12">
        <v>13.108328796951552</v>
      </c>
      <c r="D92" s="12">
        <v>21.676435017210906</v>
      </c>
      <c r="E92" s="12">
        <v>27.576892916267315</v>
      </c>
      <c r="F92" s="12">
        <v>31.342027766091711</v>
      </c>
      <c r="G92" s="12">
        <v>34.379117259552046</v>
      </c>
      <c r="H92" s="12">
        <v>36.528750610848668</v>
      </c>
      <c r="I92" s="12">
        <v>38.155764248704664</v>
      </c>
      <c r="J92" s="12">
        <v>39.013959493262327</v>
      </c>
      <c r="K92" s="12">
        <v>39.648925034221755</v>
      </c>
      <c r="L92" s="12">
        <v>40.012865873271146</v>
      </c>
      <c r="M92" s="12">
        <v>36.450000000000003</v>
      </c>
      <c r="N92" s="12">
        <v>28.1493</v>
      </c>
      <c r="P92" s="50" t="s">
        <v>40</v>
      </c>
      <c r="Q92" s="64">
        <f t="shared" ref="Q92:Q118" si="5">C92-C54</f>
        <v>-9.8736870959802747</v>
      </c>
      <c r="R92" s="64">
        <f t="shared" ref="R92:R118" si="6">D92-D54</f>
        <v>-10.36400776148691</v>
      </c>
      <c r="S92" s="64">
        <f t="shared" ref="S92:S118" si="7">E92-E54</f>
        <v>-7.8923421390538628</v>
      </c>
      <c r="T92" s="64">
        <f t="shared" ref="T92:T118" si="8">F92-F54</f>
        <v>-7.1088285832370914</v>
      </c>
      <c r="U92" s="64">
        <f t="shared" ref="U92:U118" si="9">G92-G54</f>
        <v>-6.179576069710663</v>
      </c>
      <c r="V92" s="64">
        <f t="shared" ref="V92:V118" si="10">H92-H54</f>
        <v>-5.7062846672030716</v>
      </c>
      <c r="W92" s="64">
        <f t="shared" ref="W92:W118" si="11">I92-I54</f>
        <v>-5.4091904340747945</v>
      </c>
      <c r="X92" s="64">
        <f t="shared" ref="X92:X118" si="12">J92-J54</f>
        <v>-5.3467728204572538</v>
      </c>
      <c r="Y92" s="64">
        <f t="shared" ref="Y92:Y118" si="13">K92-K54</f>
        <v>-5.3570918129503298</v>
      </c>
      <c r="Z92" s="64">
        <f t="shared" ref="Z92:Z118" si="14">L92-L54</f>
        <v>-5.6758828123229677</v>
      </c>
      <c r="AA92" s="64">
        <f t="shared" ref="AA92:AA118" si="15">M92-M54</f>
        <v>-11.619999999999997</v>
      </c>
      <c r="AB92" s="64">
        <f t="shared" ref="AB92:AB118" si="16">N92-N54</f>
        <v>-8.0990999999999964</v>
      </c>
      <c r="AC92" s="58"/>
      <c r="AD92" s="58"/>
      <c r="AE92" s="58"/>
    </row>
    <row r="93" spans="2:31" x14ac:dyDescent="0.15">
      <c r="B93" s="50" t="s">
        <v>41</v>
      </c>
      <c r="C93" s="12"/>
      <c r="D93" s="12"/>
      <c r="E93" s="12"/>
      <c r="F93" s="12"/>
      <c r="G93" s="12"/>
      <c r="H93" s="12"/>
      <c r="I93" s="12"/>
      <c r="J93" s="12"/>
      <c r="K93" s="12"/>
      <c r="L93" s="51"/>
      <c r="M93" s="12">
        <v>38.299999999999997</v>
      </c>
      <c r="N93" s="12">
        <v>28.859000000000002</v>
      </c>
      <c r="P93" s="50" t="s">
        <v>41</v>
      </c>
      <c r="Q93" s="64">
        <f t="shared" si="5"/>
        <v>0</v>
      </c>
      <c r="R93" s="64">
        <f t="shared" si="6"/>
        <v>0</v>
      </c>
      <c r="S93" s="64">
        <f t="shared" si="7"/>
        <v>0</v>
      </c>
      <c r="T93" s="64">
        <f t="shared" si="8"/>
        <v>0</v>
      </c>
      <c r="U93" s="64">
        <f t="shared" si="9"/>
        <v>0</v>
      </c>
      <c r="V93" s="64">
        <f t="shared" si="10"/>
        <v>0</v>
      </c>
      <c r="W93" s="64">
        <f t="shared" si="11"/>
        <v>0</v>
      </c>
      <c r="X93" s="64">
        <f t="shared" si="12"/>
        <v>0</v>
      </c>
      <c r="Y93" s="64">
        <f t="shared" si="13"/>
        <v>0</v>
      </c>
      <c r="Z93" s="64">
        <f t="shared" si="14"/>
        <v>0</v>
      </c>
      <c r="AA93" s="64">
        <f t="shared" si="15"/>
        <v>-12.68</v>
      </c>
      <c r="AB93" s="64">
        <f t="shared" si="16"/>
        <v>-8.6009999999999991</v>
      </c>
      <c r="AC93" s="58"/>
      <c r="AD93" s="58"/>
      <c r="AE93" s="58"/>
    </row>
    <row r="94" spans="2:31" x14ac:dyDescent="0.15">
      <c r="B94" s="46" t="s">
        <v>42</v>
      </c>
      <c r="C94" s="12">
        <v>14.45429945880938</v>
      </c>
      <c r="D94" s="12">
        <v>23.44678905076109</v>
      </c>
      <c r="E94" s="12">
        <v>29.228111309927808</v>
      </c>
      <c r="F94" s="12">
        <v>32.882991556091682</v>
      </c>
      <c r="G94" s="12">
        <v>35.597259457849276</v>
      </c>
      <c r="H94" s="12">
        <v>38.207770670457236</v>
      </c>
      <c r="I94" s="12">
        <v>39.655984919886897</v>
      </c>
      <c r="J94" s="12">
        <v>40.567867850214569</v>
      </c>
      <c r="K94" s="12">
        <v>41.17509088776827</v>
      </c>
      <c r="L94" s="12">
        <v>41.753030036887409</v>
      </c>
      <c r="M94" s="12">
        <v>38.74</v>
      </c>
      <c r="N94" s="12">
        <v>29.575500000000002</v>
      </c>
      <c r="P94" s="46" t="s">
        <v>42</v>
      </c>
      <c r="Q94" s="64">
        <f t="shared" si="5"/>
        <v>-8.0489713654383301</v>
      </c>
      <c r="R94" s="64">
        <f t="shared" si="6"/>
        <v>-7.8352622312901907</v>
      </c>
      <c r="S94" s="64">
        <f t="shared" si="7"/>
        <v>-7.2309719634103224</v>
      </c>
      <c r="T94" s="64">
        <f t="shared" si="8"/>
        <v>-7.8239234006157119</v>
      </c>
      <c r="U94" s="64">
        <f t="shared" si="9"/>
        <v>-7.3515339500377195</v>
      </c>
      <c r="V94" s="64">
        <f t="shared" si="10"/>
        <v>-7.0859679812149992</v>
      </c>
      <c r="W94" s="64">
        <f t="shared" si="11"/>
        <v>-7.3128271347796101</v>
      </c>
      <c r="X94" s="64">
        <f t="shared" si="12"/>
        <v>-7.4230475935310594</v>
      </c>
      <c r="Y94" s="64">
        <f t="shared" si="13"/>
        <v>-7.5556671720632735</v>
      </c>
      <c r="Z94" s="64">
        <f t="shared" si="14"/>
        <v>-8.2034790961946484</v>
      </c>
      <c r="AA94" s="64">
        <f t="shared" si="15"/>
        <v>-13.259999999999998</v>
      </c>
      <c r="AB94" s="64">
        <f t="shared" si="16"/>
        <v>-9.9167999999999985</v>
      </c>
      <c r="AC94" s="58"/>
      <c r="AD94" s="58"/>
      <c r="AE94" s="58"/>
    </row>
    <row r="95" spans="2:31" x14ac:dyDescent="0.15">
      <c r="B95" s="46">
        <v>1948</v>
      </c>
      <c r="C95" s="12"/>
      <c r="D95" s="12"/>
      <c r="E95" s="12"/>
      <c r="F95" s="12"/>
      <c r="G95" s="12"/>
      <c r="H95" s="12"/>
      <c r="I95" s="12"/>
      <c r="J95" s="12"/>
      <c r="K95" s="12"/>
      <c r="L95" s="12"/>
      <c r="M95" s="54">
        <v>39.49</v>
      </c>
      <c r="N95" s="54">
        <v>30.7148</v>
      </c>
      <c r="P95" s="46">
        <v>1948</v>
      </c>
      <c r="Q95" s="64">
        <f t="shared" si="5"/>
        <v>0</v>
      </c>
      <c r="R95" s="64">
        <f t="shared" si="6"/>
        <v>0</v>
      </c>
      <c r="S95" s="64">
        <f t="shared" si="7"/>
        <v>0</v>
      </c>
      <c r="T95" s="64">
        <f t="shared" si="8"/>
        <v>0</v>
      </c>
      <c r="U95" s="64">
        <f t="shared" si="9"/>
        <v>0</v>
      </c>
      <c r="V95" s="64">
        <f t="shared" si="10"/>
        <v>0</v>
      </c>
      <c r="W95" s="64">
        <f t="shared" si="11"/>
        <v>0</v>
      </c>
      <c r="X95" s="64">
        <f t="shared" si="12"/>
        <v>0</v>
      </c>
      <c r="Y95" s="64">
        <f t="shared" si="13"/>
        <v>0</v>
      </c>
      <c r="Z95" s="64">
        <f t="shared" si="14"/>
        <v>0</v>
      </c>
      <c r="AA95" s="64">
        <f t="shared" si="15"/>
        <v>-13.049999999999997</v>
      </c>
      <c r="AB95" s="64">
        <f t="shared" si="16"/>
        <v>-10.573199999999996</v>
      </c>
      <c r="AC95" s="58"/>
      <c r="AD95" s="58"/>
      <c r="AE95" s="58"/>
    </row>
    <row r="96" spans="2:31" x14ac:dyDescent="0.15">
      <c r="B96" s="50" t="s">
        <v>44</v>
      </c>
      <c r="C96" s="12">
        <v>17.473549214491825</v>
      </c>
      <c r="D96" s="12">
        <v>26.560594300920283</v>
      </c>
      <c r="E96" s="12">
        <v>31.634399401005453</v>
      </c>
      <c r="F96" s="12">
        <v>34.844668345927793</v>
      </c>
      <c r="G96" s="12">
        <v>37.758173326414109</v>
      </c>
      <c r="H96" s="12">
        <v>40.182389613066107</v>
      </c>
      <c r="I96" s="12">
        <v>41.648312247093173</v>
      </c>
      <c r="J96" s="12">
        <v>42.862975248787954</v>
      </c>
      <c r="K96" s="12">
        <v>43.719130301950202</v>
      </c>
      <c r="L96" s="12">
        <v>44.358530878014044</v>
      </c>
      <c r="M96" s="55">
        <v>39.78</v>
      </c>
      <c r="N96" s="55">
        <v>30.8399</v>
      </c>
      <c r="P96" s="50" t="s">
        <v>44</v>
      </c>
      <c r="Q96" s="64">
        <f t="shared" si="5"/>
        <v>-4.6109798749942179</v>
      </c>
      <c r="R96" s="64">
        <f t="shared" si="6"/>
        <v>-7.0168641884854317</v>
      </c>
      <c r="S96" s="64">
        <f t="shared" si="7"/>
        <v>-8.3764849527360496</v>
      </c>
      <c r="T96" s="64">
        <f t="shared" si="8"/>
        <v>-8.5931821962441006</v>
      </c>
      <c r="U96" s="64">
        <f t="shared" si="9"/>
        <v>-9.0382924690464463</v>
      </c>
      <c r="V96" s="64">
        <f t="shared" si="10"/>
        <v>-8.7089512864715175</v>
      </c>
      <c r="W96" s="64">
        <f t="shared" si="11"/>
        <v>-8.9119558438064033</v>
      </c>
      <c r="X96" s="64">
        <f t="shared" si="12"/>
        <v>-8.8111668185949554</v>
      </c>
      <c r="Y96" s="64">
        <f t="shared" si="13"/>
        <v>-9.1984898353495694</v>
      </c>
      <c r="Z96" s="64">
        <f t="shared" si="14"/>
        <v>-9.7748163023785253</v>
      </c>
      <c r="AA96" s="64">
        <f t="shared" si="15"/>
        <v>-13.549999999999997</v>
      </c>
      <c r="AB96" s="64">
        <f t="shared" si="16"/>
        <v>-11.868699999999997</v>
      </c>
      <c r="AC96" s="58"/>
      <c r="AD96" s="58"/>
      <c r="AE96" s="58"/>
    </row>
    <row r="97" spans="2:31" x14ac:dyDescent="0.15">
      <c r="B97" s="50" t="s">
        <v>43</v>
      </c>
      <c r="C97" s="12"/>
      <c r="D97" s="12"/>
      <c r="E97" s="12"/>
      <c r="F97" s="12"/>
      <c r="G97" s="12"/>
      <c r="H97" s="12"/>
      <c r="I97" s="12"/>
      <c r="J97" s="12"/>
      <c r="K97" s="12"/>
      <c r="L97" s="14"/>
      <c r="M97" s="56"/>
      <c r="N97" s="56"/>
      <c r="P97" s="50" t="s">
        <v>43</v>
      </c>
      <c r="Q97" s="64">
        <f t="shared" si="5"/>
        <v>0</v>
      </c>
      <c r="R97" s="64">
        <f t="shared" si="6"/>
        <v>0</v>
      </c>
      <c r="S97" s="64">
        <f t="shared" si="7"/>
        <v>0</v>
      </c>
      <c r="T97" s="64">
        <f t="shared" si="8"/>
        <v>0</v>
      </c>
      <c r="U97" s="64">
        <f t="shared" si="9"/>
        <v>0</v>
      </c>
      <c r="V97" s="64">
        <f t="shared" si="10"/>
        <v>0</v>
      </c>
      <c r="W97" s="64">
        <f t="shared" si="11"/>
        <v>0</v>
      </c>
      <c r="X97" s="64">
        <f t="shared" si="12"/>
        <v>0</v>
      </c>
      <c r="Y97" s="64">
        <f t="shared" si="13"/>
        <v>0</v>
      </c>
      <c r="Z97" s="64">
        <f t="shared" si="14"/>
        <v>0</v>
      </c>
      <c r="AA97" s="64">
        <f t="shared" si="15"/>
        <v>0</v>
      </c>
      <c r="AB97" s="64">
        <f t="shared" si="16"/>
        <v>0</v>
      </c>
      <c r="AC97" s="58"/>
      <c r="AD97" s="58"/>
      <c r="AE97" s="58"/>
    </row>
    <row r="98" spans="2:31" x14ac:dyDescent="0.15">
      <c r="B98" s="46" t="s">
        <v>45</v>
      </c>
      <c r="C98" s="12">
        <v>17.00715015321757</v>
      </c>
      <c r="D98" s="12">
        <v>26.370287000562747</v>
      </c>
      <c r="E98" s="12">
        <v>30.697523169475911</v>
      </c>
      <c r="F98" s="12">
        <v>34.273699898866241</v>
      </c>
      <c r="G98" s="12">
        <v>37.555777206152555</v>
      </c>
      <c r="H98" s="12">
        <v>39.929255097794425</v>
      </c>
      <c r="I98" s="12">
        <v>41.98378685392678</v>
      </c>
      <c r="J98" s="12">
        <v>43.442285949223972</v>
      </c>
      <c r="K98" s="12">
        <v>44.565106034217806</v>
      </c>
      <c r="L98" s="14"/>
      <c r="M98" s="56"/>
      <c r="N98" s="56"/>
      <c r="P98" s="46" t="s">
        <v>45</v>
      </c>
      <c r="Q98" s="64">
        <f t="shared" si="5"/>
        <v>-7.0641722836323559</v>
      </c>
      <c r="R98" s="64">
        <f t="shared" si="6"/>
        <v>-8.8689598469065913</v>
      </c>
      <c r="S98" s="64">
        <f t="shared" si="7"/>
        <v>-9.7745869526977849</v>
      </c>
      <c r="T98" s="64">
        <f t="shared" si="8"/>
        <v>-10.502257571026348</v>
      </c>
      <c r="U98" s="64">
        <f t="shared" si="9"/>
        <v>-9.8165871307841925</v>
      </c>
      <c r="V98" s="64">
        <f t="shared" si="10"/>
        <v>-9.6267612790865229</v>
      </c>
      <c r="W98" s="64">
        <f t="shared" si="11"/>
        <v>-9.4118570454176904</v>
      </c>
      <c r="X98" s="64">
        <f t="shared" si="12"/>
        <v>-9.5486728396742606</v>
      </c>
      <c r="Y98" s="64">
        <f t="shared" si="13"/>
        <v>-9.6866480761602389</v>
      </c>
      <c r="Z98" s="64">
        <f t="shared" si="14"/>
        <v>0</v>
      </c>
      <c r="AA98" s="64">
        <f t="shared" si="15"/>
        <v>0</v>
      </c>
      <c r="AB98" s="64">
        <f t="shared" si="16"/>
        <v>0</v>
      </c>
      <c r="AC98" s="58"/>
      <c r="AD98" s="58"/>
      <c r="AE98" s="58"/>
    </row>
    <row r="99" spans="2:31" x14ac:dyDescent="0.15">
      <c r="B99" s="46" t="s">
        <v>46</v>
      </c>
      <c r="C99" s="12">
        <v>17.704517704517706</v>
      </c>
      <c r="D99" s="12">
        <v>26.771058315334773</v>
      </c>
      <c r="E99" s="12">
        <v>31.354610666389437</v>
      </c>
      <c r="F99" s="12">
        <v>35.176135206678879</v>
      </c>
      <c r="G99" s="12">
        <v>38.493219487694624</v>
      </c>
      <c r="H99" s="12">
        <v>41.18640699523052</v>
      </c>
      <c r="I99" s="12">
        <v>43.183609141055953</v>
      </c>
      <c r="J99" s="12">
        <v>44.952511504944681</v>
      </c>
      <c r="K99" s="12">
        <v>45.826418041589378</v>
      </c>
      <c r="L99" s="14"/>
      <c r="M99" s="56"/>
      <c r="N99" s="56"/>
      <c r="P99" s="46" t="s">
        <v>46</v>
      </c>
      <c r="Q99" s="64">
        <f t="shared" si="5"/>
        <v>-9.6753014292281314</v>
      </c>
      <c r="R99" s="64">
        <f t="shared" si="6"/>
        <v>-10.247219597019335</v>
      </c>
      <c r="S99" s="64">
        <f t="shared" si="7"/>
        <v>-10.797620304739173</v>
      </c>
      <c r="T99" s="64">
        <f t="shared" si="8"/>
        <v>-11.225011511863151</v>
      </c>
      <c r="U99" s="64">
        <f t="shared" si="9"/>
        <v>-10.53154049209315</v>
      </c>
      <c r="V99" s="64">
        <f t="shared" si="10"/>
        <v>-10.189005628556608</v>
      </c>
      <c r="W99" s="64">
        <f t="shared" si="11"/>
        <v>-10.133879470550305</v>
      </c>
      <c r="X99" s="64">
        <f t="shared" si="12"/>
        <v>-9.873515623028581</v>
      </c>
      <c r="Y99" s="64">
        <f t="shared" si="13"/>
        <v>-9.9060038334106224</v>
      </c>
      <c r="Z99" s="64">
        <f t="shared" si="14"/>
        <v>0</v>
      </c>
      <c r="AA99" s="64">
        <f t="shared" si="15"/>
        <v>0</v>
      </c>
      <c r="AB99" s="64">
        <f t="shared" si="16"/>
        <v>0</v>
      </c>
      <c r="AC99" s="58"/>
      <c r="AD99" s="58"/>
      <c r="AE99" s="58"/>
    </row>
    <row r="100" spans="2:31" x14ac:dyDescent="0.15">
      <c r="B100" s="46" t="s">
        <v>47</v>
      </c>
      <c r="C100" s="12">
        <v>18.001241464928615</v>
      </c>
      <c r="D100" s="12">
        <v>27.913826015816745</v>
      </c>
      <c r="E100" s="12">
        <v>32.320252831182508</v>
      </c>
      <c r="F100" s="12">
        <v>36.388403413179809</v>
      </c>
      <c r="G100" s="12">
        <v>39.49302915082383</v>
      </c>
      <c r="H100" s="12">
        <v>42.504876706847398</v>
      </c>
      <c r="I100" s="12">
        <v>44.860925182210323</v>
      </c>
      <c r="J100" s="12">
        <v>46.816276202219484</v>
      </c>
      <c r="K100" s="14"/>
      <c r="L100" s="14"/>
      <c r="M100" s="56"/>
      <c r="N100" s="56"/>
      <c r="P100" s="46" t="s">
        <v>47</v>
      </c>
      <c r="Q100" s="64">
        <f t="shared" si="5"/>
        <v>-9.3307365307661954</v>
      </c>
      <c r="R100" s="64">
        <f t="shared" si="6"/>
        <v>-9.2060061859826661</v>
      </c>
      <c r="S100" s="64">
        <f t="shared" si="7"/>
        <v>-10.217379281553697</v>
      </c>
      <c r="T100" s="64">
        <f t="shared" si="8"/>
        <v>-9.9664939627619944</v>
      </c>
      <c r="U100" s="64">
        <f t="shared" si="9"/>
        <v>-9.5937756921886859</v>
      </c>
      <c r="V100" s="64">
        <f t="shared" si="10"/>
        <v>-8.9418238007668194</v>
      </c>
      <c r="W100" s="64">
        <f t="shared" si="11"/>
        <v>-8.6439238203523558</v>
      </c>
      <c r="X100" s="64">
        <f t="shared" si="12"/>
        <v>-8.395117652668219</v>
      </c>
      <c r="Y100" s="64">
        <f t="shared" si="13"/>
        <v>0</v>
      </c>
      <c r="Z100" s="64">
        <f t="shared" si="14"/>
        <v>0</v>
      </c>
      <c r="AA100" s="64">
        <f t="shared" si="15"/>
        <v>0</v>
      </c>
      <c r="AB100" s="64">
        <f t="shared" si="16"/>
        <v>0</v>
      </c>
      <c r="AC100" s="58"/>
      <c r="AD100" s="58"/>
      <c r="AE100" s="58"/>
    </row>
    <row r="101" spans="2:31" x14ac:dyDescent="0.15">
      <c r="B101" s="46" t="s">
        <v>48</v>
      </c>
      <c r="C101" s="12">
        <v>17.356181150550796</v>
      </c>
      <c r="D101" s="12">
        <v>26.939562794684957</v>
      </c>
      <c r="E101" s="12">
        <v>32.559818481848183</v>
      </c>
      <c r="F101" s="12">
        <v>36.443148688046648</v>
      </c>
      <c r="G101" s="12">
        <v>39.563586097946285</v>
      </c>
      <c r="H101" s="12">
        <v>42.469087722714441</v>
      </c>
      <c r="I101" s="12">
        <v>45.266101041264946</v>
      </c>
      <c r="J101" s="12">
        <v>46.968100392757925</v>
      </c>
      <c r="K101" s="14"/>
      <c r="L101" s="14"/>
      <c r="M101" s="56"/>
      <c r="N101" s="56"/>
      <c r="P101" s="46" t="s">
        <v>48</v>
      </c>
      <c r="Q101" s="64">
        <f t="shared" si="5"/>
        <v>-8.7510449566753081</v>
      </c>
      <c r="R101" s="64">
        <f t="shared" si="6"/>
        <v>-8.5762674874602105</v>
      </c>
      <c r="S101" s="64">
        <f t="shared" si="7"/>
        <v>-7.8056470761027441</v>
      </c>
      <c r="T101" s="64">
        <f t="shared" si="8"/>
        <v>-7.481898655718922</v>
      </c>
      <c r="U101" s="64">
        <f t="shared" si="9"/>
        <v>-6.9857650621009029</v>
      </c>
      <c r="V101" s="64">
        <f t="shared" si="10"/>
        <v>-6.6660944204878021</v>
      </c>
      <c r="W101" s="64">
        <f t="shared" si="11"/>
        <v>-6.3816208041835196</v>
      </c>
      <c r="X101" s="64">
        <f t="shared" si="12"/>
        <v>-6.0788337480445023</v>
      </c>
      <c r="Y101" s="64">
        <f t="shared" si="13"/>
        <v>0</v>
      </c>
      <c r="Z101" s="64">
        <f t="shared" si="14"/>
        <v>0</v>
      </c>
      <c r="AA101" s="64">
        <f t="shared" si="15"/>
        <v>0</v>
      </c>
      <c r="AB101" s="64">
        <f t="shared" si="16"/>
        <v>0</v>
      </c>
      <c r="AC101" s="58"/>
      <c r="AD101" s="58"/>
      <c r="AE101" s="58"/>
    </row>
    <row r="102" spans="2:31" x14ac:dyDescent="0.15">
      <c r="B102" s="46" t="s">
        <v>49</v>
      </c>
      <c r="C102" s="12">
        <v>16.598130841121495</v>
      </c>
      <c r="D102" s="12">
        <v>26.545590913961213</v>
      </c>
      <c r="E102" s="12">
        <v>32.05444273240883</v>
      </c>
      <c r="F102" s="12">
        <v>35.699216395418922</v>
      </c>
      <c r="G102" s="12">
        <v>39.263954402515722</v>
      </c>
      <c r="H102" s="12">
        <v>42.521439992247686</v>
      </c>
      <c r="I102" s="12">
        <v>45.502569274360084</v>
      </c>
      <c r="J102" s="12">
        <v>47.079874033781849</v>
      </c>
      <c r="K102" s="14"/>
      <c r="L102" s="14"/>
      <c r="M102" s="56"/>
      <c r="N102" s="56"/>
      <c r="P102" s="46" t="s">
        <v>49</v>
      </c>
      <c r="Q102" s="64">
        <f t="shared" si="5"/>
        <v>-7.6710080509271918</v>
      </c>
      <c r="R102" s="64">
        <f t="shared" si="6"/>
        <v>-8.2095013585484935</v>
      </c>
      <c r="S102" s="64">
        <f t="shared" si="7"/>
        <v>-7.4916335632495077</v>
      </c>
      <c r="T102" s="64">
        <f t="shared" si="8"/>
        <v>-7.8640590388242515</v>
      </c>
      <c r="U102" s="64">
        <f t="shared" si="9"/>
        <v>-7.3405923825364781</v>
      </c>
      <c r="V102" s="64">
        <f t="shared" si="10"/>
        <v>-7.1256866100856016</v>
      </c>
      <c r="W102" s="64">
        <f t="shared" si="11"/>
        <v>-6.744168566683804</v>
      </c>
      <c r="X102" s="64">
        <f t="shared" si="12"/>
        <v>-6.4373479012775974</v>
      </c>
      <c r="Y102" s="64">
        <f t="shared" si="13"/>
        <v>0</v>
      </c>
      <c r="Z102" s="64">
        <f t="shared" si="14"/>
        <v>0</v>
      </c>
      <c r="AA102" s="64">
        <f t="shared" si="15"/>
        <v>0</v>
      </c>
      <c r="AB102" s="64">
        <f t="shared" si="16"/>
        <v>0</v>
      </c>
      <c r="AC102" s="58"/>
      <c r="AD102" s="58"/>
      <c r="AE102" s="58"/>
    </row>
    <row r="103" spans="2:31" x14ac:dyDescent="0.15">
      <c r="B103" s="46" t="s">
        <v>50</v>
      </c>
      <c r="C103" s="12">
        <v>15.800167324010998</v>
      </c>
      <c r="D103" s="12">
        <v>26.188089031481855</v>
      </c>
      <c r="E103" s="12">
        <v>31.665708261452941</v>
      </c>
      <c r="F103" s="12">
        <v>35.268315445636958</v>
      </c>
      <c r="G103" s="12">
        <v>39.09265526387999</v>
      </c>
      <c r="H103" s="12">
        <v>42.337475238609763</v>
      </c>
      <c r="I103" s="12">
        <v>45.518594488540089</v>
      </c>
      <c r="J103" s="14"/>
      <c r="K103" s="14"/>
      <c r="L103" s="14"/>
      <c r="M103" s="56"/>
      <c r="N103" s="56"/>
      <c r="P103" s="46" t="s">
        <v>50</v>
      </c>
      <c r="Q103" s="64">
        <f t="shared" si="5"/>
        <v>-6.919883518060816</v>
      </c>
      <c r="R103" s="64">
        <f t="shared" si="6"/>
        <v>-7.8781643586769938</v>
      </c>
      <c r="S103" s="64">
        <f t="shared" si="7"/>
        <v>-6.7774275501039227</v>
      </c>
      <c r="T103" s="64">
        <f t="shared" si="8"/>
        <v>-7.4549430927067348</v>
      </c>
      <c r="U103" s="64">
        <f t="shared" si="9"/>
        <v>-6.7817289725732124</v>
      </c>
      <c r="V103" s="64">
        <f t="shared" si="10"/>
        <v>-6.6246420421375092</v>
      </c>
      <c r="W103" s="64">
        <f t="shared" si="11"/>
        <v>-6.2971792446907102</v>
      </c>
      <c r="X103" s="64">
        <f t="shared" si="12"/>
        <v>0</v>
      </c>
      <c r="Y103" s="64">
        <f t="shared" si="13"/>
        <v>0</v>
      </c>
      <c r="Z103" s="64">
        <f t="shared" si="14"/>
        <v>0</v>
      </c>
      <c r="AA103" s="64">
        <f t="shared" si="15"/>
        <v>0</v>
      </c>
      <c r="AB103" s="64">
        <f t="shared" si="16"/>
        <v>0</v>
      </c>
      <c r="AC103" s="58"/>
      <c r="AD103" s="58"/>
      <c r="AE103" s="58"/>
    </row>
    <row r="104" spans="2:31" x14ac:dyDescent="0.15">
      <c r="B104" s="46" t="s">
        <v>51</v>
      </c>
      <c r="C104" s="12">
        <v>13.026012512347712</v>
      </c>
      <c r="D104" s="12">
        <v>24.760566312721217</v>
      </c>
      <c r="E104" s="12">
        <v>30.41049428899197</v>
      </c>
      <c r="F104" s="12">
        <v>34.290704444013201</v>
      </c>
      <c r="G104" s="12">
        <v>38.245614035087719</v>
      </c>
      <c r="H104" s="12">
        <v>42.433165077584597</v>
      </c>
      <c r="I104" s="13">
        <v>45.281885397412196</v>
      </c>
      <c r="J104" s="14"/>
      <c r="K104" s="14"/>
      <c r="L104" s="14"/>
      <c r="M104" s="56"/>
      <c r="N104" s="56"/>
      <c r="P104" s="46" t="s">
        <v>51</v>
      </c>
      <c r="Q104" s="64">
        <f t="shared" si="5"/>
        <v>-6.5080268219941964</v>
      </c>
      <c r="R104" s="64">
        <f t="shared" si="6"/>
        <v>-6.7442223349245758</v>
      </c>
      <c r="S104" s="64">
        <f t="shared" si="7"/>
        <v>-6.6200903025682294</v>
      </c>
      <c r="T104" s="64">
        <f t="shared" si="8"/>
        <v>-7.1229600349518094</v>
      </c>
      <c r="U104" s="64">
        <f t="shared" si="9"/>
        <v>-6.9164198007118429</v>
      </c>
      <c r="V104" s="64">
        <f t="shared" si="10"/>
        <v>-6.6807360238068725</v>
      </c>
      <c r="W104" s="64">
        <f t="shared" si="11"/>
        <v>-5.9355564111031995</v>
      </c>
      <c r="X104" s="64">
        <f t="shared" si="12"/>
        <v>0</v>
      </c>
      <c r="Y104" s="64">
        <f t="shared" si="13"/>
        <v>0</v>
      </c>
      <c r="Z104" s="64">
        <f t="shared" si="14"/>
        <v>0</v>
      </c>
      <c r="AA104" s="64">
        <f t="shared" si="15"/>
        <v>0</v>
      </c>
      <c r="AB104" s="64">
        <f t="shared" si="16"/>
        <v>0</v>
      </c>
      <c r="AC104" s="58"/>
      <c r="AD104" s="58"/>
      <c r="AE104" s="58"/>
    </row>
    <row r="105" spans="2:31" x14ac:dyDescent="0.15">
      <c r="B105" s="46" t="s">
        <v>52</v>
      </c>
      <c r="C105" s="12">
        <v>11.67053647806428</v>
      </c>
      <c r="D105" s="12">
        <v>24.283338225222582</v>
      </c>
      <c r="E105" s="12">
        <v>30.088578967206935</v>
      </c>
      <c r="F105" s="12">
        <v>34.654462242562929</v>
      </c>
      <c r="G105" s="12">
        <v>39.092698639942739</v>
      </c>
      <c r="H105" s="12">
        <v>43.274234806386168</v>
      </c>
      <c r="I105" s="14"/>
      <c r="J105" s="14"/>
      <c r="K105" s="14"/>
      <c r="L105" s="14"/>
      <c r="M105" s="56"/>
      <c r="N105" s="56"/>
      <c r="P105" s="46" t="s">
        <v>52</v>
      </c>
      <c r="Q105" s="64">
        <f t="shared" si="5"/>
        <v>-6.4514866564333406</v>
      </c>
      <c r="R105" s="64">
        <f t="shared" si="6"/>
        <v>-6.3710819814364292</v>
      </c>
      <c r="S105" s="64">
        <f t="shared" si="7"/>
        <v>-6.1082517250366024</v>
      </c>
      <c r="T105" s="64">
        <f t="shared" si="8"/>
        <v>-5.6915646904612416</v>
      </c>
      <c r="U105" s="64">
        <f t="shared" si="9"/>
        <v>-5.166753319821396</v>
      </c>
      <c r="V105" s="64">
        <f t="shared" si="10"/>
        <v>-4.7529183544114559</v>
      </c>
      <c r="W105" s="64">
        <f t="shared" si="11"/>
        <v>0</v>
      </c>
      <c r="X105" s="64">
        <f t="shared" si="12"/>
        <v>0</v>
      </c>
      <c r="Y105" s="64">
        <f t="shared" si="13"/>
        <v>0</v>
      </c>
      <c r="Z105" s="64">
        <f t="shared" si="14"/>
        <v>0</v>
      </c>
      <c r="AA105" s="64">
        <f t="shared" si="15"/>
        <v>0</v>
      </c>
      <c r="AB105" s="64">
        <f t="shared" si="16"/>
        <v>0</v>
      </c>
      <c r="AC105" s="58"/>
      <c r="AD105" s="58"/>
      <c r="AE105" s="58"/>
    </row>
    <row r="106" spans="2:31" x14ac:dyDescent="0.15">
      <c r="B106" s="46" t="s">
        <v>53</v>
      </c>
      <c r="C106" s="12">
        <v>11.737560192616373</v>
      </c>
      <c r="D106" s="12">
        <v>24.731582863824812</v>
      </c>
      <c r="E106" s="12">
        <v>31.011109978595453</v>
      </c>
      <c r="F106" s="12">
        <v>35.688593249568861</v>
      </c>
      <c r="G106" s="12">
        <v>40.81789752225162</v>
      </c>
      <c r="H106" s="12">
        <v>44.738712275548394</v>
      </c>
      <c r="I106" s="14"/>
      <c r="J106" s="14"/>
      <c r="K106" s="14"/>
      <c r="L106" s="14"/>
      <c r="M106" s="56"/>
      <c r="N106" s="56"/>
      <c r="P106" s="46" t="s">
        <v>53</v>
      </c>
      <c r="Q106" s="64">
        <f t="shared" si="5"/>
        <v>-5.0789647162536138</v>
      </c>
      <c r="R106" s="64">
        <f t="shared" si="6"/>
        <v>-6.3734997998390064</v>
      </c>
      <c r="S106" s="64">
        <f t="shared" si="7"/>
        <v>-6.1977323140705884</v>
      </c>
      <c r="T106" s="64">
        <f t="shared" si="8"/>
        <v>-5.8686831693564372</v>
      </c>
      <c r="U106" s="64">
        <f t="shared" si="9"/>
        <v>-5.8046555519143581</v>
      </c>
      <c r="V106" s="64">
        <f t="shared" si="10"/>
        <v>-5.3828655342498735</v>
      </c>
      <c r="W106" s="64">
        <f t="shared" si="11"/>
        <v>0</v>
      </c>
      <c r="X106" s="64">
        <f t="shared" si="12"/>
        <v>0</v>
      </c>
      <c r="Y106" s="64">
        <f t="shared" si="13"/>
        <v>0</v>
      </c>
      <c r="Z106" s="64">
        <f t="shared" si="14"/>
        <v>0</v>
      </c>
      <c r="AA106" s="64">
        <f t="shared" si="15"/>
        <v>0</v>
      </c>
      <c r="AB106" s="64">
        <f t="shared" si="16"/>
        <v>0</v>
      </c>
      <c r="AC106" s="58"/>
      <c r="AD106" s="58"/>
      <c r="AE106" s="58"/>
    </row>
    <row r="107" spans="2:31" x14ac:dyDescent="0.15">
      <c r="B107" s="46" t="s">
        <v>54</v>
      </c>
      <c r="C107" s="12">
        <v>11.607142857142858</v>
      </c>
      <c r="D107" s="12">
        <v>25.035648808311269</v>
      </c>
      <c r="E107" s="12">
        <v>31.78391959798995</v>
      </c>
      <c r="F107" s="12">
        <v>36.810216256524981</v>
      </c>
      <c r="G107" s="12">
        <v>42.202337472607745</v>
      </c>
      <c r="H107" s="12">
        <v>45.674585387718516</v>
      </c>
      <c r="I107" s="14"/>
      <c r="J107" s="14"/>
      <c r="K107" s="14"/>
      <c r="L107" s="14"/>
      <c r="M107" s="56"/>
      <c r="N107" s="56"/>
      <c r="P107" s="46" t="s">
        <v>54</v>
      </c>
      <c r="Q107" s="64">
        <f t="shared" si="5"/>
        <v>-6.1500773594636406</v>
      </c>
      <c r="R107" s="64">
        <f t="shared" si="6"/>
        <v>-7.0598165854834782</v>
      </c>
      <c r="S107" s="64">
        <f t="shared" si="7"/>
        <v>-6.2299036104494832</v>
      </c>
      <c r="T107" s="64">
        <f t="shared" si="8"/>
        <v>-6.056874003723955</v>
      </c>
      <c r="U107" s="64">
        <f t="shared" si="9"/>
        <v>-5.4829262207956759</v>
      </c>
      <c r="V107" s="64">
        <f t="shared" si="10"/>
        <v>-4.8352380392896919</v>
      </c>
      <c r="W107" s="64">
        <f t="shared" si="11"/>
        <v>0</v>
      </c>
      <c r="X107" s="64">
        <f t="shared" si="12"/>
        <v>0</v>
      </c>
      <c r="Y107" s="64">
        <f t="shared" si="13"/>
        <v>0</v>
      </c>
      <c r="Z107" s="64">
        <f t="shared" si="14"/>
        <v>0</v>
      </c>
      <c r="AA107" s="64">
        <f t="shared" si="15"/>
        <v>0</v>
      </c>
      <c r="AB107" s="64">
        <f t="shared" si="16"/>
        <v>0</v>
      </c>
      <c r="AC107" s="58"/>
      <c r="AD107" s="58"/>
      <c r="AE107" s="58"/>
    </row>
    <row r="108" spans="2:31" x14ac:dyDescent="0.15">
      <c r="B108" s="46" t="s">
        <v>55</v>
      </c>
      <c r="C108" s="12">
        <v>12.929540860525556</v>
      </c>
      <c r="D108" s="12">
        <v>26.382841477181103</v>
      </c>
      <c r="E108" s="12">
        <v>33.385627530364367</v>
      </c>
      <c r="F108" s="12">
        <v>38.869154785655198</v>
      </c>
      <c r="G108" s="12">
        <v>43.316902076026167</v>
      </c>
      <c r="H108" s="14"/>
      <c r="I108" s="14"/>
      <c r="J108" s="14"/>
      <c r="K108" s="14"/>
      <c r="L108" s="14"/>
      <c r="M108" s="56"/>
      <c r="N108" s="56"/>
      <c r="P108" s="46" t="s">
        <v>55</v>
      </c>
      <c r="Q108" s="64">
        <f t="shared" si="5"/>
        <v>-4.7167513328798911</v>
      </c>
      <c r="R108" s="64">
        <f t="shared" si="6"/>
        <v>-8.292831411341119</v>
      </c>
      <c r="S108" s="64">
        <f t="shared" si="7"/>
        <v>-6.4609863997919135</v>
      </c>
      <c r="T108" s="64">
        <f t="shared" si="8"/>
        <v>-6.0576451958716149</v>
      </c>
      <c r="U108" s="64">
        <f t="shared" si="9"/>
        <v>-6.1632449168930776</v>
      </c>
      <c r="V108" s="64">
        <f t="shared" si="10"/>
        <v>0</v>
      </c>
      <c r="W108" s="64">
        <f t="shared" si="11"/>
        <v>0</v>
      </c>
      <c r="X108" s="64">
        <f t="shared" si="12"/>
        <v>0</v>
      </c>
      <c r="Y108" s="64">
        <f t="shared" si="13"/>
        <v>0</v>
      </c>
      <c r="Z108" s="64">
        <f t="shared" si="14"/>
        <v>0</v>
      </c>
      <c r="AA108" s="64">
        <f t="shared" si="15"/>
        <v>0</v>
      </c>
      <c r="AB108" s="64">
        <f t="shared" si="16"/>
        <v>0</v>
      </c>
      <c r="AC108" s="58"/>
      <c r="AD108" s="58"/>
      <c r="AE108" s="58"/>
    </row>
    <row r="109" spans="2:31" x14ac:dyDescent="0.15">
      <c r="B109" s="46" t="s">
        <v>56</v>
      </c>
      <c r="C109" s="12">
        <v>13.945929974885507</v>
      </c>
      <c r="D109" s="12">
        <v>27.50622312740439</v>
      </c>
      <c r="E109" s="12">
        <v>34.541984732824424</v>
      </c>
      <c r="F109" s="12">
        <v>39.770185072198494</v>
      </c>
      <c r="G109" s="12">
        <v>43.506941025893475</v>
      </c>
      <c r="H109" s="56"/>
      <c r="I109" s="56"/>
      <c r="J109" s="56"/>
      <c r="K109" s="56"/>
      <c r="L109" s="56"/>
      <c r="M109" s="56"/>
      <c r="N109" s="56"/>
      <c r="P109" s="46" t="s">
        <v>56</v>
      </c>
      <c r="Q109" s="64">
        <f t="shared" si="5"/>
        <v>-4.9755459002327544</v>
      </c>
      <c r="R109" s="64">
        <f t="shared" si="6"/>
        <v>-6.2280579004796977</v>
      </c>
      <c r="S109" s="64">
        <f t="shared" si="7"/>
        <v>-4.9750406283961439</v>
      </c>
      <c r="T109" s="64">
        <f t="shared" si="8"/>
        <v>-5.6465621720482702</v>
      </c>
      <c r="U109" s="64">
        <f t="shared" si="9"/>
        <v>-6.0333104284131451</v>
      </c>
      <c r="V109" s="64">
        <f t="shared" si="10"/>
        <v>0</v>
      </c>
      <c r="W109" s="64">
        <f t="shared" si="11"/>
        <v>0</v>
      </c>
      <c r="X109" s="64">
        <f t="shared" si="12"/>
        <v>0</v>
      </c>
      <c r="Y109" s="64">
        <f t="shared" si="13"/>
        <v>0</v>
      </c>
      <c r="Z109" s="64">
        <f t="shared" si="14"/>
        <v>0</v>
      </c>
      <c r="AA109" s="64">
        <f t="shared" si="15"/>
        <v>0</v>
      </c>
      <c r="AB109" s="64">
        <f t="shared" si="16"/>
        <v>0</v>
      </c>
      <c r="AC109" s="58"/>
      <c r="AD109" s="58"/>
      <c r="AE109" s="58"/>
    </row>
    <row r="110" spans="2:31" x14ac:dyDescent="0.15">
      <c r="B110" s="65" t="s">
        <v>57</v>
      </c>
      <c r="C110" s="20">
        <v>14.570949550373419</v>
      </c>
      <c r="D110" s="18">
        <v>29.20343638595056</v>
      </c>
      <c r="E110" s="21">
        <v>36.122437883977597</v>
      </c>
      <c r="F110" s="12">
        <v>41.349462926269688</v>
      </c>
      <c r="G110" s="14"/>
      <c r="H110" s="56"/>
      <c r="I110" s="56"/>
      <c r="J110" s="56"/>
      <c r="K110" s="56"/>
      <c r="L110" s="56"/>
      <c r="M110" s="56"/>
      <c r="N110" s="56"/>
      <c r="P110" s="46" t="s">
        <v>57</v>
      </c>
      <c r="Q110" s="64">
        <f t="shared" si="5"/>
        <v>-4.7174532619268437</v>
      </c>
      <c r="R110" s="64">
        <f t="shared" si="6"/>
        <v>-3.0889336343060236</v>
      </c>
      <c r="S110" s="64">
        <f t="shared" si="7"/>
        <v>-3.0202994876426104</v>
      </c>
      <c r="T110" s="64">
        <f t="shared" si="8"/>
        <v>-4.351349755580415</v>
      </c>
      <c r="U110" s="64">
        <f t="shared" si="9"/>
        <v>0</v>
      </c>
      <c r="V110" s="64">
        <f t="shared" si="10"/>
        <v>0</v>
      </c>
      <c r="W110" s="64">
        <f t="shared" si="11"/>
        <v>0</v>
      </c>
      <c r="X110" s="64">
        <f t="shared" si="12"/>
        <v>0</v>
      </c>
      <c r="Y110" s="64">
        <f t="shared" si="13"/>
        <v>0</v>
      </c>
      <c r="Z110" s="64">
        <f t="shared" si="14"/>
        <v>0</v>
      </c>
      <c r="AA110" s="64">
        <f t="shared" si="15"/>
        <v>0</v>
      </c>
      <c r="AB110" s="64">
        <f t="shared" si="16"/>
        <v>0</v>
      </c>
      <c r="AC110" s="58"/>
      <c r="AD110" s="58"/>
      <c r="AE110" s="58"/>
    </row>
    <row r="111" spans="2:31" x14ac:dyDescent="0.15">
      <c r="B111" s="46" t="s">
        <v>58</v>
      </c>
      <c r="C111" s="12">
        <v>16.400000000000002</v>
      </c>
      <c r="D111" s="12">
        <v>29.224473500349333</v>
      </c>
      <c r="E111" s="12">
        <v>36.674793698424608</v>
      </c>
      <c r="F111" s="13">
        <v>41.454252750201235</v>
      </c>
      <c r="G111" s="14"/>
      <c r="H111" s="56"/>
      <c r="I111" s="56"/>
      <c r="J111" s="56"/>
      <c r="K111" s="56"/>
      <c r="L111" s="56"/>
      <c r="M111" s="56"/>
      <c r="N111" s="56"/>
      <c r="P111" s="46" t="s">
        <v>58</v>
      </c>
      <c r="Q111" s="64">
        <f t="shared" si="5"/>
        <v>-4.1672096566272074</v>
      </c>
      <c r="R111" s="64">
        <f t="shared" si="6"/>
        <v>-3.4235446868603177</v>
      </c>
      <c r="S111" s="64">
        <f t="shared" si="7"/>
        <v>-3.6468923803330142</v>
      </c>
      <c r="T111" s="64">
        <f t="shared" si="8"/>
        <v>-4.3962785574302714</v>
      </c>
      <c r="U111" s="64">
        <f t="shared" si="9"/>
        <v>0</v>
      </c>
      <c r="V111" s="64">
        <f t="shared" si="10"/>
        <v>0</v>
      </c>
      <c r="W111" s="64">
        <f t="shared" si="11"/>
        <v>0</v>
      </c>
      <c r="X111" s="64">
        <f t="shared" si="12"/>
        <v>0</v>
      </c>
      <c r="Y111" s="64">
        <f t="shared" si="13"/>
        <v>0</v>
      </c>
      <c r="Z111" s="64">
        <f t="shared" si="14"/>
        <v>0</v>
      </c>
      <c r="AA111" s="64">
        <f t="shared" si="15"/>
        <v>0</v>
      </c>
      <c r="AB111" s="64">
        <f t="shared" si="16"/>
        <v>0</v>
      </c>
      <c r="AC111" s="58"/>
      <c r="AD111" s="58"/>
      <c r="AE111" s="58"/>
    </row>
    <row r="112" spans="2:31" x14ac:dyDescent="0.15">
      <c r="B112" s="46" t="s">
        <v>59</v>
      </c>
      <c r="C112" s="12">
        <v>16.494651904672548</v>
      </c>
      <c r="D112" s="12">
        <v>28.951486697965574</v>
      </c>
      <c r="E112" s="12">
        <v>36.62838993403372</v>
      </c>
      <c r="F112" s="13">
        <v>41.586381068188196</v>
      </c>
      <c r="G112" s="14"/>
      <c r="H112" s="14"/>
      <c r="I112" s="14"/>
      <c r="J112" s="14"/>
      <c r="K112" s="14"/>
      <c r="L112" s="14"/>
      <c r="M112" s="56"/>
      <c r="N112" s="56"/>
      <c r="P112" s="46" t="s">
        <v>59</v>
      </c>
      <c r="Q112" s="64">
        <f t="shared" si="5"/>
        <v>-4.8360128211886853</v>
      </c>
      <c r="R112" s="64">
        <f t="shared" si="6"/>
        <v>-3.3667489901881815</v>
      </c>
      <c r="S112" s="64">
        <f t="shared" si="7"/>
        <v>-4.8635982539897142</v>
      </c>
      <c r="T112" s="64">
        <f t="shared" si="8"/>
        <v>-4.7803531370061307</v>
      </c>
      <c r="U112" s="64">
        <f t="shared" si="9"/>
        <v>0</v>
      </c>
      <c r="V112" s="64">
        <f t="shared" si="10"/>
        <v>0</v>
      </c>
      <c r="W112" s="64">
        <f t="shared" si="11"/>
        <v>0</v>
      </c>
      <c r="X112" s="64">
        <f t="shared" si="12"/>
        <v>0</v>
      </c>
      <c r="Y112" s="64">
        <f t="shared" si="13"/>
        <v>0</v>
      </c>
      <c r="Z112" s="64">
        <f t="shared" si="14"/>
        <v>0</v>
      </c>
      <c r="AA112" s="64">
        <f t="shared" si="15"/>
        <v>0</v>
      </c>
      <c r="AB112" s="64">
        <f t="shared" si="16"/>
        <v>0</v>
      </c>
      <c r="AC112" s="58"/>
      <c r="AD112" s="58"/>
      <c r="AE112" s="58"/>
    </row>
    <row r="113" spans="2:31" x14ac:dyDescent="0.15">
      <c r="B113" s="46" t="s">
        <v>60</v>
      </c>
      <c r="C113" s="12">
        <v>17.743846255100699</v>
      </c>
      <c r="D113" s="12">
        <v>28.537326388888889</v>
      </c>
      <c r="E113" s="12">
        <v>36.669690555387561</v>
      </c>
      <c r="F113" s="14"/>
      <c r="G113" s="14"/>
      <c r="H113" s="14"/>
      <c r="I113" s="14"/>
      <c r="J113" s="14"/>
      <c r="K113" s="14"/>
      <c r="L113" s="14"/>
      <c r="M113" s="56"/>
      <c r="N113" s="56"/>
      <c r="P113" s="46" t="s">
        <v>60</v>
      </c>
      <c r="Q113" s="64">
        <f t="shared" si="5"/>
        <v>-4.1458176637325295</v>
      </c>
      <c r="R113" s="64">
        <f t="shared" si="6"/>
        <v>-4.5527240565334601</v>
      </c>
      <c r="S113" s="64">
        <f t="shared" si="7"/>
        <v>-5.4689861631919428</v>
      </c>
      <c r="T113" s="64">
        <f t="shared" si="8"/>
        <v>0</v>
      </c>
      <c r="U113" s="64">
        <f t="shared" si="9"/>
        <v>0</v>
      </c>
      <c r="V113" s="64">
        <f t="shared" si="10"/>
        <v>0</v>
      </c>
      <c r="W113" s="64">
        <f t="shared" si="11"/>
        <v>0</v>
      </c>
      <c r="X113" s="64">
        <f t="shared" si="12"/>
        <v>0</v>
      </c>
      <c r="Y113" s="64">
        <f t="shared" si="13"/>
        <v>0</v>
      </c>
      <c r="Z113" s="64">
        <f t="shared" si="14"/>
        <v>0</v>
      </c>
      <c r="AA113" s="64">
        <f t="shared" si="15"/>
        <v>0</v>
      </c>
      <c r="AB113" s="64">
        <f t="shared" si="16"/>
        <v>0</v>
      </c>
      <c r="AC113" s="58"/>
      <c r="AD113" s="58"/>
      <c r="AE113" s="58"/>
    </row>
    <row r="114" spans="2:31" x14ac:dyDescent="0.15">
      <c r="B114" s="46" t="s">
        <v>61</v>
      </c>
      <c r="C114" s="12">
        <v>16.437241897134275</v>
      </c>
      <c r="D114" s="12">
        <v>29.210794297352344</v>
      </c>
      <c r="E114" s="12">
        <v>37.359297079078601</v>
      </c>
      <c r="F114" s="14"/>
      <c r="G114" s="14"/>
      <c r="H114" s="14"/>
      <c r="I114" s="14"/>
      <c r="J114" s="14"/>
      <c r="K114" s="14"/>
      <c r="L114" s="14"/>
      <c r="M114" s="56"/>
      <c r="N114" s="56"/>
      <c r="P114" s="46" t="s">
        <v>61</v>
      </c>
      <c r="Q114" s="64">
        <f t="shared" si="5"/>
        <v>-4.9343785093161792</v>
      </c>
      <c r="R114" s="64">
        <f t="shared" si="6"/>
        <v>-4.5917413919758019</v>
      </c>
      <c r="S114" s="64">
        <f t="shared" si="7"/>
        <v>-4.7324921594244742</v>
      </c>
      <c r="T114" s="64">
        <f t="shared" si="8"/>
        <v>0</v>
      </c>
      <c r="U114" s="64">
        <f t="shared" si="9"/>
        <v>0</v>
      </c>
      <c r="V114" s="64">
        <f t="shared" si="10"/>
        <v>0</v>
      </c>
      <c r="W114" s="64">
        <f t="shared" si="11"/>
        <v>0</v>
      </c>
      <c r="X114" s="64">
        <f t="shared" si="12"/>
        <v>0</v>
      </c>
      <c r="Y114" s="64">
        <f t="shared" si="13"/>
        <v>0</v>
      </c>
      <c r="Z114" s="64">
        <f t="shared" si="14"/>
        <v>0</v>
      </c>
      <c r="AA114" s="64">
        <f t="shared" si="15"/>
        <v>0</v>
      </c>
      <c r="AB114" s="64">
        <f t="shared" si="16"/>
        <v>0</v>
      </c>
      <c r="AC114" s="58"/>
      <c r="AD114" s="58"/>
      <c r="AE114" s="58"/>
    </row>
    <row r="115" spans="2:31" x14ac:dyDescent="0.15">
      <c r="B115" s="46" t="s">
        <v>62</v>
      </c>
      <c r="C115" s="12">
        <v>15.161512027491408</v>
      </c>
      <c r="D115" s="12">
        <v>27.728713768115941</v>
      </c>
      <c r="E115" s="14"/>
      <c r="F115" s="14"/>
      <c r="G115" s="14"/>
      <c r="H115" s="14"/>
      <c r="I115" s="14"/>
      <c r="J115" s="14"/>
      <c r="K115" s="14"/>
      <c r="L115" s="14"/>
      <c r="M115" s="56"/>
      <c r="N115" s="56"/>
      <c r="P115" s="46" t="s">
        <v>62</v>
      </c>
      <c r="Q115" s="64">
        <f t="shared" si="5"/>
        <v>-4.7116107068431319</v>
      </c>
      <c r="R115" s="64">
        <f t="shared" si="6"/>
        <v>-5.7358531610179178</v>
      </c>
      <c r="S115" s="64">
        <f t="shared" si="7"/>
        <v>0</v>
      </c>
      <c r="T115" s="64">
        <f t="shared" si="8"/>
        <v>0</v>
      </c>
      <c r="U115" s="64">
        <f t="shared" si="9"/>
        <v>0</v>
      </c>
      <c r="V115" s="64">
        <f t="shared" si="10"/>
        <v>0</v>
      </c>
      <c r="W115" s="64">
        <f t="shared" si="11"/>
        <v>0</v>
      </c>
      <c r="X115" s="64">
        <f t="shared" si="12"/>
        <v>0</v>
      </c>
      <c r="Y115" s="64">
        <f t="shared" si="13"/>
        <v>0</v>
      </c>
      <c r="Z115" s="64">
        <f t="shared" si="14"/>
        <v>0</v>
      </c>
      <c r="AA115" s="64">
        <f t="shared" si="15"/>
        <v>0</v>
      </c>
      <c r="AB115" s="64">
        <f t="shared" si="16"/>
        <v>0</v>
      </c>
      <c r="AC115" s="58"/>
      <c r="AD115" s="58"/>
      <c r="AE115" s="58"/>
    </row>
    <row r="116" spans="2:31" x14ac:dyDescent="0.15">
      <c r="B116" s="46" t="s">
        <v>63</v>
      </c>
      <c r="C116" s="12">
        <v>13.414552513555126</v>
      </c>
      <c r="D116" s="12">
        <v>26.899582038366738</v>
      </c>
      <c r="E116" s="14"/>
      <c r="F116" s="14"/>
      <c r="G116" s="14"/>
      <c r="H116" s="14"/>
      <c r="I116" s="14"/>
      <c r="J116" s="14"/>
      <c r="K116" s="14"/>
      <c r="L116" s="14"/>
      <c r="M116" s="56"/>
      <c r="N116" s="56"/>
      <c r="P116" s="46" t="s">
        <v>63</v>
      </c>
      <c r="Q116" s="64">
        <f t="shared" si="5"/>
        <v>-5.4572087196360854</v>
      </c>
      <c r="R116" s="64">
        <f t="shared" si="6"/>
        <v>-5.5477284366253983</v>
      </c>
      <c r="S116" s="64">
        <f t="shared" si="7"/>
        <v>0</v>
      </c>
      <c r="T116" s="64">
        <f t="shared" si="8"/>
        <v>0</v>
      </c>
      <c r="U116" s="64">
        <f t="shared" si="9"/>
        <v>0</v>
      </c>
      <c r="V116" s="64">
        <f t="shared" si="10"/>
        <v>0</v>
      </c>
      <c r="W116" s="64">
        <f t="shared" si="11"/>
        <v>0</v>
      </c>
      <c r="X116" s="64">
        <f t="shared" si="12"/>
        <v>0</v>
      </c>
      <c r="Y116" s="64">
        <f t="shared" si="13"/>
        <v>0</v>
      </c>
      <c r="Z116" s="64">
        <f t="shared" si="14"/>
        <v>0</v>
      </c>
      <c r="AA116" s="64">
        <f t="shared" si="15"/>
        <v>0</v>
      </c>
      <c r="AB116" s="64">
        <f t="shared" si="16"/>
        <v>0</v>
      </c>
      <c r="AC116" s="58"/>
      <c r="AD116" s="58"/>
      <c r="AE116" s="58"/>
    </row>
    <row r="117" spans="2:31" x14ac:dyDescent="0.15">
      <c r="B117" s="46">
        <v>1992</v>
      </c>
      <c r="C117" s="12">
        <v>13.524904214559385</v>
      </c>
      <c r="D117" s="12">
        <v>25.606496710526315</v>
      </c>
      <c r="E117" s="14"/>
      <c r="F117" s="14"/>
      <c r="G117" s="14"/>
      <c r="H117" s="14"/>
      <c r="I117" s="14"/>
      <c r="J117" s="14"/>
      <c r="K117" s="14"/>
      <c r="L117" s="14"/>
      <c r="M117" s="56"/>
      <c r="N117" s="56"/>
      <c r="P117" s="46">
        <v>1992</v>
      </c>
      <c r="Q117" s="64">
        <f t="shared" si="5"/>
        <v>-5.4545606267598465</v>
      </c>
      <c r="R117" s="64">
        <f t="shared" si="6"/>
        <v>-6.548874197472486</v>
      </c>
      <c r="S117" s="64">
        <f t="shared" si="7"/>
        <v>0</v>
      </c>
      <c r="T117" s="64">
        <f t="shared" si="8"/>
        <v>0</v>
      </c>
      <c r="U117" s="64">
        <f t="shared" si="9"/>
        <v>0</v>
      </c>
      <c r="V117" s="64">
        <f t="shared" si="10"/>
        <v>0</v>
      </c>
      <c r="W117" s="64">
        <f t="shared" si="11"/>
        <v>0</v>
      </c>
      <c r="X117" s="64">
        <f t="shared" si="12"/>
        <v>0</v>
      </c>
      <c r="Y117" s="64">
        <f t="shared" si="13"/>
        <v>0</v>
      </c>
      <c r="Z117" s="64">
        <f t="shared" si="14"/>
        <v>0</v>
      </c>
      <c r="AA117" s="64">
        <f t="shared" si="15"/>
        <v>0</v>
      </c>
      <c r="AB117" s="64">
        <f t="shared" si="16"/>
        <v>0</v>
      </c>
      <c r="AC117" s="58"/>
      <c r="AD117" s="58"/>
      <c r="AE117" s="58"/>
    </row>
    <row r="118" spans="2:31" x14ac:dyDescent="0.15">
      <c r="B118" s="46">
        <v>1994</v>
      </c>
      <c r="C118" s="12">
        <v>12.870306907318559</v>
      </c>
      <c r="D118" s="14"/>
      <c r="E118" s="14"/>
      <c r="F118" s="14"/>
      <c r="G118" s="14"/>
      <c r="H118" s="14"/>
      <c r="I118" s="14"/>
      <c r="J118" s="14"/>
      <c r="K118" s="14"/>
      <c r="L118" s="14"/>
      <c r="M118" s="56"/>
      <c r="N118" s="56"/>
      <c r="P118" s="46">
        <v>1994</v>
      </c>
      <c r="Q118" s="64">
        <f t="shared" si="5"/>
        <v>-4.6252787312923882</v>
      </c>
      <c r="R118" s="64">
        <f t="shared" si="6"/>
        <v>0</v>
      </c>
      <c r="S118" s="64">
        <f t="shared" si="7"/>
        <v>0</v>
      </c>
      <c r="T118" s="64">
        <f t="shared" si="8"/>
        <v>0</v>
      </c>
      <c r="U118" s="64">
        <f t="shared" si="9"/>
        <v>0</v>
      </c>
      <c r="V118" s="64">
        <f t="shared" si="10"/>
        <v>0</v>
      </c>
      <c r="W118" s="64">
        <f t="shared" si="11"/>
        <v>0</v>
      </c>
      <c r="X118" s="64">
        <f t="shared" si="12"/>
        <v>0</v>
      </c>
      <c r="Y118" s="64">
        <f t="shared" si="13"/>
        <v>0</v>
      </c>
      <c r="Z118" s="64">
        <f t="shared" si="14"/>
        <v>0</v>
      </c>
      <c r="AA118" s="64">
        <f t="shared" si="15"/>
        <v>0</v>
      </c>
      <c r="AB118" s="64">
        <f t="shared" si="16"/>
        <v>0</v>
      </c>
      <c r="AC118" s="58"/>
      <c r="AD118" s="58"/>
      <c r="AE118" s="58"/>
    </row>
    <row r="123" spans="2:31" x14ac:dyDescent="0.15">
      <c r="B123" s="125" t="s">
        <v>117</v>
      </c>
      <c r="C123" s="130"/>
      <c r="D123" s="130"/>
      <c r="E123" s="130"/>
      <c r="F123" s="130"/>
      <c r="G123" s="130"/>
      <c r="H123" s="130"/>
      <c r="I123" s="130"/>
      <c r="J123" s="130"/>
      <c r="K123" s="130"/>
      <c r="L123" s="130"/>
      <c r="M123" s="130"/>
      <c r="N123" s="130"/>
      <c r="O123" s="130"/>
      <c r="P123" s="130"/>
      <c r="Q123" s="130"/>
      <c r="R123" s="130"/>
    </row>
    <row r="124" spans="2:31" x14ac:dyDescent="0.15">
      <c r="B124" s="130"/>
      <c r="C124" s="130"/>
      <c r="D124" s="130"/>
      <c r="E124" s="130"/>
      <c r="F124" s="130"/>
      <c r="G124" s="130"/>
      <c r="H124" s="130"/>
      <c r="I124" s="130"/>
      <c r="J124" s="130"/>
      <c r="K124" s="130"/>
      <c r="L124" s="130"/>
      <c r="M124" s="130"/>
      <c r="N124" s="130"/>
      <c r="O124" s="130"/>
      <c r="P124" s="130"/>
      <c r="Q124" s="130"/>
      <c r="R124" s="130"/>
    </row>
    <row r="125" spans="2:31" x14ac:dyDescent="0.15">
      <c r="B125" s="130"/>
      <c r="C125" s="130"/>
      <c r="D125" s="130"/>
      <c r="E125" s="130"/>
      <c r="F125" s="130"/>
      <c r="G125" s="130"/>
      <c r="H125" s="130"/>
      <c r="I125" s="130"/>
      <c r="J125" s="130"/>
      <c r="K125" s="130"/>
      <c r="L125" s="130"/>
      <c r="M125" s="130"/>
      <c r="N125" s="130"/>
      <c r="O125" s="130"/>
      <c r="P125" s="130"/>
      <c r="Q125" s="130"/>
      <c r="R125" s="130"/>
    </row>
    <row r="126" spans="2:31" x14ac:dyDescent="0.15">
      <c r="B126" s="130"/>
      <c r="C126" s="130"/>
      <c r="D126" s="130"/>
      <c r="E126" s="130"/>
      <c r="F126" s="130"/>
      <c r="G126" s="130"/>
      <c r="H126" s="130"/>
      <c r="I126" s="130"/>
      <c r="J126" s="130"/>
      <c r="K126" s="130"/>
      <c r="L126" s="130"/>
      <c r="M126" s="130"/>
      <c r="N126" s="130"/>
      <c r="O126" s="130"/>
      <c r="P126" s="130"/>
      <c r="Q126" s="130"/>
      <c r="R126" s="130"/>
    </row>
    <row r="127" spans="2:31" x14ac:dyDescent="0.15">
      <c r="B127" s="130"/>
      <c r="C127" s="130"/>
      <c r="D127" s="130"/>
      <c r="E127" s="130"/>
      <c r="F127" s="130"/>
      <c r="G127" s="130"/>
      <c r="H127" s="130"/>
      <c r="I127" s="130"/>
      <c r="J127" s="130"/>
      <c r="K127" s="130"/>
      <c r="L127" s="130"/>
      <c r="M127" s="130"/>
      <c r="N127" s="130"/>
      <c r="O127" s="130"/>
      <c r="P127" s="130"/>
      <c r="Q127" s="130"/>
      <c r="R127" s="130"/>
    </row>
    <row r="128" spans="2:31" x14ac:dyDescent="0.15">
      <c r="B128" s="130"/>
      <c r="C128" s="130"/>
      <c r="D128" s="130"/>
      <c r="E128" s="130"/>
      <c r="F128" s="130"/>
      <c r="G128" s="130"/>
      <c r="H128" s="130"/>
      <c r="I128" s="130"/>
      <c r="J128" s="130"/>
      <c r="K128" s="130"/>
      <c r="L128" s="130"/>
      <c r="M128" s="130"/>
      <c r="N128" s="130"/>
      <c r="O128" s="130"/>
      <c r="P128" s="130"/>
      <c r="Q128" s="130"/>
      <c r="R128" s="130"/>
    </row>
    <row r="129" spans="2:18" x14ac:dyDescent="0.15">
      <c r="B129" s="130"/>
      <c r="C129" s="130"/>
      <c r="D129" s="130"/>
      <c r="E129" s="130"/>
      <c r="F129" s="130"/>
      <c r="G129" s="130"/>
      <c r="H129" s="130"/>
      <c r="I129" s="130"/>
      <c r="J129" s="130"/>
      <c r="K129" s="130"/>
      <c r="L129" s="130"/>
      <c r="M129" s="130"/>
      <c r="N129" s="130"/>
      <c r="O129" s="130"/>
      <c r="P129" s="130"/>
      <c r="Q129" s="130"/>
      <c r="R129" s="130"/>
    </row>
    <row r="130" spans="2:18" x14ac:dyDescent="0.15">
      <c r="B130" s="130"/>
      <c r="C130" s="130"/>
      <c r="D130" s="130"/>
      <c r="E130" s="130"/>
      <c r="F130" s="130"/>
      <c r="G130" s="130"/>
      <c r="H130" s="130"/>
      <c r="I130" s="130"/>
      <c r="J130" s="130"/>
      <c r="K130" s="130"/>
      <c r="L130" s="130"/>
      <c r="M130" s="130"/>
      <c r="N130" s="130"/>
      <c r="O130" s="130"/>
      <c r="P130" s="130"/>
      <c r="Q130" s="130"/>
      <c r="R130" s="130"/>
    </row>
    <row r="131" spans="2:18" x14ac:dyDescent="0.15">
      <c r="B131" s="130"/>
      <c r="C131" s="130"/>
      <c r="D131" s="130"/>
      <c r="E131" s="130"/>
      <c r="F131" s="130"/>
      <c r="G131" s="130"/>
      <c r="H131" s="130"/>
      <c r="I131" s="130"/>
      <c r="J131" s="130"/>
      <c r="K131" s="130"/>
      <c r="L131" s="130"/>
      <c r="M131" s="130"/>
      <c r="N131" s="130"/>
      <c r="O131" s="130"/>
      <c r="P131" s="130"/>
      <c r="Q131" s="130"/>
      <c r="R131" s="130"/>
    </row>
    <row r="132" spans="2:18" x14ac:dyDescent="0.15">
      <c r="B132" s="130"/>
      <c r="C132" s="130"/>
      <c r="D132" s="130"/>
      <c r="E132" s="130"/>
      <c r="F132" s="130"/>
      <c r="G132" s="130"/>
      <c r="H132" s="130"/>
      <c r="I132" s="130"/>
      <c r="J132" s="130"/>
      <c r="K132" s="130"/>
      <c r="L132" s="130"/>
      <c r="M132" s="130"/>
      <c r="N132" s="130"/>
      <c r="O132" s="130"/>
      <c r="P132" s="130"/>
      <c r="Q132" s="130"/>
      <c r="R132" s="130"/>
    </row>
    <row r="133" spans="2:18" x14ac:dyDescent="0.15">
      <c r="B133" s="130"/>
      <c r="C133" s="130"/>
      <c r="D133" s="130"/>
      <c r="E133" s="130"/>
      <c r="F133" s="130"/>
      <c r="G133" s="130"/>
      <c r="H133" s="130"/>
      <c r="I133" s="130"/>
      <c r="J133" s="130"/>
      <c r="K133" s="130"/>
      <c r="L133" s="130"/>
      <c r="M133" s="130"/>
      <c r="N133" s="130"/>
      <c r="O133" s="130"/>
      <c r="P133" s="130"/>
      <c r="Q133" s="130"/>
      <c r="R133" s="130"/>
    </row>
    <row r="134" spans="2:18" x14ac:dyDescent="0.15">
      <c r="B134" s="130"/>
      <c r="C134" s="130"/>
      <c r="D134" s="130"/>
      <c r="E134" s="130"/>
      <c r="F134" s="130"/>
      <c r="G134" s="130"/>
      <c r="H134" s="130"/>
      <c r="I134" s="130"/>
      <c r="J134" s="130"/>
      <c r="K134" s="130"/>
      <c r="L134" s="130"/>
      <c r="M134" s="130"/>
      <c r="N134" s="130"/>
      <c r="O134" s="130"/>
      <c r="P134" s="130"/>
      <c r="Q134" s="130"/>
      <c r="R134" s="130"/>
    </row>
    <row r="135" spans="2:18" x14ac:dyDescent="0.15">
      <c r="B135" s="130"/>
      <c r="C135" s="130"/>
      <c r="D135" s="130"/>
      <c r="E135" s="130"/>
      <c r="F135" s="130"/>
      <c r="G135" s="130"/>
      <c r="H135" s="130"/>
      <c r="I135" s="130"/>
      <c r="J135" s="130"/>
      <c r="K135" s="130"/>
      <c r="L135" s="130"/>
      <c r="M135" s="130"/>
      <c r="N135" s="130"/>
      <c r="O135" s="130"/>
      <c r="P135" s="130"/>
      <c r="Q135" s="130"/>
      <c r="R135" s="130"/>
    </row>
  </sheetData>
  <mergeCells count="5">
    <mergeCell ref="B123:R135"/>
    <mergeCell ref="B4:N4"/>
    <mergeCell ref="B43:N43"/>
    <mergeCell ref="B82:N82"/>
    <mergeCell ref="Q82:AB82"/>
  </mergeCells>
  <pageMargins left="0.25" right="0.25" top="0.75" bottom="0.75" header="0.3" footer="0.3"/>
  <pageSetup paperSize="9" scale="49" fitToHeight="0" orientation="landscape" r:id="rId1"/>
  <headerFooter alignWithMargins="0">
    <oddHeader>&amp;A</oddHeader>
    <oddFooter>Page &amp;P</oddFooter>
  </headerFooter>
  <ignoredErrors>
    <ignoredError sqref="B5 B19:B38 B7: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showGridLines="0" workbookViewId="0"/>
  </sheetViews>
  <sheetFormatPr baseColWidth="10" defaultColWidth="10.83203125" defaultRowHeight="11" x14ac:dyDescent="0.2"/>
  <cols>
    <col min="1" max="1" width="2.5" style="32" customWidth="1"/>
    <col min="2" max="2" width="26.1640625" style="36" bestFit="1" customWidth="1"/>
    <col min="3" max="10" width="8.6640625" style="32" customWidth="1"/>
    <col min="11" max="11" width="7" style="32" bestFit="1" customWidth="1"/>
    <col min="12" max="12" width="5" style="32" bestFit="1" customWidth="1"/>
    <col min="13" max="13" width="3" style="32" bestFit="1" customWidth="1"/>
    <col min="14" max="15" width="2" style="32" bestFit="1" customWidth="1"/>
    <col min="16" max="16384" width="10.83203125" style="32"/>
  </cols>
  <sheetData>
    <row r="2" spans="2:10" x14ac:dyDescent="0.15">
      <c r="B2" s="24" t="s">
        <v>118</v>
      </c>
    </row>
    <row r="4" spans="2:10" x14ac:dyDescent="0.15">
      <c r="B4" s="23"/>
    </row>
    <row r="5" spans="2:10" x14ac:dyDescent="0.2">
      <c r="B5" s="33" t="s">
        <v>31</v>
      </c>
      <c r="C5" s="39" t="s">
        <v>25</v>
      </c>
      <c r="D5" s="39" t="s">
        <v>26</v>
      </c>
      <c r="E5" s="39" t="s">
        <v>27</v>
      </c>
      <c r="F5" s="39" t="s">
        <v>28</v>
      </c>
      <c r="G5" s="39" t="s">
        <v>29</v>
      </c>
      <c r="H5" s="39" t="s">
        <v>30</v>
      </c>
      <c r="I5" s="39" t="s">
        <v>64</v>
      </c>
      <c r="J5" s="40"/>
    </row>
    <row r="6" spans="2:10" x14ac:dyDescent="0.2">
      <c r="B6" s="35" t="s">
        <v>1</v>
      </c>
      <c r="C6" s="38">
        <v>4.2900000000000001E-2</v>
      </c>
      <c r="D6" s="38">
        <v>0.35520000000000002</v>
      </c>
      <c r="E6" s="38">
        <v>0.25609999999999999</v>
      </c>
      <c r="F6" s="38">
        <v>0.1804</v>
      </c>
      <c r="G6" s="38">
        <v>0.1249</v>
      </c>
      <c r="H6" s="38">
        <v>3.2199999999999999E-2</v>
      </c>
      <c r="I6" s="38">
        <v>8.2000000000000007E-3</v>
      </c>
    </row>
    <row r="7" spans="2:10" x14ac:dyDescent="0.2">
      <c r="B7" s="35" t="s">
        <v>0</v>
      </c>
      <c r="C7" s="38">
        <v>2.4900000000000002E-2</v>
      </c>
      <c r="D7" s="38">
        <v>0.32569999999999999</v>
      </c>
      <c r="E7" s="38">
        <v>0.22</v>
      </c>
      <c r="F7" s="38">
        <v>0.2339</v>
      </c>
      <c r="G7" s="38">
        <v>0.13439999999999999</v>
      </c>
      <c r="H7" s="38">
        <v>4.6199999999999998E-2</v>
      </c>
      <c r="I7" s="38">
        <v>1.47E-2</v>
      </c>
    </row>
    <row r="8" spans="2:10" x14ac:dyDescent="0.2">
      <c r="B8" s="35" t="s">
        <v>8</v>
      </c>
      <c r="C8" s="38">
        <v>3.4300000000000004E-2</v>
      </c>
      <c r="D8" s="38">
        <v>0.34110000000000001</v>
      </c>
      <c r="E8" s="38">
        <v>0.2389</v>
      </c>
      <c r="F8" s="38">
        <v>0.20600000000000002</v>
      </c>
      <c r="G8" s="38">
        <v>0.1295</v>
      </c>
      <c r="H8" s="38">
        <v>3.8900000000000004E-2</v>
      </c>
      <c r="I8" s="38">
        <v>1.1300000000000001E-2</v>
      </c>
    </row>
    <row r="10" spans="2:10" x14ac:dyDescent="0.2">
      <c r="B10" s="108" t="s">
        <v>106</v>
      </c>
      <c r="C10" s="109"/>
      <c r="D10" s="109"/>
      <c r="E10" s="109"/>
      <c r="F10" s="109"/>
      <c r="G10" s="109"/>
      <c r="H10" s="109"/>
      <c r="I10" s="109"/>
    </row>
    <row r="11" spans="2:10" x14ac:dyDescent="0.2">
      <c r="B11" s="109"/>
      <c r="C11" s="109"/>
      <c r="D11" s="109"/>
      <c r="E11" s="109"/>
      <c r="F11" s="109"/>
      <c r="G11" s="109"/>
      <c r="H11" s="109"/>
      <c r="I11" s="109"/>
    </row>
    <row r="12" spans="2:10" x14ac:dyDescent="0.2">
      <c r="B12" s="109"/>
      <c r="C12" s="109"/>
      <c r="D12" s="109"/>
      <c r="E12" s="109"/>
      <c r="F12" s="109"/>
      <c r="G12" s="109"/>
      <c r="H12" s="109"/>
      <c r="I12" s="109"/>
    </row>
    <row r="13" spans="2:10" x14ac:dyDescent="0.2">
      <c r="B13" s="109"/>
      <c r="C13" s="109"/>
      <c r="D13" s="109"/>
      <c r="E13" s="109"/>
      <c r="F13" s="109"/>
      <c r="G13" s="109"/>
      <c r="H13" s="109"/>
      <c r="I13" s="109"/>
    </row>
    <row r="14" spans="2:10" x14ac:dyDescent="0.2">
      <c r="B14" s="109"/>
      <c r="C14" s="109"/>
      <c r="D14" s="109"/>
      <c r="E14" s="109"/>
      <c r="F14" s="109"/>
      <c r="G14" s="109"/>
      <c r="H14" s="109"/>
      <c r="I14" s="109"/>
    </row>
    <row r="15" spans="2:10" x14ac:dyDescent="0.2">
      <c r="B15" s="109"/>
      <c r="C15" s="109"/>
      <c r="D15" s="109"/>
      <c r="E15" s="109"/>
      <c r="F15" s="109"/>
      <c r="G15" s="109"/>
      <c r="H15" s="109"/>
      <c r="I15" s="109"/>
    </row>
    <row r="16" spans="2:10" x14ac:dyDescent="0.2">
      <c r="B16" s="109"/>
      <c r="C16" s="109"/>
      <c r="D16" s="109"/>
      <c r="E16" s="109"/>
      <c r="F16" s="109"/>
      <c r="G16" s="109"/>
      <c r="H16" s="109"/>
      <c r="I16" s="109"/>
    </row>
    <row r="17" spans="2:9" x14ac:dyDescent="0.2">
      <c r="B17" s="109"/>
      <c r="C17" s="109"/>
      <c r="D17" s="109"/>
      <c r="E17" s="109"/>
      <c r="F17" s="109"/>
      <c r="G17" s="109"/>
      <c r="H17" s="109"/>
      <c r="I17" s="109"/>
    </row>
    <row r="18" spans="2:9" x14ac:dyDescent="0.2">
      <c r="B18" s="109"/>
      <c r="C18" s="109"/>
      <c r="D18" s="109"/>
      <c r="E18" s="109"/>
      <c r="F18" s="109"/>
      <c r="G18" s="109"/>
      <c r="H18" s="109"/>
      <c r="I18" s="109"/>
    </row>
    <row r="19" spans="2:9" x14ac:dyDescent="0.2">
      <c r="B19" s="109"/>
      <c r="C19" s="109"/>
      <c r="D19" s="109"/>
      <c r="E19" s="109"/>
      <c r="F19" s="109"/>
      <c r="G19" s="109"/>
      <c r="H19" s="109"/>
      <c r="I19" s="109"/>
    </row>
    <row r="20" spans="2:9" x14ac:dyDescent="0.2">
      <c r="B20" s="109"/>
      <c r="C20" s="109"/>
      <c r="D20" s="109"/>
      <c r="E20" s="109"/>
      <c r="F20" s="109"/>
      <c r="G20" s="109"/>
      <c r="H20" s="109"/>
      <c r="I20" s="109"/>
    </row>
    <row r="21" spans="2:9" x14ac:dyDescent="0.2">
      <c r="B21" s="109"/>
      <c r="C21" s="109"/>
      <c r="D21" s="109"/>
      <c r="E21" s="109"/>
      <c r="F21" s="109"/>
      <c r="G21" s="109"/>
      <c r="H21" s="109"/>
      <c r="I21" s="109"/>
    </row>
    <row r="22" spans="2:9" x14ac:dyDescent="0.2">
      <c r="B22" s="109"/>
      <c r="C22" s="109"/>
      <c r="D22" s="109"/>
      <c r="E22" s="109"/>
      <c r="F22" s="109"/>
      <c r="G22" s="109"/>
      <c r="H22" s="109"/>
      <c r="I22" s="109"/>
    </row>
  </sheetData>
  <mergeCells count="1">
    <mergeCell ref="B10:I22"/>
  </mergeCells>
  <pageMargins left="0.25" right="0.25" top="0.75" bottom="0.75" header="0.3" footer="0.3"/>
  <pageSetup paperSize="9" orientation="portrait" r:id="rId1"/>
  <ignoredErrors>
    <ignoredError sqref="C5:H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H26"/>
  <sheetViews>
    <sheetView showGridLines="0" workbookViewId="0"/>
  </sheetViews>
  <sheetFormatPr baseColWidth="10" defaultColWidth="10.83203125" defaultRowHeight="11" x14ac:dyDescent="0.2"/>
  <cols>
    <col min="1" max="1" width="2.5" style="32" customWidth="1"/>
    <col min="2" max="2" width="26.1640625" style="36" bestFit="1" customWidth="1"/>
    <col min="3" max="8" width="8.6640625" style="32" customWidth="1"/>
    <col min="9" max="9" width="6" style="32" bestFit="1" customWidth="1"/>
    <col min="10" max="12" width="7" style="32" bestFit="1" customWidth="1"/>
    <col min="13" max="13" width="5" style="32" bestFit="1" customWidth="1"/>
    <col min="14" max="14" width="3" style="32" bestFit="1" customWidth="1"/>
    <col min="15" max="16" width="2" style="32" bestFit="1" customWidth="1"/>
    <col min="17" max="16384" width="10.83203125" style="32"/>
  </cols>
  <sheetData>
    <row r="2" spans="2:8" x14ac:dyDescent="0.15">
      <c r="B2" s="24" t="s">
        <v>119</v>
      </c>
    </row>
    <row r="4" spans="2:8" x14ac:dyDescent="0.15">
      <c r="B4" s="23"/>
    </row>
    <row r="5" spans="2:8" x14ac:dyDescent="0.2">
      <c r="B5" s="33" t="s">
        <v>31</v>
      </c>
      <c r="C5" s="34" t="s">
        <v>65</v>
      </c>
      <c r="D5" s="34" t="s">
        <v>25</v>
      </c>
      <c r="E5" s="34" t="s">
        <v>26</v>
      </c>
      <c r="F5" s="34" t="s">
        <v>27</v>
      </c>
      <c r="G5" s="34" t="s">
        <v>66</v>
      </c>
    </row>
    <row r="6" spans="2:8" x14ac:dyDescent="0.2">
      <c r="B6" s="35" t="s">
        <v>1</v>
      </c>
      <c r="C6" s="38">
        <v>2.0100000000000003E-2</v>
      </c>
      <c r="D6" s="38">
        <v>0.52090000000000003</v>
      </c>
      <c r="E6" s="38">
        <v>0.37109999999999999</v>
      </c>
      <c r="F6" s="38">
        <v>7.9000000000000001E-2</v>
      </c>
      <c r="G6" s="38">
        <v>8.8999999999999999E-3</v>
      </c>
    </row>
    <row r="7" spans="2:8" x14ac:dyDescent="0.2">
      <c r="B7" s="35" t="s">
        <v>0</v>
      </c>
      <c r="C7" s="38">
        <v>3.8E-3</v>
      </c>
      <c r="D7" s="38">
        <v>0.41369999999999996</v>
      </c>
      <c r="E7" s="38">
        <v>0.4163</v>
      </c>
      <c r="F7" s="38">
        <v>0.14169999999999999</v>
      </c>
      <c r="G7" s="38">
        <v>2.4500000000000001E-2</v>
      </c>
    </row>
    <row r="8" spans="2:8" x14ac:dyDescent="0.2">
      <c r="B8" s="35" t="s">
        <v>8</v>
      </c>
      <c r="C8" s="38">
        <v>1.23E-2</v>
      </c>
      <c r="D8" s="38">
        <v>0.46960000000000002</v>
      </c>
      <c r="E8" s="38">
        <v>0.39270000000000005</v>
      </c>
      <c r="F8" s="38">
        <v>0.109</v>
      </c>
      <c r="G8" s="38">
        <v>1.6400000000000001E-2</v>
      </c>
    </row>
    <row r="9" spans="2:8" x14ac:dyDescent="0.2">
      <c r="C9" s="37"/>
      <c r="D9" s="37"/>
      <c r="E9" s="37"/>
      <c r="F9" s="37"/>
      <c r="G9" s="37"/>
    </row>
    <row r="10" spans="2:8" x14ac:dyDescent="0.2">
      <c r="B10" s="108" t="s">
        <v>105</v>
      </c>
      <c r="C10" s="109"/>
      <c r="D10" s="109"/>
      <c r="E10" s="109"/>
      <c r="F10" s="109"/>
      <c r="G10" s="109"/>
    </row>
    <row r="11" spans="2:8" x14ac:dyDescent="0.2">
      <c r="B11" s="109"/>
      <c r="C11" s="109"/>
      <c r="D11" s="109"/>
      <c r="E11" s="109"/>
      <c r="F11" s="109"/>
      <c r="G11" s="109"/>
    </row>
    <row r="12" spans="2:8" x14ac:dyDescent="0.2">
      <c r="B12" s="109"/>
      <c r="C12" s="109"/>
      <c r="D12" s="109"/>
      <c r="E12" s="109"/>
      <c r="F12" s="109"/>
      <c r="G12" s="109"/>
    </row>
    <row r="13" spans="2:8" x14ac:dyDescent="0.15">
      <c r="B13" s="109"/>
      <c r="C13" s="109"/>
      <c r="D13" s="109"/>
      <c r="E13" s="109"/>
      <c r="F13" s="109"/>
      <c r="G13" s="109"/>
      <c r="H13" s="23"/>
    </row>
    <row r="14" spans="2:8" x14ac:dyDescent="0.15">
      <c r="B14" s="109"/>
      <c r="C14" s="109"/>
      <c r="D14" s="109"/>
      <c r="E14" s="109"/>
      <c r="F14" s="109"/>
      <c r="G14" s="109"/>
      <c r="H14" s="23"/>
    </row>
    <row r="15" spans="2:8" x14ac:dyDescent="0.15">
      <c r="B15" s="109"/>
      <c r="C15" s="109"/>
      <c r="D15" s="109"/>
      <c r="E15" s="109"/>
      <c r="F15" s="109"/>
      <c r="G15" s="109"/>
      <c r="H15" s="23"/>
    </row>
    <row r="16" spans="2:8" x14ac:dyDescent="0.15">
      <c r="B16" s="109"/>
      <c r="C16" s="109"/>
      <c r="D16" s="109"/>
      <c r="E16" s="109"/>
      <c r="F16" s="109"/>
      <c r="G16" s="109"/>
      <c r="H16" s="23"/>
    </row>
    <row r="17" spans="2:8" x14ac:dyDescent="0.15">
      <c r="B17" s="109"/>
      <c r="C17" s="109"/>
      <c r="D17" s="109"/>
      <c r="E17" s="109"/>
      <c r="F17" s="109"/>
      <c r="G17" s="109"/>
      <c r="H17" s="23"/>
    </row>
    <row r="18" spans="2:8" x14ac:dyDescent="0.15">
      <c r="F18" s="23"/>
      <c r="G18" s="23"/>
      <c r="H18" s="23"/>
    </row>
    <row r="19" spans="2:8" x14ac:dyDescent="0.15">
      <c r="F19" s="23"/>
      <c r="G19" s="23"/>
      <c r="H19" s="23"/>
    </row>
    <row r="20" spans="2:8" x14ac:dyDescent="0.15">
      <c r="F20" s="23"/>
      <c r="G20" s="23"/>
      <c r="H20" s="23"/>
    </row>
    <row r="21" spans="2:8" x14ac:dyDescent="0.15">
      <c r="F21" s="23"/>
      <c r="G21" s="23"/>
      <c r="H21" s="23"/>
    </row>
    <row r="22" spans="2:8" x14ac:dyDescent="0.15">
      <c r="F22" s="23"/>
      <c r="G22" s="23"/>
      <c r="H22" s="23"/>
    </row>
    <row r="23" spans="2:8" x14ac:dyDescent="0.15">
      <c r="F23" s="23"/>
      <c r="G23" s="23"/>
      <c r="H23" s="23"/>
    </row>
    <row r="24" spans="2:8" x14ac:dyDescent="0.15">
      <c r="F24" s="23"/>
      <c r="G24" s="23"/>
      <c r="H24" s="23"/>
    </row>
    <row r="25" spans="2:8" x14ac:dyDescent="0.15">
      <c r="F25" s="23"/>
      <c r="G25" s="23"/>
      <c r="H25" s="23"/>
    </row>
    <row r="26" spans="2:8" x14ac:dyDescent="0.15">
      <c r="F26" s="23"/>
      <c r="G26" s="23"/>
      <c r="H26" s="23"/>
    </row>
  </sheetData>
  <mergeCells count="1">
    <mergeCell ref="B10:G17"/>
  </mergeCell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R131"/>
  <sheetViews>
    <sheetView showGridLines="0" workbookViewId="0"/>
  </sheetViews>
  <sheetFormatPr baseColWidth="10" defaultColWidth="10.83203125" defaultRowHeight="11" x14ac:dyDescent="0.15"/>
  <cols>
    <col min="1" max="1" width="2.5" style="23" customWidth="1"/>
    <col min="2" max="9" width="10.83203125" style="23"/>
    <col min="10" max="10" width="6.5" style="23" customWidth="1"/>
    <col min="11" max="12" width="11.6640625" style="23" bestFit="1" customWidth="1"/>
    <col min="13" max="16384" width="10.83203125" style="23"/>
  </cols>
  <sheetData>
    <row r="2" spans="2:18" ht="13" x14ac:dyDescent="0.15">
      <c r="B2" s="24" t="s">
        <v>102</v>
      </c>
    </row>
    <row r="4" spans="2:18" x14ac:dyDescent="0.15">
      <c r="B4" s="131" t="s">
        <v>0</v>
      </c>
      <c r="C4" s="131"/>
      <c r="D4" s="131"/>
      <c r="E4" s="131"/>
      <c r="F4" s="131"/>
      <c r="G4" s="131"/>
      <c r="H4" s="131"/>
      <c r="I4" s="131"/>
      <c r="K4" s="131" t="s">
        <v>1</v>
      </c>
      <c r="L4" s="131"/>
      <c r="M4" s="131"/>
      <c r="N4" s="131"/>
      <c r="O4" s="131"/>
      <c r="P4" s="131"/>
      <c r="Q4" s="131"/>
      <c r="R4" s="131"/>
    </row>
    <row r="6" spans="2:18" x14ac:dyDescent="0.15">
      <c r="B6" s="140" t="s">
        <v>23</v>
      </c>
      <c r="C6" s="137" t="s">
        <v>73</v>
      </c>
      <c r="D6" s="138"/>
      <c r="E6" s="138"/>
      <c r="F6" s="139"/>
      <c r="G6" s="137" t="s">
        <v>72</v>
      </c>
      <c r="H6" s="138"/>
      <c r="I6" s="139"/>
      <c r="K6" s="140" t="s">
        <v>23</v>
      </c>
      <c r="L6" s="137" t="s">
        <v>73</v>
      </c>
      <c r="M6" s="138"/>
      <c r="N6" s="138"/>
      <c r="O6" s="139"/>
      <c r="P6" s="137" t="s">
        <v>72</v>
      </c>
      <c r="Q6" s="138"/>
      <c r="R6" s="139"/>
    </row>
    <row r="7" spans="2:18" ht="44" x14ac:dyDescent="0.15">
      <c r="B7" s="141"/>
      <c r="C7" s="25" t="s">
        <v>21</v>
      </c>
      <c r="D7" s="25" t="s">
        <v>74</v>
      </c>
      <c r="E7" s="25" t="s">
        <v>22</v>
      </c>
      <c r="F7" s="25" t="s">
        <v>104</v>
      </c>
      <c r="G7" s="25" t="s">
        <v>21</v>
      </c>
      <c r="H7" s="25" t="s">
        <v>74</v>
      </c>
      <c r="I7" s="25" t="s">
        <v>22</v>
      </c>
      <c r="K7" s="142"/>
      <c r="L7" s="26" t="s">
        <v>21</v>
      </c>
      <c r="M7" s="26" t="s">
        <v>74</v>
      </c>
      <c r="N7" s="26" t="s">
        <v>22</v>
      </c>
      <c r="O7" s="25" t="s">
        <v>104</v>
      </c>
      <c r="P7" s="26" t="s">
        <v>21</v>
      </c>
      <c r="Q7" s="26" t="s">
        <v>74</v>
      </c>
      <c r="R7" s="26" t="s">
        <v>22</v>
      </c>
    </row>
    <row r="8" spans="2:18" x14ac:dyDescent="0.15">
      <c r="B8" s="27">
        <v>68</v>
      </c>
      <c r="C8" s="27">
        <v>36610</v>
      </c>
      <c r="D8" s="27">
        <v>216221</v>
      </c>
      <c r="E8" s="27">
        <v>149484</v>
      </c>
      <c r="F8" s="27">
        <v>360581</v>
      </c>
      <c r="G8" s="22">
        <f t="shared" ref="G8" si="0">100*C8/($C8+$D8+$E8)</f>
        <v>9.0998347066353471</v>
      </c>
      <c r="H8" s="22">
        <f>100*D8/($C8+$D8+$E8)</f>
        <v>53.744205411182783</v>
      </c>
      <c r="I8" s="22">
        <f t="shared" ref="I8" si="1">100*E8/($C8+$D8+$E8)</f>
        <v>37.155959882181875</v>
      </c>
      <c r="K8" s="28">
        <v>68</v>
      </c>
      <c r="L8" s="28">
        <v>38654</v>
      </c>
      <c r="M8" s="28">
        <v>246765</v>
      </c>
      <c r="N8" s="28">
        <v>153030</v>
      </c>
      <c r="O8" s="28">
        <v>412362</v>
      </c>
      <c r="P8" s="22">
        <f>100*L8/($L8+$M8+$N8)</f>
        <v>8.8160766702626763</v>
      </c>
      <c r="Q8" s="22">
        <f t="shared" ref="Q8:R8" si="2">100*M8/($L8+$M8+$N8)</f>
        <v>56.281346291130781</v>
      </c>
      <c r="R8" s="22">
        <f t="shared" si="2"/>
        <v>34.902577038606545</v>
      </c>
    </row>
    <row r="9" spans="2:18" x14ac:dyDescent="0.15">
      <c r="B9" s="29">
        <v>67</v>
      </c>
      <c r="C9" s="29">
        <v>47451</v>
      </c>
      <c r="D9" s="29">
        <v>208969</v>
      </c>
      <c r="E9" s="29">
        <v>151475</v>
      </c>
      <c r="F9" s="29">
        <v>364324</v>
      </c>
      <c r="G9" s="22">
        <f t="shared" ref="G9:G40" si="3">100*C9/($C9+$D9+$E9)</f>
        <v>11.633140881844593</v>
      </c>
      <c r="H9" s="22">
        <f>100*D9/($C9+$D9+$E9)</f>
        <v>51.231076625111854</v>
      </c>
      <c r="I9" s="22">
        <f t="shared" ref="I9:I40" si="4">100*E9/($C9+$D9+$E9)</f>
        <v>37.13578249304355</v>
      </c>
      <c r="K9" s="30">
        <v>67</v>
      </c>
      <c r="L9" s="30">
        <v>48246</v>
      </c>
      <c r="M9" s="30">
        <v>236660</v>
      </c>
      <c r="N9" s="30">
        <v>158200</v>
      </c>
      <c r="O9" s="30">
        <v>417746</v>
      </c>
      <c r="P9" s="22">
        <f>100*L9/($L9+$M9+$N9)</f>
        <v>10.888139632503284</v>
      </c>
      <c r="Q9" s="22">
        <f t="shared" ref="Q9" si="5">100*M9/($L9+$M9+$N9)</f>
        <v>53.409342234138109</v>
      </c>
      <c r="R9" s="22">
        <f t="shared" ref="R9" si="6">100*N9/($L9+$M9+$N9)</f>
        <v>35.702518133358609</v>
      </c>
    </row>
    <row r="10" spans="2:18" x14ac:dyDescent="0.15">
      <c r="B10" s="29">
        <v>66</v>
      </c>
      <c r="C10" s="29">
        <v>73769</v>
      </c>
      <c r="D10" s="29">
        <v>201144</v>
      </c>
      <c r="E10" s="29">
        <v>142282</v>
      </c>
      <c r="F10" s="29">
        <v>372735</v>
      </c>
      <c r="G10" s="22">
        <f t="shared" si="3"/>
        <v>17.682139047687532</v>
      </c>
      <c r="H10" s="22">
        <f t="shared" ref="H10:H40" si="7">100*D10/($C10+$D10+$E10)</f>
        <v>48.213425376622446</v>
      </c>
      <c r="I10" s="22">
        <f t="shared" si="4"/>
        <v>34.104435575690026</v>
      </c>
      <c r="K10" s="30">
        <v>66</v>
      </c>
      <c r="L10" s="30">
        <v>86121</v>
      </c>
      <c r="M10" s="30">
        <v>212549</v>
      </c>
      <c r="N10" s="30">
        <v>147008</v>
      </c>
      <c r="O10" s="30">
        <v>421921</v>
      </c>
      <c r="P10" s="22">
        <f t="shared" ref="P10:P60" si="8">100*L10/($L10+$M10+$N10)</f>
        <v>19.32359236937879</v>
      </c>
      <c r="Q10" s="22">
        <f t="shared" ref="Q10:Q60" si="9">100*M10/($L10+$M10+$N10)</f>
        <v>47.69115819044243</v>
      </c>
      <c r="R10" s="22">
        <f t="shared" ref="R10:R60" si="10">100*N10/($L10+$M10+$N10)</f>
        <v>32.985249440178784</v>
      </c>
    </row>
    <row r="11" spans="2:18" x14ac:dyDescent="0.15">
      <c r="B11" s="29">
        <v>65</v>
      </c>
      <c r="C11" s="29">
        <v>91939</v>
      </c>
      <c r="D11" s="29">
        <v>196571</v>
      </c>
      <c r="E11" s="29">
        <v>137380</v>
      </c>
      <c r="F11" s="29">
        <v>380771</v>
      </c>
      <c r="G11" s="22">
        <f>100*C11/($C11+$D11+$E11)</f>
        <v>21.58749911949095</v>
      </c>
      <c r="H11" s="22">
        <f t="shared" si="7"/>
        <v>46.155345276949447</v>
      </c>
      <c r="I11" s="22">
        <f t="shared" si="4"/>
        <v>32.257155603559603</v>
      </c>
      <c r="K11" s="30">
        <v>65</v>
      </c>
      <c r="L11" s="30">
        <v>102530</v>
      </c>
      <c r="M11" s="30">
        <v>211913</v>
      </c>
      <c r="N11" s="30">
        <v>136424</v>
      </c>
      <c r="O11" s="30">
        <v>425143</v>
      </c>
      <c r="P11" s="22">
        <f t="shared" si="8"/>
        <v>22.740630829047149</v>
      </c>
      <c r="Q11" s="22">
        <f t="shared" si="9"/>
        <v>47.0012220898846</v>
      </c>
      <c r="R11" s="22">
        <f t="shared" si="10"/>
        <v>30.258147081068252</v>
      </c>
    </row>
    <row r="12" spans="2:18" x14ac:dyDescent="0.15">
      <c r="B12" s="29">
        <v>64</v>
      </c>
      <c r="C12" s="29">
        <v>120151</v>
      </c>
      <c r="D12" s="29">
        <v>185373</v>
      </c>
      <c r="E12" s="29">
        <v>128611</v>
      </c>
      <c r="F12" s="29">
        <v>385431</v>
      </c>
      <c r="G12" s="22">
        <f>100*C12/($C12+$D12+$E12)</f>
        <v>27.675953332488742</v>
      </c>
      <c r="H12" s="22">
        <f>100*D12/($C12+$D12+$E12)</f>
        <v>42.699390742510971</v>
      </c>
      <c r="I12" s="22">
        <f>100*E12/($C12+$D12+$E12)</f>
        <v>29.624655925000287</v>
      </c>
      <c r="K12" s="30">
        <v>64</v>
      </c>
      <c r="L12" s="30">
        <v>129644</v>
      </c>
      <c r="M12" s="30">
        <v>197704</v>
      </c>
      <c r="N12" s="30">
        <v>126421</v>
      </c>
      <c r="O12" s="30">
        <v>427408</v>
      </c>
      <c r="P12" s="22">
        <f t="shared" si="8"/>
        <v>28.570484100941229</v>
      </c>
      <c r="Q12" s="22">
        <f t="shared" si="9"/>
        <v>43.569305086949527</v>
      </c>
      <c r="R12" s="22">
        <f t="shared" si="10"/>
        <v>27.860210812109244</v>
      </c>
    </row>
    <row r="13" spans="2:18" x14ac:dyDescent="0.15">
      <c r="B13" s="29">
        <v>63</v>
      </c>
      <c r="C13" s="29">
        <v>149867</v>
      </c>
      <c r="D13" s="29">
        <v>189810</v>
      </c>
      <c r="E13" s="29">
        <v>109627</v>
      </c>
      <c r="F13" s="29">
        <v>399222</v>
      </c>
      <c r="G13" s="22">
        <f t="shared" si="3"/>
        <v>33.355367412709434</v>
      </c>
      <c r="H13" s="22">
        <f t="shared" si="7"/>
        <v>42.245339458362267</v>
      </c>
      <c r="I13" s="22">
        <f t="shared" si="4"/>
        <v>24.399293128928299</v>
      </c>
      <c r="K13" s="30">
        <v>63</v>
      </c>
      <c r="L13" s="30">
        <v>155929</v>
      </c>
      <c r="M13" s="30">
        <v>199228</v>
      </c>
      <c r="N13" s="30">
        <v>110007</v>
      </c>
      <c r="O13" s="30">
        <v>437495</v>
      </c>
      <c r="P13" s="22">
        <f t="shared" si="8"/>
        <v>33.521295715059637</v>
      </c>
      <c r="Q13" s="22">
        <f t="shared" si="9"/>
        <v>42.829625680405194</v>
      </c>
      <c r="R13" s="22">
        <f t="shared" si="10"/>
        <v>23.649078604535173</v>
      </c>
    </row>
    <row r="14" spans="2:18" x14ac:dyDescent="0.15">
      <c r="B14" s="29">
        <v>62</v>
      </c>
      <c r="C14" s="29">
        <v>197197</v>
      </c>
      <c r="D14" s="29">
        <v>156742</v>
      </c>
      <c r="E14" s="29">
        <v>103126</v>
      </c>
      <c r="F14" s="29">
        <v>404615</v>
      </c>
      <c r="G14" s="22">
        <f t="shared" si="3"/>
        <v>43.144191745156597</v>
      </c>
      <c r="H14" s="22">
        <f t="shared" si="7"/>
        <v>34.293153052629279</v>
      </c>
      <c r="I14" s="22">
        <f t="shared" si="4"/>
        <v>22.562655202214128</v>
      </c>
      <c r="K14" s="30">
        <v>62</v>
      </c>
      <c r="L14" s="30">
        <v>205451</v>
      </c>
      <c r="M14" s="30">
        <v>153839</v>
      </c>
      <c r="N14" s="30">
        <v>107326</v>
      </c>
      <c r="O14" s="30">
        <v>440031</v>
      </c>
      <c r="P14" s="22">
        <f t="shared" si="8"/>
        <v>44.029994685137247</v>
      </c>
      <c r="Q14" s="22">
        <f t="shared" si="9"/>
        <v>32.969079500060005</v>
      </c>
      <c r="R14" s="22">
        <f t="shared" si="10"/>
        <v>23.000925814802748</v>
      </c>
    </row>
    <row r="15" spans="2:18" x14ac:dyDescent="0.15">
      <c r="B15" s="29">
        <v>61</v>
      </c>
      <c r="C15" s="29">
        <v>314853</v>
      </c>
      <c r="D15" s="29">
        <v>75520</v>
      </c>
      <c r="E15" s="29">
        <v>74259</v>
      </c>
      <c r="F15" s="29">
        <v>409935</v>
      </c>
      <c r="G15" s="22">
        <f t="shared" si="3"/>
        <v>67.763950825599608</v>
      </c>
      <c r="H15" s="22">
        <f t="shared" si="7"/>
        <v>16.253723376779902</v>
      </c>
      <c r="I15" s="22">
        <f t="shared" si="4"/>
        <v>15.982325797620483</v>
      </c>
      <c r="K15" s="30">
        <v>61</v>
      </c>
      <c r="L15" s="30">
        <v>371263</v>
      </c>
      <c r="M15" s="30">
        <v>35738</v>
      </c>
      <c r="N15" s="30">
        <v>65255</v>
      </c>
      <c r="O15" s="30">
        <v>440838</v>
      </c>
      <c r="P15" s="22">
        <f t="shared" si="8"/>
        <v>78.614776731264399</v>
      </c>
      <c r="Q15" s="22">
        <f t="shared" si="9"/>
        <v>7.5675057595880197</v>
      </c>
      <c r="R15" s="22">
        <f t="shared" si="10"/>
        <v>13.817717509147581</v>
      </c>
    </row>
    <row r="16" spans="2:18" x14ac:dyDescent="0.15">
      <c r="B16" s="29">
        <v>60</v>
      </c>
      <c r="C16" s="29">
        <v>370267</v>
      </c>
      <c r="D16" s="29">
        <v>48639</v>
      </c>
      <c r="E16" s="29">
        <v>51138</v>
      </c>
      <c r="F16" s="29">
        <v>411946</v>
      </c>
      <c r="G16" s="22">
        <f t="shared" si="3"/>
        <v>78.772838287479473</v>
      </c>
      <c r="H16" s="22">
        <f>100*D16/($C16+$D16+$E16)</f>
        <v>10.347754678285437</v>
      </c>
      <c r="I16" s="22">
        <f t="shared" si="4"/>
        <v>10.879407034235093</v>
      </c>
      <c r="K16" s="30">
        <v>60</v>
      </c>
      <c r="L16" s="30">
        <v>412932</v>
      </c>
      <c r="M16" s="30">
        <v>20051</v>
      </c>
      <c r="N16" s="30">
        <v>38382</v>
      </c>
      <c r="O16" s="30">
        <v>441677</v>
      </c>
      <c r="P16" s="22">
        <f t="shared" si="8"/>
        <v>87.603449556076498</v>
      </c>
      <c r="Q16" s="22">
        <f t="shared" si="9"/>
        <v>4.2538160448909021</v>
      </c>
      <c r="R16" s="22">
        <f t="shared" si="10"/>
        <v>8.1427343990325962</v>
      </c>
    </row>
    <row r="17" spans="2:18" x14ac:dyDescent="0.15">
      <c r="B17" s="29">
        <v>59</v>
      </c>
      <c r="C17" s="29">
        <v>458651</v>
      </c>
      <c r="D17" s="29">
        <v>916</v>
      </c>
      <c r="E17" s="29">
        <v>30191</v>
      </c>
      <c r="F17" s="29">
        <v>427867</v>
      </c>
      <c r="G17" s="22">
        <f t="shared" si="3"/>
        <v>93.648495787715561</v>
      </c>
      <c r="H17" s="22">
        <f t="shared" si="7"/>
        <v>0.18703114599455242</v>
      </c>
      <c r="I17" s="22">
        <f t="shared" si="4"/>
        <v>6.1644730662898821</v>
      </c>
      <c r="K17" s="30">
        <v>59</v>
      </c>
      <c r="L17" s="30">
        <v>464350</v>
      </c>
      <c r="M17" s="30">
        <v>482</v>
      </c>
      <c r="N17" s="30">
        <v>24491</v>
      </c>
      <c r="O17" s="30">
        <v>458019</v>
      </c>
      <c r="P17" s="22">
        <f t="shared" si="8"/>
        <v>94.896418112371578</v>
      </c>
      <c r="Q17" s="22">
        <f t="shared" si="9"/>
        <v>9.8503442511388178E-2</v>
      </c>
      <c r="R17" s="22">
        <f t="shared" si="10"/>
        <v>5.0050784451170287</v>
      </c>
    </row>
    <row r="18" spans="2:18" x14ac:dyDescent="0.15">
      <c r="B18" s="29">
        <v>58</v>
      </c>
      <c r="C18" s="29">
        <v>482433</v>
      </c>
      <c r="D18" s="29">
        <v>506</v>
      </c>
      <c r="E18" s="29">
        <v>19102</v>
      </c>
      <c r="F18" s="29">
        <v>436775</v>
      </c>
      <c r="G18" s="22">
        <f t="shared" si="3"/>
        <v>96.094342892313577</v>
      </c>
      <c r="H18" s="22">
        <f t="shared" si="7"/>
        <v>0.10078858101230775</v>
      </c>
      <c r="I18" s="22">
        <f t="shared" si="4"/>
        <v>3.8048685266741162</v>
      </c>
      <c r="K18" s="30">
        <v>58</v>
      </c>
      <c r="L18" s="30">
        <v>479718</v>
      </c>
      <c r="M18" s="30">
        <v>300</v>
      </c>
      <c r="N18" s="30">
        <v>16363</v>
      </c>
      <c r="O18" s="30">
        <v>463713</v>
      </c>
      <c r="P18" s="22">
        <f t="shared" si="8"/>
        <v>96.643102777906492</v>
      </c>
      <c r="Q18" s="22">
        <f t="shared" si="9"/>
        <v>6.0437446235855119E-2</v>
      </c>
      <c r="R18" s="22">
        <f t="shared" si="10"/>
        <v>3.2964597758576577</v>
      </c>
    </row>
    <row r="19" spans="2:18" x14ac:dyDescent="0.15">
      <c r="B19" s="29">
        <v>57</v>
      </c>
      <c r="C19" s="29">
        <v>485232</v>
      </c>
      <c r="D19" s="29">
        <v>312</v>
      </c>
      <c r="E19" s="29">
        <v>14823</v>
      </c>
      <c r="F19" s="29">
        <v>434732</v>
      </c>
      <c r="G19" s="22">
        <f t="shared" si="3"/>
        <v>96.975220188381726</v>
      </c>
      <c r="H19" s="22">
        <f t="shared" si="7"/>
        <v>6.2354231993716612E-2</v>
      </c>
      <c r="I19" s="22">
        <f t="shared" si="4"/>
        <v>2.9624255796245555</v>
      </c>
      <c r="K19" s="30">
        <v>57</v>
      </c>
      <c r="L19" s="30">
        <v>479370</v>
      </c>
      <c r="M19" s="30">
        <v>180</v>
      </c>
      <c r="N19" s="30">
        <v>11543</v>
      </c>
      <c r="O19" s="30">
        <v>458021</v>
      </c>
      <c r="P19" s="22">
        <f t="shared" si="8"/>
        <v>97.612875768948044</v>
      </c>
      <c r="Q19" s="22">
        <f t="shared" si="9"/>
        <v>3.6652935391056275E-2</v>
      </c>
      <c r="R19" s="22">
        <f t="shared" si="10"/>
        <v>2.3504712956609035</v>
      </c>
    </row>
    <row r="20" spans="2:18" x14ac:dyDescent="0.15">
      <c r="B20" s="29">
        <v>56</v>
      </c>
      <c r="C20" s="29">
        <v>491659</v>
      </c>
      <c r="D20" s="29">
        <v>216</v>
      </c>
      <c r="E20" s="29">
        <v>11912</v>
      </c>
      <c r="F20" s="29">
        <v>435374</v>
      </c>
      <c r="G20" s="22">
        <f t="shared" si="3"/>
        <v>97.592633394668781</v>
      </c>
      <c r="H20" s="22">
        <f t="shared" si="7"/>
        <v>4.2875262759856841E-2</v>
      </c>
      <c r="I20" s="22">
        <f t="shared" si="4"/>
        <v>2.3644913425713643</v>
      </c>
      <c r="K20" s="30">
        <v>56</v>
      </c>
      <c r="L20" s="30">
        <v>484279</v>
      </c>
      <c r="M20" s="30">
        <v>84</v>
      </c>
      <c r="N20" s="30">
        <v>7732</v>
      </c>
      <c r="O20" s="30">
        <v>456200</v>
      </c>
      <c r="P20" s="22">
        <f t="shared" si="8"/>
        <v>98.41168879992685</v>
      </c>
      <c r="Q20" s="22">
        <f t="shared" si="9"/>
        <v>1.7069874719312327E-2</v>
      </c>
      <c r="R20" s="22">
        <f t="shared" si="10"/>
        <v>1.5712413253538442</v>
      </c>
    </row>
    <row r="21" spans="2:18" x14ac:dyDescent="0.15">
      <c r="B21" s="29">
        <v>55</v>
      </c>
      <c r="C21" s="29">
        <v>486148</v>
      </c>
      <c r="D21" s="29">
        <v>103</v>
      </c>
      <c r="E21" s="29">
        <v>10033</v>
      </c>
      <c r="F21" s="29">
        <v>426371</v>
      </c>
      <c r="G21" s="22">
        <f t="shared" si="3"/>
        <v>97.95762103956605</v>
      </c>
      <c r="H21" s="22">
        <f t="shared" si="7"/>
        <v>2.0754245552949521E-2</v>
      </c>
      <c r="I21" s="22">
        <f t="shared" si="4"/>
        <v>2.0216247148809954</v>
      </c>
      <c r="K21" s="30">
        <v>55</v>
      </c>
      <c r="L21" s="30">
        <v>476282</v>
      </c>
      <c r="M21" s="30">
        <v>39</v>
      </c>
      <c r="N21" s="30">
        <v>6117</v>
      </c>
      <c r="O21" s="30">
        <v>443201</v>
      </c>
      <c r="P21" s="22">
        <f t="shared" si="8"/>
        <v>98.723981112598921</v>
      </c>
      <c r="Q21" s="22">
        <f t="shared" si="9"/>
        <v>8.0839403197923883E-3</v>
      </c>
      <c r="R21" s="22">
        <f t="shared" si="10"/>
        <v>1.2679349470812831</v>
      </c>
    </row>
    <row r="22" spans="2:18" x14ac:dyDescent="0.15">
      <c r="B22" s="29">
        <v>54</v>
      </c>
      <c r="C22" s="29">
        <v>490924</v>
      </c>
      <c r="D22" s="29">
        <v>17</v>
      </c>
      <c r="E22" s="29">
        <v>8746</v>
      </c>
      <c r="F22" s="29">
        <v>426911</v>
      </c>
      <c r="G22" s="22">
        <f t="shared" si="3"/>
        <v>98.24630218516792</v>
      </c>
      <c r="H22" s="22">
        <f t="shared" si="7"/>
        <v>3.4021297332129915E-3</v>
      </c>
      <c r="I22" s="22">
        <f t="shared" si="4"/>
        <v>1.7502956850988718</v>
      </c>
      <c r="K22" s="30">
        <v>54</v>
      </c>
      <c r="L22" s="30">
        <v>479966</v>
      </c>
      <c r="M22" s="30">
        <v>8</v>
      </c>
      <c r="N22" s="30">
        <v>5384</v>
      </c>
      <c r="O22" s="30">
        <v>445982</v>
      </c>
      <c r="P22" s="22">
        <f t="shared" si="8"/>
        <v>98.88906745124217</v>
      </c>
      <c r="Q22" s="22">
        <f t="shared" si="9"/>
        <v>1.6482678764952879E-3</v>
      </c>
      <c r="R22" s="22">
        <f t="shared" si="10"/>
        <v>1.1092842808813288</v>
      </c>
    </row>
    <row r="23" spans="2:18" x14ac:dyDescent="0.15">
      <c r="B23" s="29">
        <v>53</v>
      </c>
      <c r="C23" s="29">
        <v>497529</v>
      </c>
      <c r="D23" s="29">
        <v>5</v>
      </c>
      <c r="E23" s="29">
        <v>8064</v>
      </c>
      <c r="F23" s="29">
        <v>434516</v>
      </c>
      <c r="G23" s="22">
        <f t="shared" si="3"/>
        <v>98.40406805406667</v>
      </c>
      <c r="H23" s="22">
        <f t="shared" si="7"/>
        <v>9.8892796253149734E-4</v>
      </c>
      <c r="I23" s="22">
        <f t="shared" si="4"/>
        <v>1.5949430179707988</v>
      </c>
      <c r="K23" s="30">
        <v>53</v>
      </c>
      <c r="L23" s="30">
        <v>484934</v>
      </c>
      <c r="M23" s="30">
        <v>14</v>
      </c>
      <c r="N23" s="30">
        <v>4738</v>
      </c>
      <c r="O23" s="30">
        <v>450429</v>
      </c>
      <c r="P23" s="22">
        <f t="shared" si="8"/>
        <v>99.029582222077011</v>
      </c>
      <c r="Q23" s="22">
        <f t="shared" si="9"/>
        <v>2.8589749349583202E-3</v>
      </c>
      <c r="R23" s="22">
        <f t="shared" si="10"/>
        <v>0.9675588029880372</v>
      </c>
    </row>
    <row r="24" spans="2:18" x14ac:dyDescent="0.15">
      <c r="B24" s="29">
        <v>52</v>
      </c>
      <c r="C24" s="29">
        <v>507500</v>
      </c>
      <c r="D24" s="29">
        <v>10</v>
      </c>
      <c r="E24" s="29">
        <v>8076</v>
      </c>
      <c r="F24" s="29">
        <v>442538</v>
      </c>
      <c r="G24" s="22">
        <f t="shared" si="3"/>
        <v>98.431687439146913</v>
      </c>
      <c r="H24" s="22">
        <f t="shared" si="7"/>
        <v>1.9395406391950131E-3</v>
      </c>
      <c r="I24" s="22">
        <f t="shared" si="4"/>
        <v>1.5663730202138926</v>
      </c>
      <c r="K24" s="30">
        <v>52</v>
      </c>
      <c r="L24" s="30">
        <v>490991</v>
      </c>
      <c r="M24" s="30">
        <v>1</v>
      </c>
      <c r="N24" s="30">
        <v>4049</v>
      </c>
      <c r="O24" s="30">
        <v>454624</v>
      </c>
      <c r="P24" s="22">
        <f t="shared" si="8"/>
        <v>99.181885944800527</v>
      </c>
      <c r="Q24" s="22">
        <f t="shared" si="9"/>
        <v>2.0200347041962182E-4</v>
      </c>
      <c r="R24" s="22">
        <f t="shared" si="10"/>
        <v>0.81791205172904868</v>
      </c>
    </row>
    <row r="25" spans="2:18" x14ac:dyDescent="0.15">
      <c r="B25" s="29">
        <v>51</v>
      </c>
      <c r="C25" s="29">
        <v>520409</v>
      </c>
      <c r="D25" s="29">
        <v>8</v>
      </c>
      <c r="E25" s="29">
        <v>7625</v>
      </c>
      <c r="F25" s="29">
        <v>454831</v>
      </c>
      <c r="G25" s="22">
        <f t="shared" si="3"/>
        <v>98.554471045863778</v>
      </c>
      <c r="H25" s="22">
        <f t="shared" si="7"/>
        <v>1.5150310013218645E-3</v>
      </c>
      <c r="I25" s="22">
        <f t="shared" si="4"/>
        <v>1.4440139231349021</v>
      </c>
      <c r="K25" s="30">
        <v>51</v>
      </c>
      <c r="L25" s="30">
        <v>505729</v>
      </c>
      <c r="M25" s="30">
        <v>3</v>
      </c>
      <c r="N25" s="30">
        <v>3510</v>
      </c>
      <c r="O25" s="30">
        <v>464859</v>
      </c>
      <c r="P25" s="22">
        <f t="shared" si="8"/>
        <v>99.310151165850428</v>
      </c>
      <c r="Q25" s="22">
        <f t="shared" si="9"/>
        <v>5.8911087459400443E-4</v>
      </c>
      <c r="R25" s="22">
        <f t="shared" si="10"/>
        <v>0.68925972327498519</v>
      </c>
    </row>
    <row r="26" spans="2:18" x14ac:dyDescent="0.15">
      <c r="B26" s="29">
        <v>50</v>
      </c>
      <c r="C26" s="29">
        <v>525789</v>
      </c>
      <c r="D26" s="29">
        <v>3</v>
      </c>
      <c r="E26" s="29">
        <v>7603</v>
      </c>
      <c r="F26" s="29">
        <v>457790</v>
      </c>
      <c r="G26" s="22">
        <f t="shared" si="3"/>
        <v>98.574039876639262</v>
      </c>
      <c r="H26" s="22">
        <f t="shared" si="7"/>
        <v>5.6243496845677214E-4</v>
      </c>
      <c r="I26" s="22">
        <f t="shared" si="4"/>
        <v>1.4253976883922796</v>
      </c>
      <c r="K26" s="30">
        <v>50</v>
      </c>
      <c r="L26" s="30">
        <v>508373</v>
      </c>
      <c r="M26" s="30">
        <v>2</v>
      </c>
      <c r="N26" s="30">
        <v>2820</v>
      </c>
      <c r="O26" s="30">
        <v>468092</v>
      </c>
      <c r="P26" s="22">
        <f t="shared" si="8"/>
        <v>99.447960171754417</v>
      </c>
      <c r="Q26" s="22">
        <f t="shared" si="9"/>
        <v>3.912401334128855E-4</v>
      </c>
      <c r="R26" s="22">
        <f t="shared" si="10"/>
        <v>0.55164858811216855</v>
      </c>
    </row>
    <row r="27" spans="2:18" x14ac:dyDescent="0.15">
      <c r="B27" s="29">
        <v>49</v>
      </c>
      <c r="C27" s="29">
        <v>516199</v>
      </c>
      <c r="D27" s="29">
        <v>1</v>
      </c>
      <c r="E27" s="29">
        <v>7416</v>
      </c>
      <c r="F27" s="29">
        <v>445647</v>
      </c>
      <c r="G27" s="22">
        <f t="shared" si="3"/>
        <v>98.583503941819956</v>
      </c>
      <c r="H27" s="22">
        <f t="shared" si="7"/>
        <v>1.9097964920858034E-4</v>
      </c>
      <c r="I27" s="22">
        <f t="shared" si="4"/>
        <v>1.4163050785308318</v>
      </c>
      <c r="K27" s="30">
        <v>49</v>
      </c>
      <c r="L27" s="30">
        <v>499769</v>
      </c>
      <c r="M27" s="30">
        <v>1</v>
      </c>
      <c r="N27" s="30">
        <v>2309</v>
      </c>
      <c r="O27" s="30">
        <v>459061</v>
      </c>
      <c r="P27" s="22">
        <f t="shared" si="8"/>
        <v>99.539913041573143</v>
      </c>
      <c r="Q27" s="22">
        <f t="shared" si="9"/>
        <v>1.9917184347483164E-4</v>
      </c>
      <c r="R27" s="22">
        <f t="shared" si="10"/>
        <v>0.4598877865833863</v>
      </c>
    </row>
    <row r="28" spans="2:18" x14ac:dyDescent="0.15">
      <c r="B28" s="29">
        <v>48</v>
      </c>
      <c r="C28" s="29">
        <v>494995</v>
      </c>
      <c r="D28" s="29">
        <v>1</v>
      </c>
      <c r="E28" s="29">
        <v>6778</v>
      </c>
      <c r="F28" s="29">
        <v>427666</v>
      </c>
      <c r="G28" s="22">
        <f t="shared" si="3"/>
        <v>98.648993371517861</v>
      </c>
      <c r="H28" s="22">
        <f t="shared" si="7"/>
        <v>1.992929087597205E-4</v>
      </c>
      <c r="I28" s="22">
        <f t="shared" si="4"/>
        <v>1.3508073355733856</v>
      </c>
      <c r="K28" s="30">
        <v>48</v>
      </c>
      <c r="L28" s="30">
        <v>476522</v>
      </c>
      <c r="M28" s="30">
        <v>1</v>
      </c>
      <c r="N28" s="30">
        <v>1858</v>
      </c>
      <c r="O28" s="30">
        <v>436700</v>
      </c>
      <c r="P28" s="22">
        <f t="shared" si="8"/>
        <v>99.611397609854905</v>
      </c>
      <c r="Q28" s="22">
        <f t="shared" si="9"/>
        <v>2.0903840244491316E-4</v>
      </c>
      <c r="R28" s="22">
        <f t="shared" si="10"/>
        <v>0.38839335174264866</v>
      </c>
    </row>
    <row r="29" spans="2:18" x14ac:dyDescent="0.15">
      <c r="B29" s="29">
        <v>47</v>
      </c>
      <c r="C29" s="29">
        <v>470702</v>
      </c>
      <c r="D29" s="29">
        <v>1</v>
      </c>
      <c r="E29" s="29">
        <v>6068</v>
      </c>
      <c r="F29" s="29">
        <v>406790</v>
      </c>
      <c r="G29" s="22">
        <f t="shared" si="3"/>
        <v>98.727061838912178</v>
      </c>
      <c r="H29" s="22">
        <f t="shared" si="7"/>
        <v>2.097443007229886E-4</v>
      </c>
      <c r="I29" s="22">
        <f t="shared" si="4"/>
        <v>1.2727284167870949</v>
      </c>
      <c r="K29" s="30">
        <v>47</v>
      </c>
      <c r="L29" s="30">
        <v>453775</v>
      </c>
      <c r="M29" s="30">
        <v>2</v>
      </c>
      <c r="N29" s="30">
        <v>1570</v>
      </c>
      <c r="O29" s="30">
        <v>416726</v>
      </c>
      <c r="P29" s="22">
        <f t="shared" si="8"/>
        <v>99.654768780732056</v>
      </c>
      <c r="Q29" s="22">
        <f t="shared" si="9"/>
        <v>4.3922546980654313E-4</v>
      </c>
      <c r="R29" s="22">
        <f t="shared" si="10"/>
        <v>0.34479199379813635</v>
      </c>
    </row>
    <row r="30" spans="2:18" x14ac:dyDescent="0.15">
      <c r="B30" s="29">
        <v>46</v>
      </c>
      <c r="C30" s="29">
        <v>460869</v>
      </c>
      <c r="D30" s="29">
        <v>1</v>
      </c>
      <c r="E30" s="29">
        <v>5680</v>
      </c>
      <c r="F30" s="29">
        <v>393123</v>
      </c>
      <c r="G30" s="22">
        <f t="shared" si="3"/>
        <v>98.782338441753296</v>
      </c>
      <c r="H30" s="22">
        <f t="shared" si="7"/>
        <v>2.143392991104919E-4</v>
      </c>
      <c r="I30" s="22">
        <f t="shared" si="4"/>
        <v>1.217447218947594</v>
      </c>
      <c r="K30" s="30">
        <v>46</v>
      </c>
      <c r="L30" s="30">
        <v>443716</v>
      </c>
      <c r="M30" s="30">
        <v>0</v>
      </c>
      <c r="N30" s="30">
        <v>1401</v>
      </c>
      <c r="O30" s="30">
        <v>404733</v>
      </c>
      <c r="P30" s="22">
        <f t="shared" si="8"/>
        <v>99.685251293480135</v>
      </c>
      <c r="Q30" s="22">
        <f t="shared" si="9"/>
        <v>0</v>
      </c>
      <c r="R30" s="22">
        <f t="shared" si="10"/>
        <v>0.31474870651985881</v>
      </c>
    </row>
    <row r="31" spans="2:18" x14ac:dyDescent="0.15">
      <c r="B31" s="29">
        <v>45</v>
      </c>
      <c r="C31" s="29">
        <v>476378</v>
      </c>
      <c r="D31" s="29">
        <v>0</v>
      </c>
      <c r="E31" s="29">
        <v>5298</v>
      </c>
      <c r="F31" s="29">
        <v>404238</v>
      </c>
      <c r="G31" s="22">
        <f t="shared" si="3"/>
        <v>98.900090517277178</v>
      </c>
      <c r="H31" s="22">
        <f t="shared" si="7"/>
        <v>0</v>
      </c>
      <c r="I31" s="22">
        <f t="shared" si="4"/>
        <v>1.0999094827228262</v>
      </c>
      <c r="K31" s="30">
        <v>45</v>
      </c>
      <c r="L31" s="30">
        <v>458173</v>
      </c>
      <c r="M31" s="30">
        <v>2</v>
      </c>
      <c r="N31" s="30">
        <v>1288</v>
      </c>
      <c r="O31" s="30">
        <v>416080</v>
      </c>
      <c r="P31" s="22">
        <f t="shared" si="8"/>
        <v>99.719237457640773</v>
      </c>
      <c r="Q31" s="22">
        <f t="shared" si="9"/>
        <v>4.3529076334764715E-4</v>
      </c>
      <c r="R31" s="22">
        <f t="shared" si="10"/>
        <v>0.28032725159588479</v>
      </c>
    </row>
    <row r="32" spans="2:18" x14ac:dyDescent="0.15">
      <c r="B32" s="29">
        <v>44</v>
      </c>
      <c r="C32" s="29">
        <v>472348</v>
      </c>
      <c r="D32" s="29">
        <v>1</v>
      </c>
      <c r="E32" s="29">
        <v>4773</v>
      </c>
      <c r="F32" s="29">
        <v>402427</v>
      </c>
      <c r="G32" s="22">
        <f t="shared" si="3"/>
        <v>98.999417339799876</v>
      </c>
      <c r="H32" s="22">
        <f t="shared" si="7"/>
        <v>2.09590000041918E-4</v>
      </c>
      <c r="I32" s="22">
        <f t="shared" si="4"/>
        <v>1.0003730702000746</v>
      </c>
      <c r="K32" s="30">
        <v>44</v>
      </c>
      <c r="L32" s="30">
        <v>456743</v>
      </c>
      <c r="M32" s="30">
        <v>0</v>
      </c>
      <c r="N32" s="30">
        <v>1183</v>
      </c>
      <c r="O32" s="30">
        <v>418005</v>
      </c>
      <c r="P32" s="22">
        <f t="shared" si="8"/>
        <v>99.74166131645724</v>
      </c>
      <c r="Q32" s="22">
        <f t="shared" si="9"/>
        <v>0</v>
      </c>
      <c r="R32" s="22">
        <f t="shared" si="10"/>
        <v>0.2583386835427558</v>
      </c>
    </row>
    <row r="33" spans="2:18" x14ac:dyDescent="0.15">
      <c r="B33" s="29">
        <v>43</v>
      </c>
      <c r="C33" s="29">
        <v>483738</v>
      </c>
      <c r="D33" s="29">
        <v>3</v>
      </c>
      <c r="E33" s="29">
        <v>3269</v>
      </c>
      <c r="F33" s="29">
        <v>409645</v>
      </c>
      <c r="G33" s="22">
        <f t="shared" si="3"/>
        <v>99.328145212623966</v>
      </c>
      <c r="H33" s="22">
        <f t="shared" si="7"/>
        <v>6.1600377815650598E-4</v>
      </c>
      <c r="I33" s="22">
        <f t="shared" si="4"/>
        <v>0.6712387835978727</v>
      </c>
      <c r="K33" s="30">
        <v>43</v>
      </c>
      <c r="L33" s="30">
        <v>469885</v>
      </c>
      <c r="M33" s="30">
        <v>0</v>
      </c>
      <c r="N33" s="30">
        <v>1056</v>
      </c>
      <c r="O33" s="30">
        <v>428335</v>
      </c>
      <c r="P33" s="22">
        <f t="shared" si="8"/>
        <v>99.775768089845656</v>
      </c>
      <c r="Q33" s="22">
        <f t="shared" si="9"/>
        <v>0</v>
      </c>
      <c r="R33" s="22">
        <f t="shared" si="10"/>
        <v>0.22423191015435054</v>
      </c>
    </row>
    <row r="34" spans="2:18" x14ac:dyDescent="0.15">
      <c r="B34" s="29">
        <v>42</v>
      </c>
      <c r="C34" s="29">
        <v>508462</v>
      </c>
      <c r="D34" s="29">
        <v>1</v>
      </c>
      <c r="E34" s="29">
        <v>3002</v>
      </c>
      <c r="F34" s="29">
        <v>432659</v>
      </c>
      <c r="G34" s="22">
        <f t="shared" si="3"/>
        <v>99.412863050257599</v>
      </c>
      <c r="H34" s="22">
        <f t="shared" si="7"/>
        <v>1.9551679978102118E-4</v>
      </c>
      <c r="I34" s="22">
        <f t="shared" si="4"/>
        <v>0.58694143294262557</v>
      </c>
      <c r="K34" s="30">
        <v>42</v>
      </c>
      <c r="L34" s="30">
        <v>494957</v>
      </c>
      <c r="M34" s="30">
        <v>0</v>
      </c>
      <c r="N34" s="30">
        <v>972</v>
      </c>
      <c r="O34" s="30">
        <v>455337</v>
      </c>
      <c r="P34" s="22">
        <f t="shared" si="8"/>
        <v>99.804004202214429</v>
      </c>
      <c r="Q34" s="22">
        <f t="shared" si="9"/>
        <v>0</v>
      </c>
      <c r="R34" s="22">
        <f t="shared" si="10"/>
        <v>0.19599579778557011</v>
      </c>
    </row>
    <row r="35" spans="2:18" x14ac:dyDescent="0.15">
      <c r="B35" s="29">
        <v>41</v>
      </c>
      <c r="C35" s="29">
        <v>507206</v>
      </c>
      <c r="D35" s="29">
        <v>2</v>
      </c>
      <c r="E35" s="29">
        <v>2539</v>
      </c>
      <c r="F35" s="29">
        <v>427052</v>
      </c>
      <c r="G35" s="22">
        <f t="shared" si="3"/>
        <v>99.50151741942571</v>
      </c>
      <c r="H35" s="22">
        <f t="shared" si="7"/>
        <v>3.9235149986169607E-4</v>
      </c>
      <c r="I35" s="22">
        <f t="shared" si="4"/>
        <v>0.49809022907442319</v>
      </c>
      <c r="K35" s="30">
        <v>41</v>
      </c>
      <c r="L35" s="30">
        <v>493633</v>
      </c>
      <c r="M35" s="30">
        <v>0</v>
      </c>
      <c r="N35" s="30">
        <v>830</v>
      </c>
      <c r="O35" s="30">
        <v>449043</v>
      </c>
      <c r="P35" s="22">
        <f t="shared" si="8"/>
        <v>99.8321411308834</v>
      </c>
      <c r="Q35" s="22">
        <f t="shared" si="9"/>
        <v>0</v>
      </c>
      <c r="R35" s="22">
        <f t="shared" si="10"/>
        <v>0.1678588691165972</v>
      </c>
    </row>
    <row r="36" spans="2:18" x14ac:dyDescent="0.15">
      <c r="B36" s="29">
        <v>40</v>
      </c>
      <c r="C36" s="29">
        <v>504581</v>
      </c>
      <c r="D36" s="29">
        <v>0</v>
      </c>
      <c r="E36" s="29">
        <v>2162</v>
      </c>
      <c r="F36" s="29">
        <v>425275</v>
      </c>
      <c r="G36" s="22">
        <f t="shared" si="3"/>
        <v>99.573353751309838</v>
      </c>
      <c r="H36" s="22">
        <f t="shared" si="7"/>
        <v>0</v>
      </c>
      <c r="I36" s="22">
        <f t="shared" si="4"/>
        <v>0.42664624869016443</v>
      </c>
      <c r="K36" s="30">
        <v>40</v>
      </c>
      <c r="L36" s="30">
        <v>491950</v>
      </c>
      <c r="M36" s="30">
        <v>0</v>
      </c>
      <c r="N36" s="30">
        <v>688</v>
      </c>
      <c r="O36" s="30">
        <v>446946</v>
      </c>
      <c r="P36" s="22">
        <f t="shared" si="8"/>
        <v>99.860343700648343</v>
      </c>
      <c r="Q36" s="22">
        <f t="shared" si="9"/>
        <v>0</v>
      </c>
      <c r="R36" s="22">
        <f t="shared" si="10"/>
        <v>0.13965629935165375</v>
      </c>
    </row>
    <row r="37" spans="2:18" x14ac:dyDescent="0.15">
      <c r="B37" s="29">
        <v>39</v>
      </c>
      <c r="C37" s="29">
        <v>479760</v>
      </c>
      <c r="D37" s="29">
        <v>1</v>
      </c>
      <c r="E37" s="29">
        <v>1698</v>
      </c>
      <c r="F37" s="29">
        <v>399376</v>
      </c>
      <c r="G37" s="22">
        <f t="shared" si="3"/>
        <v>99.647114292182721</v>
      </c>
      <c r="H37" s="22">
        <f t="shared" si="7"/>
        <v>2.077020057782698E-4</v>
      </c>
      <c r="I37" s="22">
        <f t="shared" si="4"/>
        <v>0.3526780058115021</v>
      </c>
      <c r="K37" s="30">
        <v>39</v>
      </c>
      <c r="L37" s="30">
        <v>468122</v>
      </c>
      <c r="M37" s="30">
        <v>0</v>
      </c>
      <c r="N37" s="30">
        <v>536</v>
      </c>
      <c r="O37" s="30">
        <v>422931</v>
      </c>
      <c r="P37" s="22">
        <f t="shared" si="8"/>
        <v>99.885630886488656</v>
      </c>
      <c r="Q37" s="22">
        <f t="shared" si="9"/>
        <v>0</v>
      </c>
      <c r="R37" s="22">
        <f t="shared" si="10"/>
        <v>0.11436911351134516</v>
      </c>
    </row>
    <row r="38" spans="2:18" x14ac:dyDescent="0.15">
      <c r="B38" s="29">
        <v>38</v>
      </c>
      <c r="C38" s="29">
        <v>486992</v>
      </c>
      <c r="D38" s="29">
        <v>0</v>
      </c>
      <c r="E38" s="29">
        <v>1390</v>
      </c>
      <c r="F38" s="29">
        <v>404828</v>
      </c>
      <c r="G38" s="22">
        <f t="shared" si="3"/>
        <v>99.715386725964507</v>
      </c>
      <c r="H38" s="22">
        <f t="shared" si="7"/>
        <v>0</v>
      </c>
      <c r="I38" s="22">
        <f t="shared" si="4"/>
        <v>0.28461327403548864</v>
      </c>
      <c r="K38" s="30">
        <v>38</v>
      </c>
      <c r="L38" s="30">
        <v>475502</v>
      </c>
      <c r="M38" s="30">
        <v>0</v>
      </c>
      <c r="N38" s="30">
        <v>440</v>
      </c>
      <c r="O38" s="30">
        <v>429907</v>
      </c>
      <c r="P38" s="22">
        <f t="shared" si="8"/>
        <v>99.907551760508639</v>
      </c>
      <c r="Q38" s="22">
        <f t="shared" si="9"/>
        <v>0</v>
      </c>
      <c r="R38" s="22">
        <f t="shared" si="10"/>
        <v>9.2448239491366602E-2</v>
      </c>
    </row>
    <row r="39" spans="2:18" x14ac:dyDescent="0.15">
      <c r="B39" s="29">
        <v>37</v>
      </c>
      <c r="C39" s="29">
        <v>491147</v>
      </c>
      <c r="D39" s="29">
        <v>0</v>
      </c>
      <c r="E39" s="29">
        <v>1263</v>
      </c>
      <c r="F39" s="29">
        <v>407776</v>
      </c>
      <c r="G39" s="22">
        <f t="shared" si="3"/>
        <v>99.743506427570523</v>
      </c>
      <c r="H39" s="22">
        <f t="shared" si="7"/>
        <v>0</v>
      </c>
      <c r="I39" s="22">
        <f t="shared" si="4"/>
        <v>0.25649357242947951</v>
      </c>
      <c r="K39" s="30">
        <v>37</v>
      </c>
      <c r="L39" s="30">
        <v>479263</v>
      </c>
      <c r="M39" s="30">
        <v>0</v>
      </c>
      <c r="N39" s="30">
        <v>314</v>
      </c>
      <c r="O39" s="30">
        <v>436180</v>
      </c>
      <c r="P39" s="22">
        <f t="shared" si="8"/>
        <v>99.934525634048342</v>
      </c>
      <c r="Q39" s="22">
        <f t="shared" si="9"/>
        <v>0</v>
      </c>
      <c r="R39" s="22">
        <f t="shared" si="10"/>
        <v>6.5474365951661562E-2</v>
      </c>
    </row>
    <row r="40" spans="2:18" x14ac:dyDescent="0.15">
      <c r="B40" s="29">
        <v>36</v>
      </c>
      <c r="C40" s="29">
        <v>495472</v>
      </c>
      <c r="D40" s="29">
        <v>0</v>
      </c>
      <c r="E40" s="29">
        <v>1171</v>
      </c>
      <c r="F40" s="29">
        <v>409529</v>
      </c>
      <c r="G40" s="22">
        <f t="shared" si="3"/>
        <v>99.76421695261989</v>
      </c>
      <c r="H40" s="22">
        <f t="shared" si="7"/>
        <v>0</v>
      </c>
      <c r="I40" s="22">
        <f t="shared" si="4"/>
        <v>0.23578304738011005</v>
      </c>
      <c r="K40" s="30">
        <v>36</v>
      </c>
      <c r="L40" s="30">
        <v>481918</v>
      </c>
      <c r="M40" s="30">
        <v>0</v>
      </c>
      <c r="N40" s="30">
        <v>272</v>
      </c>
      <c r="O40" s="30">
        <v>436039</v>
      </c>
      <c r="P40" s="22">
        <f t="shared" si="8"/>
        <v>99.943590700761106</v>
      </c>
      <c r="Q40" s="22">
        <f t="shared" si="9"/>
        <v>0</v>
      </c>
      <c r="R40" s="22">
        <f t="shared" si="10"/>
        <v>5.6409299238889238E-2</v>
      </c>
    </row>
    <row r="41" spans="2:18" x14ac:dyDescent="0.15">
      <c r="B41" s="29">
        <v>35</v>
      </c>
      <c r="C41" s="29">
        <v>489309</v>
      </c>
      <c r="D41" s="29">
        <v>1</v>
      </c>
      <c r="E41" s="29">
        <v>1254</v>
      </c>
      <c r="F41" s="29">
        <v>403630</v>
      </c>
      <c r="G41" s="22">
        <f t="shared" ref="G41:G60" si="11">100*C41/($C41+$D41+$E41)</f>
        <v>99.744172014252982</v>
      </c>
      <c r="H41" s="22">
        <f t="shared" ref="H41:H60" si="12">100*D41/($C41+$D41+$E41)</f>
        <v>2.0384700059523323E-4</v>
      </c>
      <c r="I41" s="22">
        <f t="shared" ref="I41:I60" si="13">100*E41/($C41+$D41+$E41)</f>
        <v>0.25562413874642248</v>
      </c>
      <c r="K41" s="30">
        <v>35</v>
      </c>
      <c r="L41" s="30">
        <v>477574</v>
      </c>
      <c r="M41" s="30">
        <v>0</v>
      </c>
      <c r="N41" s="30">
        <v>217</v>
      </c>
      <c r="O41" s="30">
        <v>429765</v>
      </c>
      <c r="P41" s="22">
        <f t="shared" si="8"/>
        <v>99.954582652247524</v>
      </c>
      <c r="Q41" s="22">
        <f t="shared" si="9"/>
        <v>0</v>
      </c>
      <c r="R41" s="22">
        <f t="shared" si="10"/>
        <v>4.5417347752469174E-2</v>
      </c>
    </row>
    <row r="42" spans="2:18" x14ac:dyDescent="0.15">
      <c r="B42" s="29">
        <v>34</v>
      </c>
      <c r="C42" s="29">
        <v>490232</v>
      </c>
      <c r="D42" s="29">
        <v>0</v>
      </c>
      <c r="E42" s="29">
        <v>1413</v>
      </c>
      <c r="F42" s="29">
        <v>405642</v>
      </c>
      <c r="G42" s="22">
        <f t="shared" si="11"/>
        <v>99.712597504296795</v>
      </c>
      <c r="H42" s="22">
        <f t="shared" si="12"/>
        <v>0</v>
      </c>
      <c r="I42" s="22">
        <f t="shared" si="13"/>
        <v>0.28740249570320048</v>
      </c>
      <c r="K42" s="30">
        <v>34</v>
      </c>
      <c r="L42" s="30">
        <v>477423</v>
      </c>
      <c r="M42" s="30">
        <v>0</v>
      </c>
      <c r="N42" s="30">
        <v>261</v>
      </c>
      <c r="O42" s="30">
        <v>428232</v>
      </c>
      <c r="P42" s="22">
        <f t="shared" si="8"/>
        <v>99.945361368603514</v>
      </c>
      <c r="Q42" s="22">
        <f t="shared" si="9"/>
        <v>0</v>
      </c>
      <c r="R42" s="22">
        <f t="shared" si="10"/>
        <v>5.4638631396488058E-2</v>
      </c>
    </row>
    <row r="43" spans="2:18" x14ac:dyDescent="0.15">
      <c r="B43" s="29">
        <v>33</v>
      </c>
      <c r="C43" s="29">
        <v>482261</v>
      </c>
      <c r="D43" s="29">
        <v>0</v>
      </c>
      <c r="E43" s="29">
        <v>1387</v>
      </c>
      <c r="F43" s="29">
        <v>400620</v>
      </c>
      <c r="G43" s="22">
        <f t="shared" si="11"/>
        <v>99.713221185655684</v>
      </c>
      <c r="H43" s="22">
        <f t="shared" si="12"/>
        <v>0</v>
      </c>
      <c r="I43" s="22">
        <f t="shared" si="13"/>
        <v>0.28677881434431651</v>
      </c>
      <c r="K43" s="30">
        <v>33</v>
      </c>
      <c r="L43" s="30">
        <v>471089</v>
      </c>
      <c r="M43" s="30">
        <v>0</v>
      </c>
      <c r="N43" s="30">
        <v>233</v>
      </c>
      <c r="O43" s="30">
        <v>419725</v>
      </c>
      <c r="P43" s="22">
        <f t="shared" si="8"/>
        <v>99.950564582175247</v>
      </c>
      <c r="Q43" s="22">
        <f t="shared" si="9"/>
        <v>0</v>
      </c>
      <c r="R43" s="22">
        <f t="shared" si="10"/>
        <v>4.9435417824756751E-2</v>
      </c>
    </row>
    <row r="44" spans="2:18" x14ac:dyDescent="0.15">
      <c r="B44" s="29">
        <v>32</v>
      </c>
      <c r="C44" s="29">
        <v>480734</v>
      </c>
      <c r="D44" s="29">
        <v>1</v>
      </c>
      <c r="E44" s="29">
        <v>1439</v>
      </c>
      <c r="F44" s="29">
        <v>402198</v>
      </c>
      <c r="G44" s="22">
        <f t="shared" si="11"/>
        <v>99.701352623741641</v>
      </c>
      <c r="H44" s="22">
        <f t="shared" si="12"/>
        <v>2.0739401129052997E-4</v>
      </c>
      <c r="I44" s="22">
        <f t="shared" si="13"/>
        <v>0.29843998224707263</v>
      </c>
      <c r="K44" s="30">
        <v>32</v>
      </c>
      <c r="L44" s="30">
        <v>464572</v>
      </c>
      <c r="M44" s="30">
        <v>0</v>
      </c>
      <c r="N44" s="30">
        <v>188</v>
      </c>
      <c r="O44" s="30">
        <v>413380</v>
      </c>
      <c r="P44" s="22">
        <f t="shared" si="8"/>
        <v>99.959549014545146</v>
      </c>
      <c r="Q44" s="22">
        <f t="shared" si="9"/>
        <v>0</v>
      </c>
      <c r="R44" s="22">
        <f t="shared" si="10"/>
        <v>4.0450985454858424E-2</v>
      </c>
    </row>
    <row r="45" spans="2:18" x14ac:dyDescent="0.15">
      <c r="B45" s="29">
        <v>31</v>
      </c>
      <c r="C45" s="29">
        <v>471974</v>
      </c>
      <c r="D45" s="29">
        <v>0</v>
      </c>
      <c r="E45" s="29">
        <v>1231</v>
      </c>
      <c r="F45" s="29">
        <v>390496</v>
      </c>
      <c r="G45" s="22">
        <f t="shared" si="11"/>
        <v>99.739859046290718</v>
      </c>
      <c r="H45" s="22">
        <f t="shared" si="12"/>
        <v>0</v>
      </c>
      <c r="I45" s="22">
        <f t="shared" si="13"/>
        <v>0.26014095370928031</v>
      </c>
      <c r="K45" s="30">
        <v>31</v>
      </c>
      <c r="L45" s="30">
        <v>456243</v>
      </c>
      <c r="M45" s="30">
        <v>0</v>
      </c>
      <c r="N45" s="30">
        <v>186</v>
      </c>
      <c r="O45" s="30">
        <v>402304</v>
      </c>
      <c r="P45" s="22">
        <f t="shared" si="8"/>
        <v>99.95924886455505</v>
      </c>
      <c r="Q45" s="22">
        <f t="shared" si="9"/>
        <v>0</v>
      </c>
      <c r="R45" s="22">
        <f t="shared" si="10"/>
        <v>4.0751135444943243E-2</v>
      </c>
    </row>
    <row r="46" spans="2:18" x14ac:dyDescent="0.15">
      <c r="B46" s="29">
        <v>30</v>
      </c>
      <c r="C46" s="29">
        <v>464269</v>
      </c>
      <c r="D46" s="29">
        <v>0</v>
      </c>
      <c r="E46" s="29">
        <v>1262</v>
      </c>
      <c r="F46" s="29">
        <v>383535</v>
      </c>
      <c r="G46" s="22">
        <f t="shared" si="11"/>
        <v>99.728911715868549</v>
      </c>
      <c r="H46" s="22">
        <f t="shared" si="12"/>
        <v>0</v>
      </c>
      <c r="I46" s="22">
        <f t="shared" si="13"/>
        <v>0.27108828413145419</v>
      </c>
      <c r="K46" s="30">
        <v>30</v>
      </c>
      <c r="L46" s="30">
        <v>446071</v>
      </c>
      <c r="M46" s="30">
        <v>0</v>
      </c>
      <c r="N46" s="30">
        <v>182</v>
      </c>
      <c r="O46" s="30">
        <v>395137</v>
      </c>
      <c r="P46" s="22">
        <f t="shared" si="8"/>
        <v>99.959215960452923</v>
      </c>
      <c r="Q46" s="22">
        <f t="shared" si="9"/>
        <v>0</v>
      </c>
      <c r="R46" s="22">
        <f t="shared" si="10"/>
        <v>4.0784039547073075E-2</v>
      </c>
    </row>
    <row r="47" spans="2:18" x14ac:dyDescent="0.15">
      <c r="B47" s="29">
        <v>29</v>
      </c>
      <c r="C47" s="29">
        <v>441797</v>
      </c>
      <c r="D47" s="29">
        <v>1</v>
      </c>
      <c r="E47" s="29">
        <v>1039</v>
      </c>
      <c r="F47" s="29">
        <v>367127</v>
      </c>
      <c r="G47" s="22">
        <f t="shared" si="11"/>
        <v>99.765150608463159</v>
      </c>
      <c r="H47" s="22">
        <f t="shared" si="12"/>
        <v>2.2581672263157775E-4</v>
      </c>
      <c r="I47" s="22">
        <f t="shared" si="13"/>
        <v>0.23462357481420928</v>
      </c>
      <c r="K47" s="30">
        <v>29</v>
      </c>
      <c r="L47" s="30">
        <v>425962</v>
      </c>
      <c r="M47" s="30">
        <v>0</v>
      </c>
      <c r="N47" s="30">
        <v>152</v>
      </c>
      <c r="O47" s="30">
        <v>375228</v>
      </c>
      <c r="P47" s="22">
        <f t="shared" si="8"/>
        <v>99.964328794641816</v>
      </c>
      <c r="Q47" s="22">
        <f t="shared" si="9"/>
        <v>0</v>
      </c>
      <c r="R47" s="22">
        <f t="shared" si="10"/>
        <v>3.567120535819053E-2</v>
      </c>
    </row>
    <row r="48" spans="2:18" x14ac:dyDescent="0.15">
      <c r="B48" s="29">
        <v>28</v>
      </c>
      <c r="C48" s="29">
        <v>437754</v>
      </c>
      <c r="D48" s="29">
        <v>0</v>
      </c>
      <c r="E48" s="29">
        <v>952</v>
      </c>
      <c r="F48" s="29">
        <v>362967</v>
      </c>
      <c r="G48" s="22">
        <f t="shared" si="11"/>
        <v>99.782998181014165</v>
      </c>
      <c r="H48" s="22">
        <f t="shared" si="12"/>
        <v>0</v>
      </c>
      <c r="I48" s="22">
        <f t="shared" si="13"/>
        <v>0.21700181898583562</v>
      </c>
      <c r="K48" s="30">
        <v>28</v>
      </c>
      <c r="L48" s="30">
        <v>420850</v>
      </c>
      <c r="M48" s="30">
        <v>0</v>
      </c>
      <c r="N48" s="30">
        <v>128</v>
      </c>
      <c r="O48" s="30">
        <v>372462</v>
      </c>
      <c r="P48" s="22">
        <f t="shared" si="8"/>
        <v>99.969594610644734</v>
      </c>
      <c r="Q48" s="22">
        <f t="shared" si="9"/>
        <v>0</v>
      </c>
      <c r="R48" s="22">
        <f t="shared" si="10"/>
        <v>3.040538935526322E-2</v>
      </c>
    </row>
    <row r="49" spans="2:18" x14ac:dyDescent="0.15">
      <c r="B49" s="29">
        <v>27</v>
      </c>
      <c r="C49" s="29">
        <v>439465</v>
      </c>
      <c r="D49" s="29">
        <v>0</v>
      </c>
      <c r="E49" s="29">
        <v>931</v>
      </c>
      <c r="F49" s="29">
        <v>372252</v>
      </c>
      <c r="G49" s="22">
        <f t="shared" si="11"/>
        <v>99.788599351492749</v>
      </c>
      <c r="H49" s="22">
        <f t="shared" si="12"/>
        <v>0</v>
      </c>
      <c r="I49" s="22">
        <f t="shared" si="13"/>
        <v>0.21140064850725257</v>
      </c>
      <c r="K49" s="30">
        <v>27</v>
      </c>
      <c r="L49" s="30">
        <v>424228</v>
      </c>
      <c r="M49" s="30">
        <v>0</v>
      </c>
      <c r="N49" s="30">
        <v>150</v>
      </c>
      <c r="O49" s="30">
        <v>375987</v>
      </c>
      <c r="P49" s="22">
        <f t="shared" si="8"/>
        <v>99.964654152665787</v>
      </c>
      <c r="Q49" s="22">
        <f t="shared" si="9"/>
        <v>0</v>
      </c>
      <c r="R49" s="22">
        <f t="shared" si="10"/>
        <v>3.5345847334216196E-2</v>
      </c>
    </row>
    <row r="50" spans="2:18" x14ac:dyDescent="0.15">
      <c r="B50" s="29">
        <v>26</v>
      </c>
      <c r="C50" s="29">
        <v>437773</v>
      </c>
      <c r="D50" s="29">
        <v>1</v>
      </c>
      <c r="E50" s="29">
        <v>883</v>
      </c>
      <c r="F50" s="29">
        <v>374366</v>
      </c>
      <c r="G50" s="22">
        <f t="shared" si="11"/>
        <v>99.798475802278318</v>
      </c>
      <c r="H50" s="22">
        <f t="shared" si="12"/>
        <v>2.2796854945891665E-4</v>
      </c>
      <c r="I50" s="22">
        <f t="shared" si="13"/>
        <v>0.2012962291722234</v>
      </c>
      <c r="K50" s="30">
        <v>26</v>
      </c>
      <c r="L50" s="30">
        <v>419514</v>
      </c>
      <c r="M50" s="30">
        <v>0</v>
      </c>
      <c r="N50" s="30">
        <v>136</v>
      </c>
      <c r="O50" s="30">
        <v>374287</v>
      </c>
      <c r="P50" s="22">
        <f t="shared" si="8"/>
        <v>99.967592040986531</v>
      </c>
      <c r="Q50" s="22">
        <f t="shared" si="9"/>
        <v>0</v>
      </c>
      <c r="R50" s="22">
        <f t="shared" si="10"/>
        <v>3.2407959013463598E-2</v>
      </c>
    </row>
    <row r="51" spans="2:18" x14ac:dyDescent="0.15">
      <c r="B51" s="29">
        <v>25</v>
      </c>
      <c r="C51" s="29">
        <v>428287</v>
      </c>
      <c r="D51" s="29">
        <v>4</v>
      </c>
      <c r="E51" s="29">
        <v>708</v>
      </c>
      <c r="F51" s="29">
        <v>374512</v>
      </c>
      <c r="G51" s="22">
        <f t="shared" si="11"/>
        <v>99.834032247161417</v>
      </c>
      <c r="H51" s="22">
        <f t="shared" si="12"/>
        <v>9.3240310583474553E-4</v>
      </c>
      <c r="I51" s="22">
        <f t="shared" si="13"/>
        <v>0.16503534973274997</v>
      </c>
      <c r="K51" s="30">
        <v>25</v>
      </c>
      <c r="L51" s="30">
        <v>410213</v>
      </c>
      <c r="M51" s="30">
        <v>0</v>
      </c>
      <c r="N51" s="30">
        <v>146</v>
      </c>
      <c r="O51" s="30">
        <v>369379</v>
      </c>
      <c r="P51" s="22">
        <f t="shared" si="8"/>
        <v>99.964421396874442</v>
      </c>
      <c r="Q51" s="22">
        <f t="shared" si="9"/>
        <v>0</v>
      </c>
      <c r="R51" s="22">
        <f t="shared" si="10"/>
        <v>3.5578603125555913E-2</v>
      </c>
    </row>
    <row r="52" spans="2:18" x14ac:dyDescent="0.15">
      <c r="B52" s="29">
        <v>24</v>
      </c>
      <c r="C52" s="29">
        <v>424216</v>
      </c>
      <c r="D52" s="29">
        <v>1</v>
      </c>
      <c r="E52" s="29">
        <v>609</v>
      </c>
      <c r="F52" s="29">
        <v>382554</v>
      </c>
      <c r="G52" s="22">
        <f t="shared" si="11"/>
        <v>99.856411801537575</v>
      </c>
      <c r="H52" s="22">
        <f t="shared" si="12"/>
        <v>2.3539048928267103E-4</v>
      </c>
      <c r="I52" s="22">
        <f t="shared" si="13"/>
        <v>0.14335280797314665</v>
      </c>
      <c r="K52" s="30">
        <v>24</v>
      </c>
      <c r="L52" s="30">
        <v>406475</v>
      </c>
      <c r="M52" s="30">
        <v>0</v>
      </c>
      <c r="N52" s="30">
        <v>105</v>
      </c>
      <c r="O52" s="30">
        <v>376420</v>
      </c>
      <c r="P52" s="22">
        <f t="shared" si="8"/>
        <v>99.97417482414285</v>
      </c>
      <c r="Q52" s="22">
        <f t="shared" si="9"/>
        <v>0</v>
      </c>
      <c r="R52" s="22">
        <f t="shared" si="10"/>
        <v>2.5825175857149885E-2</v>
      </c>
    </row>
    <row r="53" spans="2:18" x14ac:dyDescent="0.15">
      <c r="B53" s="29">
        <v>23</v>
      </c>
      <c r="C53" s="29">
        <v>416376</v>
      </c>
      <c r="D53" s="29">
        <v>6</v>
      </c>
      <c r="E53" s="29">
        <v>420</v>
      </c>
      <c r="F53" s="29">
        <v>389580</v>
      </c>
      <c r="G53" s="22">
        <f t="shared" si="11"/>
        <v>99.897793196769683</v>
      </c>
      <c r="H53" s="22">
        <f t="shared" si="12"/>
        <v>1.4395324398635324E-3</v>
      </c>
      <c r="I53" s="22">
        <f t="shared" si="13"/>
        <v>0.10076727079044727</v>
      </c>
      <c r="K53" s="30">
        <v>23</v>
      </c>
      <c r="L53" s="30">
        <v>397000</v>
      </c>
      <c r="M53" s="30">
        <v>0</v>
      </c>
      <c r="N53" s="30">
        <v>84</v>
      </c>
      <c r="O53" s="30">
        <v>376314</v>
      </c>
      <c r="P53" s="22">
        <f t="shared" si="8"/>
        <v>99.978845785778319</v>
      </c>
      <c r="Q53" s="22">
        <f t="shared" si="9"/>
        <v>0</v>
      </c>
      <c r="R53" s="22">
        <f t="shared" si="10"/>
        <v>2.1154214221676019E-2</v>
      </c>
    </row>
    <row r="54" spans="2:18" x14ac:dyDescent="0.15">
      <c r="B54" s="29">
        <v>22</v>
      </c>
      <c r="C54" s="29">
        <v>416217</v>
      </c>
      <c r="D54" s="29">
        <v>3</v>
      </c>
      <c r="E54" s="29">
        <v>262</v>
      </c>
      <c r="F54" s="29">
        <v>421152</v>
      </c>
      <c r="G54" s="22">
        <f t="shared" si="11"/>
        <v>99.936371799981757</v>
      </c>
      <c r="H54" s="22">
        <f t="shared" si="12"/>
        <v>7.2031924548960095E-4</v>
      </c>
      <c r="I54" s="22">
        <f t="shared" si="13"/>
        <v>6.2907880772758482E-2</v>
      </c>
      <c r="K54" s="30">
        <v>22</v>
      </c>
      <c r="L54" s="30">
        <v>394481</v>
      </c>
      <c r="M54" s="30">
        <v>0</v>
      </c>
      <c r="N54" s="30">
        <v>37</v>
      </c>
      <c r="O54" s="30">
        <v>399322</v>
      </c>
      <c r="P54" s="22">
        <f t="shared" si="8"/>
        <v>99.990621467208086</v>
      </c>
      <c r="Q54" s="22">
        <f t="shared" si="9"/>
        <v>0</v>
      </c>
      <c r="R54" s="22">
        <f t="shared" si="10"/>
        <v>9.3785327919131706E-3</v>
      </c>
    </row>
    <row r="55" spans="2:18" x14ac:dyDescent="0.15">
      <c r="B55" s="29">
        <v>21</v>
      </c>
      <c r="C55" s="29">
        <v>385998</v>
      </c>
      <c r="D55" s="29">
        <v>2</v>
      </c>
      <c r="E55" s="29">
        <v>126</v>
      </c>
      <c r="F55" s="29">
        <v>418256</v>
      </c>
      <c r="G55" s="22">
        <f t="shared" si="11"/>
        <v>99.96685019915779</v>
      </c>
      <c r="H55" s="22">
        <f t="shared" si="12"/>
        <v>5.1796563815956448E-4</v>
      </c>
      <c r="I55" s="22">
        <f t="shared" si="13"/>
        <v>3.2631835204052564E-2</v>
      </c>
      <c r="K55" s="30">
        <v>21</v>
      </c>
      <c r="L55" s="30">
        <v>362450</v>
      </c>
      <c r="M55" s="30">
        <v>0</v>
      </c>
      <c r="N55" s="30">
        <v>21</v>
      </c>
      <c r="O55" s="30">
        <v>395152</v>
      </c>
      <c r="P55" s="22">
        <f t="shared" si="8"/>
        <v>99.994206433066367</v>
      </c>
      <c r="Q55" s="22">
        <f t="shared" si="9"/>
        <v>0</v>
      </c>
      <c r="R55" s="22">
        <f t="shared" si="10"/>
        <v>5.7935669336305522E-3</v>
      </c>
    </row>
    <row r="56" spans="2:18" x14ac:dyDescent="0.15">
      <c r="B56" s="29">
        <v>20</v>
      </c>
      <c r="C56" s="29">
        <v>341188</v>
      </c>
      <c r="D56" s="29">
        <v>0</v>
      </c>
      <c r="E56" s="29">
        <v>31</v>
      </c>
      <c r="F56" s="29">
        <v>418660</v>
      </c>
      <c r="G56" s="22">
        <f t="shared" si="11"/>
        <v>99.990914925604969</v>
      </c>
      <c r="H56" s="22">
        <f t="shared" si="12"/>
        <v>0</v>
      </c>
      <c r="I56" s="22">
        <f t="shared" si="13"/>
        <v>9.0850743950366183E-3</v>
      </c>
      <c r="K56" s="30">
        <v>20</v>
      </c>
      <c r="L56" s="30">
        <v>314363</v>
      </c>
      <c r="M56" s="30">
        <v>0</v>
      </c>
      <c r="N56" s="30">
        <v>2</v>
      </c>
      <c r="O56" s="30">
        <v>396836</v>
      </c>
      <c r="P56" s="22">
        <f t="shared" si="8"/>
        <v>99.999363796860337</v>
      </c>
      <c r="Q56" s="22">
        <f t="shared" si="9"/>
        <v>0</v>
      </c>
      <c r="R56" s="22">
        <f t="shared" si="10"/>
        <v>6.3620313966249425E-4</v>
      </c>
    </row>
    <row r="57" spans="2:18" x14ac:dyDescent="0.15">
      <c r="B57" s="29">
        <v>19</v>
      </c>
      <c r="C57" s="29">
        <v>259466</v>
      </c>
      <c r="D57" s="29">
        <v>1</v>
      </c>
      <c r="E57" s="29">
        <v>4</v>
      </c>
      <c r="F57" s="29">
        <v>422821</v>
      </c>
      <c r="G57" s="22">
        <f t="shared" si="11"/>
        <v>99.998073002377922</v>
      </c>
      <c r="H57" s="22">
        <f t="shared" si="12"/>
        <v>3.8539952441698686E-4</v>
      </c>
      <c r="I57" s="22">
        <f t="shared" si="13"/>
        <v>1.5415980976679474E-3</v>
      </c>
      <c r="K57" s="30">
        <v>19</v>
      </c>
      <c r="L57" s="30">
        <v>228079</v>
      </c>
      <c r="M57" s="30">
        <v>0</v>
      </c>
      <c r="N57" s="30">
        <v>2</v>
      </c>
      <c r="O57" s="30">
        <v>399346</v>
      </c>
      <c r="P57" s="22">
        <f t="shared" si="8"/>
        <v>99.99912311854122</v>
      </c>
      <c r="Q57" s="22">
        <f t="shared" si="9"/>
        <v>0</v>
      </c>
      <c r="R57" s="22">
        <f t="shared" si="10"/>
        <v>8.7688145877999482E-4</v>
      </c>
    </row>
    <row r="58" spans="2:18" x14ac:dyDescent="0.15">
      <c r="B58" s="29">
        <v>18</v>
      </c>
      <c r="C58" s="29">
        <v>144837</v>
      </c>
      <c r="D58" s="29">
        <v>1</v>
      </c>
      <c r="E58" s="29">
        <v>0</v>
      </c>
      <c r="F58" s="29">
        <v>432885</v>
      </c>
      <c r="G58" s="22">
        <f t="shared" si="11"/>
        <v>99.999309573454482</v>
      </c>
      <c r="H58" s="22">
        <f t="shared" si="12"/>
        <v>6.9042654551982219E-4</v>
      </c>
      <c r="I58" s="22">
        <f t="shared" si="13"/>
        <v>0</v>
      </c>
      <c r="K58" s="30">
        <v>18</v>
      </c>
      <c r="L58" s="30">
        <v>111106</v>
      </c>
      <c r="M58" s="30">
        <v>1</v>
      </c>
      <c r="N58" s="30">
        <v>1</v>
      </c>
      <c r="O58" s="30">
        <v>406838</v>
      </c>
      <c r="P58" s="22">
        <f t="shared" si="8"/>
        <v>99.998199949598586</v>
      </c>
      <c r="Q58" s="22">
        <f t="shared" si="9"/>
        <v>9.0002520070561981E-4</v>
      </c>
      <c r="R58" s="22">
        <f t="shared" si="10"/>
        <v>9.0002520070561981E-4</v>
      </c>
    </row>
    <row r="59" spans="2:18" x14ac:dyDescent="0.15">
      <c r="B59" s="29">
        <v>17</v>
      </c>
      <c r="C59" s="29">
        <v>82132</v>
      </c>
      <c r="D59" s="29">
        <v>1</v>
      </c>
      <c r="E59" s="29">
        <v>0</v>
      </c>
      <c r="F59" s="29">
        <v>437659</v>
      </c>
      <c r="G59" s="22">
        <f t="shared" si="11"/>
        <v>99.998782462591166</v>
      </c>
      <c r="H59" s="22">
        <f t="shared" si="12"/>
        <v>1.2175374088368865E-3</v>
      </c>
      <c r="I59" s="22">
        <f t="shared" si="13"/>
        <v>0</v>
      </c>
      <c r="K59" s="30">
        <v>17</v>
      </c>
      <c r="L59" s="30">
        <v>51896</v>
      </c>
      <c r="M59" s="30">
        <v>0</v>
      </c>
      <c r="N59" s="30">
        <v>0</v>
      </c>
      <c r="O59" s="30">
        <v>413489</v>
      </c>
      <c r="P59" s="22">
        <f t="shared" si="8"/>
        <v>100</v>
      </c>
      <c r="Q59" s="22">
        <f t="shared" si="9"/>
        <v>0</v>
      </c>
      <c r="R59" s="22">
        <f t="shared" si="10"/>
        <v>0</v>
      </c>
    </row>
    <row r="60" spans="2:18" x14ac:dyDescent="0.15">
      <c r="B60" s="29">
        <v>16</v>
      </c>
      <c r="C60" s="29">
        <v>38455</v>
      </c>
      <c r="D60" s="29">
        <v>0</v>
      </c>
      <c r="E60" s="29">
        <v>0</v>
      </c>
      <c r="F60" s="29">
        <v>447090</v>
      </c>
      <c r="G60" s="22">
        <f t="shared" si="11"/>
        <v>100</v>
      </c>
      <c r="H60" s="22">
        <f t="shared" si="12"/>
        <v>0</v>
      </c>
      <c r="I60" s="22">
        <f t="shared" si="13"/>
        <v>0</v>
      </c>
      <c r="K60" s="30">
        <v>16</v>
      </c>
      <c r="L60" s="30">
        <v>20760</v>
      </c>
      <c r="M60" s="30">
        <v>0</v>
      </c>
      <c r="N60" s="30">
        <v>0</v>
      </c>
      <c r="O60" s="30">
        <v>423157</v>
      </c>
      <c r="P60" s="22">
        <f t="shared" si="8"/>
        <v>100</v>
      </c>
      <c r="Q60" s="22">
        <f t="shared" si="9"/>
        <v>0</v>
      </c>
      <c r="R60" s="22">
        <f t="shared" si="10"/>
        <v>0</v>
      </c>
    </row>
    <row r="61" spans="2:18" x14ac:dyDescent="0.15">
      <c r="B61" s="31"/>
      <c r="C61" s="31"/>
      <c r="D61" s="31"/>
      <c r="E61" s="31"/>
      <c r="F61" s="31"/>
      <c r="G61" s="10"/>
      <c r="H61" s="10"/>
      <c r="I61" s="10"/>
    </row>
    <row r="62" spans="2:18" x14ac:dyDescent="0.15">
      <c r="B62" s="134" t="s">
        <v>8</v>
      </c>
      <c r="C62" s="134"/>
      <c r="D62" s="134"/>
      <c r="E62" s="134"/>
      <c r="F62" s="134"/>
      <c r="G62" s="134"/>
      <c r="H62" s="134"/>
      <c r="I62" s="134"/>
    </row>
    <row r="64" spans="2:18" x14ac:dyDescent="0.15">
      <c r="B64" s="140" t="s">
        <v>23</v>
      </c>
      <c r="C64" s="137" t="s">
        <v>73</v>
      </c>
      <c r="D64" s="138"/>
      <c r="E64" s="138"/>
      <c r="F64" s="139"/>
      <c r="G64" s="137" t="s">
        <v>72</v>
      </c>
      <c r="H64" s="138"/>
      <c r="I64" s="139"/>
    </row>
    <row r="65" spans="2:9" ht="44" x14ac:dyDescent="0.15">
      <c r="B65" s="141"/>
      <c r="C65" s="25" t="s">
        <v>21</v>
      </c>
      <c r="D65" s="25" t="s">
        <v>74</v>
      </c>
      <c r="E65" s="25" t="s">
        <v>22</v>
      </c>
      <c r="F65" s="25" t="s">
        <v>104</v>
      </c>
      <c r="G65" s="25" t="s">
        <v>21</v>
      </c>
      <c r="H65" s="25" t="s">
        <v>74</v>
      </c>
      <c r="I65" s="25" t="s">
        <v>22</v>
      </c>
    </row>
    <row r="66" spans="2:9" x14ac:dyDescent="0.15">
      <c r="B66" s="29">
        <v>68</v>
      </c>
      <c r="C66" s="29">
        <v>75264</v>
      </c>
      <c r="D66" s="29">
        <v>462986</v>
      </c>
      <c r="E66" s="29">
        <v>302514</v>
      </c>
      <c r="F66" s="29">
        <v>772943</v>
      </c>
      <c r="G66" s="22">
        <f>100*C66/($C66+$D66+$E66)</f>
        <v>8.9518580719440894</v>
      </c>
      <c r="H66" s="22">
        <f>100*D66/($C66+$D66+$E66)</f>
        <v>55.067295935601429</v>
      </c>
      <c r="I66" s="22">
        <f t="shared" ref="I66:I98" si="14">100*E66/($C66+$D66+$E66)</f>
        <v>35.980845992454483</v>
      </c>
    </row>
    <row r="67" spans="2:9" x14ac:dyDescent="0.15">
      <c r="B67" s="29">
        <v>67</v>
      </c>
      <c r="C67" s="29">
        <v>95697</v>
      </c>
      <c r="D67" s="29">
        <v>445629</v>
      </c>
      <c r="E67" s="29">
        <v>309675</v>
      </c>
      <c r="F67" s="29">
        <v>782070</v>
      </c>
      <c r="G67" s="22">
        <f>100*C67/($C67+$D67+$E67)</f>
        <v>11.245227678933396</v>
      </c>
      <c r="H67" s="22">
        <f>100*D67/($C67+$D67+$E67)</f>
        <v>52.365273366306269</v>
      </c>
      <c r="I67" s="22">
        <f t="shared" ref="I67" si="15">100*E67/($C67+$D67+$E67)</f>
        <v>36.389498954760334</v>
      </c>
    </row>
    <row r="68" spans="2:9" x14ac:dyDescent="0.15">
      <c r="B68" s="29">
        <v>66</v>
      </c>
      <c r="C68" s="29">
        <v>159890</v>
      </c>
      <c r="D68" s="29">
        <v>413693</v>
      </c>
      <c r="E68" s="29">
        <v>289290</v>
      </c>
      <c r="F68" s="29">
        <v>794656</v>
      </c>
      <c r="G68" s="22">
        <f t="shared" ref="G68:G98" si="16">100*C68/($C68+$D68+$E68)</f>
        <v>18.529957479258247</v>
      </c>
      <c r="H68" s="22">
        <f t="shared" ref="H68:H98" si="17">100*D68/($C68+$D68+$E68)</f>
        <v>47.94367189609595</v>
      </c>
      <c r="I68" s="22">
        <f t="shared" si="14"/>
        <v>33.526370624645807</v>
      </c>
    </row>
    <row r="69" spans="2:9" x14ac:dyDescent="0.15">
      <c r="B69" s="29">
        <v>65</v>
      </c>
      <c r="C69" s="29">
        <v>194469</v>
      </c>
      <c r="D69" s="29">
        <v>408484</v>
      </c>
      <c r="E69" s="29">
        <v>273804</v>
      </c>
      <c r="F69" s="29">
        <v>805914</v>
      </c>
      <c r="G69" s="22">
        <f t="shared" si="16"/>
        <v>22.180490147212968</v>
      </c>
      <c r="H69" s="22">
        <f t="shared" si="17"/>
        <v>46.590332326973154</v>
      </c>
      <c r="I69" s="22">
        <f t="shared" si="14"/>
        <v>31.229177525813881</v>
      </c>
    </row>
    <row r="70" spans="2:9" x14ac:dyDescent="0.15">
      <c r="B70" s="29">
        <v>64</v>
      </c>
      <c r="C70" s="29">
        <v>249795</v>
      </c>
      <c r="D70" s="29">
        <v>383077</v>
      </c>
      <c r="E70" s="29">
        <v>255032</v>
      </c>
      <c r="F70" s="29">
        <v>812839</v>
      </c>
      <c r="G70" s="22">
        <f t="shared" si="16"/>
        <v>28.133108984755108</v>
      </c>
      <c r="H70" s="22">
        <f t="shared" si="17"/>
        <v>43.143966014343896</v>
      </c>
      <c r="I70" s="22">
        <f t="shared" si="14"/>
        <v>28.722925000900997</v>
      </c>
    </row>
    <row r="71" spans="2:9" x14ac:dyDescent="0.15">
      <c r="B71" s="29">
        <v>63</v>
      </c>
      <c r="C71" s="29">
        <v>305796</v>
      </c>
      <c r="D71" s="29">
        <v>389038</v>
      </c>
      <c r="E71" s="29">
        <v>219634</v>
      </c>
      <c r="F71" s="29">
        <v>836717</v>
      </c>
      <c r="G71" s="22">
        <f t="shared" si="16"/>
        <v>33.439770445767373</v>
      </c>
      <c r="H71" s="22">
        <f>100*D71/($C71+$D71+$E71)</f>
        <v>42.542549329227484</v>
      </c>
      <c r="I71" s="22">
        <f t="shared" si="14"/>
        <v>24.01768022500514</v>
      </c>
    </row>
    <row r="72" spans="2:9" x14ac:dyDescent="0.15">
      <c r="B72" s="29">
        <v>62</v>
      </c>
      <c r="C72" s="29">
        <v>402648</v>
      </c>
      <c r="D72" s="29">
        <v>310581</v>
      </c>
      <c r="E72" s="29">
        <v>210452</v>
      </c>
      <c r="F72" s="29">
        <v>844646</v>
      </c>
      <c r="G72" s="22">
        <f t="shared" si="16"/>
        <v>43.591672882737655</v>
      </c>
      <c r="H72" s="22">
        <f t="shared" si="17"/>
        <v>33.624270716838389</v>
      </c>
      <c r="I72" s="22">
        <f t="shared" si="14"/>
        <v>22.784056400423957</v>
      </c>
    </row>
    <row r="73" spans="2:9" x14ac:dyDescent="0.15">
      <c r="B73" s="29">
        <v>61</v>
      </c>
      <c r="C73" s="29">
        <v>686116</v>
      </c>
      <c r="D73" s="29">
        <v>111258</v>
      </c>
      <c r="E73" s="29">
        <v>139514</v>
      </c>
      <c r="F73" s="29">
        <v>850773</v>
      </c>
      <c r="G73" s="22">
        <f t="shared" si="16"/>
        <v>73.233513504282257</v>
      </c>
      <c r="H73" s="22">
        <f t="shared" si="17"/>
        <v>11.875272177677587</v>
      </c>
      <c r="I73" s="22">
        <f t="shared" si="14"/>
        <v>14.89121431804015</v>
      </c>
    </row>
    <row r="74" spans="2:9" x14ac:dyDescent="0.15">
      <c r="B74" s="29">
        <v>60</v>
      </c>
      <c r="C74" s="29">
        <v>783199</v>
      </c>
      <c r="D74" s="29">
        <v>68690</v>
      </c>
      <c r="E74" s="29">
        <v>89520</v>
      </c>
      <c r="F74" s="29">
        <v>853623</v>
      </c>
      <c r="G74" s="22">
        <f t="shared" si="16"/>
        <v>83.194339548485303</v>
      </c>
      <c r="H74" s="22">
        <f t="shared" si="17"/>
        <v>7.2965098060460436</v>
      </c>
      <c r="I74" s="22">
        <f t="shared" si="14"/>
        <v>9.5091506454686545</v>
      </c>
    </row>
    <row r="75" spans="2:9" x14ac:dyDescent="0.15">
      <c r="B75" s="29">
        <v>59</v>
      </c>
      <c r="C75" s="29">
        <v>923001</v>
      </c>
      <c r="D75" s="29">
        <v>1398</v>
      </c>
      <c r="E75" s="29">
        <v>54682</v>
      </c>
      <c r="F75" s="29">
        <v>885886</v>
      </c>
      <c r="G75" s="22">
        <f t="shared" si="16"/>
        <v>94.272179727724264</v>
      </c>
      <c r="H75" s="22">
        <f t="shared" si="17"/>
        <v>0.14278696042513336</v>
      </c>
      <c r="I75" s="22">
        <f t="shared" si="14"/>
        <v>5.5850333118506024</v>
      </c>
    </row>
    <row r="76" spans="2:9" x14ac:dyDescent="0.15">
      <c r="B76" s="29">
        <v>58</v>
      </c>
      <c r="C76" s="29">
        <v>962151</v>
      </c>
      <c r="D76" s="29">
        <v>806</v>
      </c>
      <c r="E76" s="29">
        <v>35465</v>
      </c>
      <c r="F76" s="29">
        <v>900488</v>
      </c>
      <c r="G76" s="22">
        <f t="shared" si="16"/>
        <v>96.367167390141645</v>
      </c>
      <c r="H76" s="22">
        <f t="shared" si="17"/>
        <v>8.0727387817976767E-2</v>
      </c>
      <c r="I76" s="22">
        <f t="shared" si="14"/>
        <v>3.5521052220403799</v>
      </c>
    </row>
    <row r="77" spans="2:9" x14ac:dyDescent="0.15">
      <c r="B77" s="29">
        <v>57</v>
      </c>
      <c r="C77" s="29">
        <v>964602</v>
      </c>
      <c r="D77" s="29">
        <v>492</v>
      </c>
      <c r="E77" s="29">
        <v>26366</v>
      </c>
      <c r="F77" s="29">
        <v>892753</v>
      </c>
      <c r="G77" s="22">
        <f t="shared" si="16"/>
        <v>97.291065701087291</v>
      </c>
      <c r="H77" s="22">
        <f t="shared" si="17"/>
        <v>4.9623787142194342E-2</v>
      </c>
      <c r="I77" s="22">
        <f t="shared" si="14"/>
        <v>2.6593105117705202</v>
      </c>
    </row>
    <row r="78" spans="2:9" x14ac:dyDescent="0.15">
      <c r="B78" s="29">
        <v>56</v>
      </c>
      <c r="C78" s="29">
        <v>975938</v>
      </c>
      <c r="D78" s="29">
        <v>300</v>
      </c>
      <c r="E78" s="29">
        <v>19644</v>
      </c>
      <c r="F78" s="29">
        <v>891574</v>
      </c>
      <c r="G78" s="22">
        <f t="shared" si="16"/>
        <v>97.997353100066078</v>
      </c>
      <c r="H78" s="22">
        <f t="shared" si="17"/>
        <v>3.0124050841364741E-2</v>
      </c>
      <c r="I78" s="22">
        <f t="shared" si="14"/>
        <v>1.9725228490925633</v>
      </c>
    </row>
    <row r="79" spans="2:9" x14ac:dyDescent="0.15">
      <c r="B79" s="29">
        <v>55</v>
      </c>
      <c r="C79" s="29">
        <v>962430</v>
      </c>
      <c r="D79" s="29">
        <v>142</v>
      </c>
      <c r="E79" s="29">
        <v>16150</v>
      </c>
      <c r="F79" s="29">
        <v>869572</v>
      </c>
      <c r="G79" s="22">
        <f t="shared" si="16"/>
        <v>98.335380220328148</v>
      </c>
      <c r="H79" s="22">
        <f t="shared" si="17"/>
        <v>1.4508716469027978E-2</v>
      </c>
      <c r="I79" s="22">
        <f t="shared" si="14"/>
        <v>1.6501110632028297</v>
      </c>
    </row>
    <row r="80" spans="2:9" x14ac:dyDescent="0.15">
      <c r="B80" s="29">
        <v>54</v>
      </c>
      <c r="C80" s="29">
        <v>970890</v>
      </c>
      <c r="D80" s="29">
        <v>25</v>
      </c>
      <c r="E80" s="29">
        <v>14130</v>
      </c>
      <c r="F80" s="29">
        <v>872893</v>
      </c>
      <c r="G80" s="22">
        <f t="shared" si="16"/>
        <v>98.563009811734489</v>
      </c>
      <c r="H80" s="22">
        <f t="shared" si="17"/>
        <v>2.5379551188016792E-3</v>
      </c>
      <c r="I80" s="22">
        <f t="shared" si="14"/>
        <v>1.4344522331467091</v>
      </c>
    </row>
    <row r="81" spans="2:9" x14ac:dyDescent="0.15">
      <c r="B81" s="29">
        <v>53</v>
      </c>
      <c r="C81" s="29">
        <v>982463</v>
      </c>
      <c r="D81" s="29">
        <v>19</v>
      </c>
      <c r="E81" s="29">
        <v>12802</v>
      </c>
      <c r="F81" s="29">
        <v>884945</v>
      </c>
      <c r="G81" s="22">
        <f t="shared" si="16"/>
        <v>98.71182496654221</v>
      </c>
      <c r="H81" s="22">
        <f t="shared" si="17"/>
        <v>1.9090028574758561E-3</v>
      </c>
      <c r="I81" s="22">
        <f t="shared" si="14"/>
        <v>1.2862660306003111</v>
      </c>
    </row>
    <row r="82" spans="2:9" x14ac:dyDescent="0.15">
      <c r="B82" s="29">
        <v>52</v>
      </c>
      <c r="C82" s="29">
        <v>998491</v>
      </c>
      <c r="D82" s="29">
        <v>11</v>
      </c>
      <c r="E82" s="29">
        <v>12125</v>
      </c>
      <c r="F82" s="29">
        <v>897162</v>
      </c>
      <c r="G82" s="22">
        <f t="shared" si="16"/>
        <v>98.799161312729623</v>
      </c>
      <c r="H82" s="22">
        <f t="shared" si="17"/>
        <v>1.0884332201692613E-3</v>
      </c>
      <c r="I82" s="22">
        <f t="shared" si="14"/>
        <v>1.1997502540502085</v>
      </c>
    </row>
    <row r="83" spans="2:9" x14ac:dyDescent="0.15">
      <c r="B83" s="29">
        <v>51</v>
      </c>
      <c r="C83" s="29">
        <v>1026138</v>
      </c>
      <c r="D83" s="29">
        <v>11</v>
      </c>
      <c r="E83" s="29">
        <v>11135</v>
      </c>
      <c r="F83" s="29">
        <v>919690</v>
      </c>
      <c r="G83" s="22">
        <f t="shared" si="16"/>
        <v>98.925463036159812</v>
      </c>
      <c r="H83" s="22">
        <f t="shared" si="17"/>
        <v>1.0604617443246015E-3</v>
      </c>
      <c r="I83" s="22">
        <f t="shared" si="14"/>
        <v>1.0734765020958581</v>
      </c>
    </row>
    <row r="84" spans="2:9" x14ac:dyDescent="0.15">
      <c r="B84" s="29">
        <v>50</v>
      </c>
      <c r="C84" s="29">
        <v>1034162</v>
      </c>
      <c r="D84" s="29">
        <v>5</v>
      </c>
      <c r="E84" s="29">
        <v>10423</v>
      </c>
      <c r="F84" s="29">
        <v>925882</v>
      </c>
      <c r="G84" s="22">
        <f t="shared" si="16"/>
        <v>99.001713590978284</v>
      </c>
      <c r="H84" s="22">
        <f t="shared" si="17"/>
        <v>4.7865669784317294E-4</v>
      </c>
      <c r="I84" s="22">
        <f t="shared" si="14"/>
        <v>0.99780775232387831</v>
      </c>
    </row>
    <row r="85" spans="2:9" x14ac:dyDescent="0.15">
      <c r="B85" s="29">
        <v>49</v>
      </c>
      <c r="C85" s="29">
        <v>1015968</v>
      </c>
      <c r="D85" s="29">
        <v>2</v>
      </c>
      <c r="E85" s="29">
        <v>9725</v>
      </c>
      <c r="F85" s="29">
        <v>904708</v>
      </c>
      <c r="G85" s="22">
        <f t="shared" si="16"/>
        <v>99.051667406002764</v>
      </c>
      <c r="H85" s="22">
        <f t="shared" si="17"/>
        <v>1.9498973866500277E-4</v>
      </c>
      <c r="I85" s="22">
        <f t="shared" si="14"/>
        <v>0.94813760425857585</v>
      </c>
    </row>
    <row r="86" spans="2:9" x14ac:dyDescent="0.15">
      <c r="B86" s="29">
        <v>48</v>
      </c>
      <c r="C86" s="29">
        <v>971517</v>
      </c>
      <c r="D86" s="29">
        <v>2</v>
      </c>
      <c r="E86" s="29">
        <v>8636</v>
      </c>
      <c r="F86" s="29">
        <v>864366</v>
      </c>
      <c r="G86" s="22">
        <f t="shared" si="16"/>
        <v>99.118710816146432</v>
      </c>
      <c r="H86" s="22">
        <f t="shared" si="17"/>
        <v>2.0404935954007275E-4</v>
      </c>
      <c r="I86" s="22">
        <f t="shared" si="14"/>
        <v>0.88108513449403414</v>
      </c>
    </row>
    <row r="87" spans="2:9" x14ac:dyDescent="0.15">
      <c r="B87" s="29">
        <v>47</v>
      </c>
      <c r="C87" s="29">
        <v>924477</v>
      </c>
      <c r="D87" s="29">
        <v>3</v>
      </c>
      <c r="E87" s="29">
        <v>7638</v>
      </c>
      <c r="F87" s="29">
        <v>823516</v>
      </c>
      <c r="G87" s="22">
        <f t="shared" si="16"/>
        <v>99.180254002175687</v>
      </c>
      <c r="H87" s="22">
        <f t="shared" si="17"/>
        <v>3.2184766306411847E-4</v>
      </c>
      <c r="I87" s="22">
        <f t="shared" si="14"/>
        <v>0.8194241501612457</v>
      </c>
    </row>
    <row r="88" spans="2:9" x14ac:dyDescent="0.15">
      <c r="B88" s="29">
        <v>46</v>
      </c>
      <c r="C88" s="29">
        <v>904585</v>
      </c>
      <c r="D88" s="29">
        <v>1</v>
      </c>
      <c r="E88" s="29">
        <v>7081</v>
      </c>
      <c r="F88" s="29">
        <v>797856</v>
      </c>
      <c r="G88" s="22">
        <f t="shared" si="16"/>
        <v>99.223181271231709</v>
      </c>
      <c r="H88" s="22">
        <f t="shared" si="17"/>
        <v>1.0968917378823627E-4</v>
      </c>
      <c r="I88" s="22">
        <f t="shared" si="14"/>
        <v>0.7767090395945011</v>
      </c>
    </row>
    <row r="89" spans="2:9" x14ac:dyDescent="0.15">
      <c r="B89" s="29">
        <v>45</v>
      </c>
      <c r="C89" s="29">
        <v>934551</v>
      </c>
      <c r="D89" s="29">
        <v>2</v>
      </c>
      <c r="E89" s="29">
        <v>6586</v>
      </c>
      <c r="F89" s="29">
        <v>820318</v>
      </c>
      <c r="G89" s="22">
        <f t="shared" si="16"/>
        <v>99.299997131135783</v>
      </c>
      <c r="H89" s="22">
        <f t="shared" si="17"/>
        <v>2.1250846049308337E-4</v>
      </c>
      <c r="I89" s="22">
        <f t="shared" si="14"/>
        <v>0.69979036040372355</v>
      </c>
    </row>
    <row r="90" spans="2:9" x14ac:dyDescent="0.15">
      <c r="B90" s="29">
        <v>44</v>
      </c>
      <c r="C90" s="29">
        <v>929091</v>
      </c>
      <c r="D90" s="29">
        <v>1</v>
      </c>
      <c r="E90" s="29">
        <v>5956</v>
      </c>
      <c r="F90" s="29">
        <v>820432</v>
      </c>
      <c r="G90" s="22">
        <f t="shared" si="16"/>
        <v>99.362920406225129</v>
      </c>
      <c r="H90" s="22">
        <f t="shared" si="17"/>
        <v>1.0694638136224022E-4</v>
      </c>
      <c r="I90" s="22">
        <f t="shared" si="14"/>
        <v>0.63697264739350279</v>
      </c>
    </row>
    <row r="91" spans="2:9" x14ac:dyDescent="0.15">
      <c r="B91" s="29">
        <v>43</v>
      </c>
      <c r="C91" s="29">
        <v>953623</v>
      </c>
      <c r="D91" s="29">
        <v>3</v>
      </c>
      <c r="E91" s="29">
        <v>4325</v>
      </c>
      <c r="F91" s="29">
        <v>837980</v>
      </c>
      <c r="G91" s="22">
        <f t="shared" si="16"/>
        <v>99.548202361081096</v>
      </c>
      <c r="H91" s="22">
        <f t="shared" si="17"/>
        <v>3.1316841884397009E-4</v>
      </c>
      <c r="I91" s="22">
        <f t="shared" si="14"/>
        <v>0.45148447050005691</v>
      </c>
    </row>
    <row r="92" spans="2:9" x14ac:dyDescent="0.15">
      <c r="B92" s="29">
        <v>42</v>
      </c>
      <c r="C92" s="29">
        <v>1003419</v>
      </c>
      <c r="D92" s="29">
        <v>1</v>
      </c>
      <c r="E92" s="29">
        <v>3974</v>
      </c>
      <c r="F92" s="29">
        <v>887996</v>
      </c>
      <c r="G92" s="22">
        <f t="shared" si="16"/>
        <v>99.605417542689352</v>
      </c>
      <c r="H92" s="22">
        <f t="shared" si="17"/>
        <v>9.9266026996388707E-5</v>
      </c>
      <c r="I92" s="22">
        <f t="shared" si="14"/>
        <v>0.39448319128364873</v>
      </c>
    </row>
    <row r="93" spans="2:9" x14ac:dyDescent="0.15">
      <c r="B93" s="29">
        <v>41</v>
      </c>
      <c r="C93" s="29">
        <v>1000839</v>
      </c>
      <c r="D93" s="29">
        <v>2</v>
      </c>
      <c r="E93" s="29">
        <v>3369</v>
      </c>
      <c r="F93" s="29">
        <v>876095</v>
      </c>
      <c r="G93" s="22">
        <f t="shared" si="16"/>
        <v>99.66431324125432</v>
      </c>
      <c r="H93" s="22">
        <f t="shared" si="17"/>
        <v>1.9916152995887314E-4</v>
      </c>
      <c r="I93" s="22">
        <f t="shared" si="14"/>
        <v>0.3354875972157218</v>
      </c>
    </row>
    <row r="94" spans="2:9" x14ac:dyDescent="0.15">
      <c r="B94" s="29">
        <v>40</v>
      </c>
      <c r="C94" s="29">
        <v>996531</v>
      </c>
      <c r="D94" s="29">
        <v>0</v>
      </c>
      <c r="E94" s="29">
        <v>2850</v>
      </c>
      <c r="F94" s="29">
        <v>872221</v>
      </c>
      <c r="G94" s="22">
        <f t="shared" si="16"/>
        <v>99.714823475731478</v>
      </c>
      <c r="H94" s="22">
        <f t="shared" si="17"/>
        <v>0</v>
      </c>
      <c r="I94" s="22">
        <f t="shared" si="14"/>
        <v>0.28517652426852219</v>
      </c>
    </row>
    <row r="95" spans="2:9" x14ac:dyDescent="0.15">
      <c r="B95" s="29">
        <v>39</v>
      </c>
      <c r="C95" s="29">
        <v>947882</v>
      </c>
      <c r="D95" s="29">
        <v>1</v>
      </c>
      <c r="E95" s="29">
        <v>2234</v>
      </c>
      <c r="F95" s="29">
        <v>822307</v>
      </c>
      <c r="G95" s="22">
        <f t="shared" si="16"/>
        <v>99.764765813052492</v>
      </c>
      <c r="H95" s="22">
        <f t="shared" si="17"/>
        <v>1.0525019550223815E-4</v>
      </c>
      <c r="I95" s="22">
        <f t="shared" si="14"/>
        <v>0.23512893675200003</v>
      </c>
    </row>
    <row r="96" spans="2:9" x14ac:dyDescent="0.15">
      <c r="B96" s="29">
        <v>38</v>
      </c>
      <c r="C96" s="29">
        <v>962494</v>
      </c>
      <c r="D96" s="29">
        <v>0</v>
      </c>
      <c r="E96" s="29">
        <v>1830</v>
      </c>
      <c r="F96" s="29">
        <v>834735</v>
      </c>
      <c r="G96" s="22">
        <f t="shared" si="16"/>
        <v>99.810229756803736</v>
      </c>
      <c r="H96" s="22">
        <f t="shared" si="17"/>
        <v>0</v>
      </c>
      <c r="I96" s="22">
        <f t="shared" si="14"/>
        <v>0.18977024319627014</v>
      </c>
    </row>
    <row r="97" spans="2:9" x14ac:dyDescent="0.15">
      <c r="B97" s="29">
        <v>37</v>
      </c>
      <c r="C97" s="29">
        <v>970410</v>
      </c>
      <c r="D97" s="29">
        <v>0</v>
      </c>
      <c r="E97" s="29">
        <v>1577</v>
      </c>
      <c r="F97" s="29">
        <v>843956</v>
      </c>
      <c r="G97" s="22">
        <f t="shared" si="16"/>
        <v>99.837755031703097</v>
      </c>
      <c r="H97" s="22">
        <f t="shared" si="17"/>
        <v>0</v>
      </c>
      <c r="I97" s="22">
        <f t="shared" si="14"/>
        <v>0.16224496829690108</v>
      </c>
    </row>
    <row r="98" spans="2:9" x14ac:dyDescent="0.15">
      <c r="B98" s="29">
        <v>36</v>
      </c>
      <c r="C98" s="29">
        <v>977390</v>
      </c>
      <c r="D98" s="29">
        <v>0</v>
      </c>
      <c r="E98" s="29">
        <v>1443</v>
      </c>
      <c r="F98" s="29">
        <v>845568</v>
      </c>
      <c r="G98" s="22">
        <f t="shared" si="16"/>
        <v>99.852579551363718</v>
      </c>
      <c r="H98" s="22">
        <f t="shared" si="17"/>
        <v>0</v>
      </c>
      <c r="I98" s="22">
        <f t="shared" si="14"/>
        <v>0.14742044863628423</v>
      </c>
    </row>
    <row r="99" spans="2:9" x14ac:dyDescent="0.15">
      <c r="B99" s="29">
        <v>35</v>
      </c>
      <c r="C99" s="29">
        <v>966883</v>
      </c>
      <c r="D99" s="29">
        <v>1</v>
      </c>
      <c r="E99" s="29">
        <v>1471</v>
      </c>
      <c r="F99" s="29">
        <v>833395</v>
      </c>
      <c r="G99" s="22">
        <f t="shared" ref="G99:G118" si="18">100*C99/($C99+$D99+$E99)</f>
        <v>99.847989631901527</v>
      </c>
      <c r="H99" s="22">
        <f t="shared" ref="H99:H118" si="19">100*D99/($C99+$D99+$E99)</f>
        <v>1.032679131103779E-4</v>
      </c>
      <c r="I99" s="22">
        <f t="shared" ref="I99:I118" si="20">100*E99/($C99+$D99+$E99)</f>
        <v>0.15190710018536591</v>
      </c>
    </row>
    <row r="100" spans="2:9" x14ac:dyDescent="0.15">
      <c r="B100" s="29">
        <v>34</v>
      </c>
      <c r="C100" s="29">
        <v>967655</v>
      </c>
      <c r="D100" s="29">
        <v>0</v>
      </c>
      <c r="E100" s="29">
        <v>1674</v>
      </c>
      <c r="F100" s="29">
        <v>833874</v>
      </c>
      <c r="G100" s="22">
        <f t="shared" si="18"/>
        <v>99.827303216967607</v>
      </c>
      <c r="H100" s="22">
        <f t="shared" si="19"/>
        <v>0</v>
      </c>
      <c r="I100" s="22">
        <f t="shared" si="20"/>
        <v>0.17269678303238631</v>
      </c>
    </row>
    <row r="101" spans="2:9" x14ac:dyDescent="0.15">
      <c r="B101" s="29">
        <v>33</v>
      </c>
      <c r="C101" s="29">
        <v>953350</v>
      </c>
      <c r="D101" s="29">
        <v>0</v>
      </c>
      <c r="E101" s="29">
        <v>1620</v>
      </c>
      <c r="F101" s="29">
        <v>820345</v>
      </c>
      <c r="G101" s="22">
        <f t="shared" si="18"/>
        <v>99.830361163177898</v>
      </c>
      <c r="H101" s="22">
        <f t="shared" si="19"/>
        <v>0</v>
      </c>
      <c r="I101" s="22">
        <f t="shared" si="20"/>
        <v>0.16963883682209913</v>
      </c>
    </row>
    <row r="102" spans="2:9" x14ac:dyDescent="0.15">
      <c r="B102" s="29">
        <v>32</v>
      </c>
      <c r="C102" s="29">
        <v>945306</v>
      </c>
      <c r="D102" s="29">
        <v>1</v>
      </c>
      <c r="E102" s="29">
        <v>1627</v>
      </c>
      <c r="F102" s="29">
        <v>815578</v>
      </c>
      <c r="G102" s="22">
        <f t="shared" si="18"/>
        <v>99.828076719180004</v>
      </c>
      <c r="H102" s="22">
        <f t="shared" si="19"/>
        <v>1.0560398084766203E-4</v>
      </c>
      <c r="I102" s="22">
        <f t="shared" si="20"/>
        <v>0.17181767683914612</v>
      </c>
    </row>
    <row r="103" spans="2:9" x14ac:dyDescent="0.15">
      <c r="B103" s="29">
        <v>31</v>
      </c>
      <c r="C103" s="29">
        <v>928217</v>
      </c>
      <c r="D103" s="29">
        <v>0</v>
      </c>
      <c r="E103" s="29">
        <v>1417</v>
      </c>
      <c r="F103" s="29">
        <v>792800</v>
      </c>
      <c r="G103" s="22">
        <f t="shared" si="18"/>
        <v>99.847574421761678</v>
      </c>
      <c r="H103" s="22">
        <f t="shared" si="19"/>
        <v>0</v>
      </c>
      <c r="I103" s="22">
        <f t="shared" si="20"/>
        <v>0.15242557823831746</v>
      </c>
    </row>
    <row r="104" spans="2:9" x14ac:dyDescent="0.15">
      <c r="B104" s="29">
        <v>30</v>
      </c>
      <c r="C104" s="29">
        <v>910340</v>
      </c>
      <c r="D104" s="29">
        <v>0</v>
      </c>
      <c r="E104" s="29">
        <v>1444</v>
      </c>
      <c r="F104" s="29">
        <v>778672</v>
      </c>
      <c r="G104" s="22">
        <f t="shared" si="18"/>
        <v>99.84162915778299</v>
      </c>
      <c r="H104" s="22">
        <f t="shared" si="19"/>
        <v>0</v>
      </c>
      <c r="I104" s="22">
        <f t="shared" si="20"/>
        <v>0.15837084221701631</v>
      </c>
    </row>
    <row r="105" spans="2:9" x14ac:dyDescent="0.15">
      <c r="B105" s="29">
        <v>29</v>
      </c>
      <c r="C105" s="29">
        <v>867759</v>
      </c>
      <c r="D105" s="29">
        <v>1</v>
      </c>
      <c r="E105" s="29">
        <v>1191</v>
      </c>
      <c r="F105" s="29">
        <v>742355</v>
      </c>
      <c r="G105" s="22">
        <f t="shared" si="18"/>
        <v>99.86282310510029</v>
      </c>
      <c r="H105" s="22">
        <f t="shared" si="19"/>
        <v>1.1508128766754397E-4</v>
      </c>
      <c r="I105" s="22">
        <f t="shared" si="20"/>
        <v>0.13706181361204486</v>
      </c>
    </row>
    <row r="106" spans="2:9" x14ac:dyDescent="0.15">
      <c r="B106" s="29">
        <v>28</v>
      </c>
      <c r="C106" s="29">
        <v>858604</v>
      </c>
      <c r="D106" s="29">
        <v>0</v>
      </c>
      <c r="E106" s="29">
        <v>1080</v>
      </c>
      <c r="F106" s="29">
        <v>735429</v>
      </c>
      <c r="G106" s="22">
        <f t="shared" si="18"/>
        <v>99.874372443828193</v>
      </c>
      <c r="H106" s="22">
        <f t="shared" si="19"/>
        <v>0</v>
      </c>
      <c r="I106" s="22">
        <f t="shared" si="20"/>
        <v>0.12562755617180266</v>
      </c>
    </row>
    <row r="107" spans="2:9" x14ac:dyDescent="0.15">
      <c r="B107" s="29">
        <v>27</v>
      </c>
      <c r="C107" s="29">
        <v>863693</v>
      </c>
      <c r="D107" s="29">
        <v>0</v>
      </c>
      <c r="E107" s="29">
        <v>1081</v>
      </c>
      <c r="F107" s="29">
        <v>748239</v>
      </c>
      <c r="G107" s="22">
        <f t="shared" si="18"/>
        <v>99.874996241792658</v>
      </c>
      <c r="H107" s="22">
        <f t="shared" si="19"/>
        <v>0</v>
      </c>
      <c r="I107" s="22">
        <f t="shared" si="20"/>
        <v>0.12500375820734666</v>
      </c>
    </row>
    <row r="108" spans="2:9" x14ac:dyDescent="0.15">
      <c r="B108" s="29">
        <v>26</v>
      </c>
      <c r="C108" s="29">
        <v>857287</v>
      </c>
      <c r="D108" s="29">
        <v>1</v>
      </c>
      <c r="E108" s="29">
        <v>1019</v>
      </c>
      <c r="F108" s="29">
        <v>748653</v>
      </c>
      <c r="G108" s="22">
        <f t="shared" si="18"/>
        <v>99.881161402621672</v>
      </c>
      <c r="H108" s="22">
        <f t="shared" si="19"/>
        <v>1.165084288022817E-4</v>
      </c>
      <c r="I108" s="22">
        <f t="shared" si="20"/>
        <v>0.11872208894952506</v>
      </c>
    </row>
    <row r="109" spans="2:9" x14ac:dyDescent="0.15">
      <c r="B109" s="29">
        <v>25</v>
      </c>
      <c r="C109" s="29">
        <v>838500</v>
      </c>
      <c r="D109" s="29">
        <v>4</v>
      </c>
      <c r="E109" s="29">
        <v>854</v>
      </c>
      <c r="F109" s="29">
        <v>743891</v>
      </c>
      <c r="G109" s="22">
        <f t="shared" si="18"/>
        <v>99.897779016819996</v>
      </c>
      <c r="H109" s="22">
        <f t="shared" si="19"/>
        <v>4.7655470013986879E-4</v>
      </c>
      <c r="I109" s="22">
        <f t="shared" si="20"/>
        <v>0.101744428479862</v>
      </c>
    </row>
    <row r="110" spans="2:9" x14ac:dyDescent="0.15">
      <c r="B110" s="29">
        <v>24</v>
      </c>
      <c r="C110" s="29">
        <v>830691</v>
      </c>
      <c r="D110" s="29">
        <v>1</v>
      </c>
      <c r="E110" s="29">
        <v>714</v>
      </c>
      <c r="F110" s="29">
        <v>758974</v>
      </c>
      <c r="G110" s="22">
        <f t="shared" si="18"/>
        <v>99.914001101748127</v>
      </c>
      <c r="H110" s="22">
        <f t="shared" si="19"/>
        <v>1.2027817937325447E-4</v>
      </c>
      <c r="I110" s="22">
        <f t="shared" si="20"/>
        <v>8.5878620072503686E-2</v>
      </c>
    </row>
    <row r="111" spans="2:9" x14ac:dyDescent="0.15">
      <c r="B111" s="29">
        <v>23</v>
      </c>
      <c r="C111" s="29">
        <v>813376</v>
      </c>
      <c r="D111" s="29">
        <v>6</v>
      </c>
      <c r="E111" s="29">
        <v>504</v>
      </c>
      <c r="F111" s="29">
        <v>765894</v>
      </c>
      <c r="G111" s="22">
        <f t="shared" si="18"/>
        <v>99.937337661539829</v>
      </c>
      <c r="H111" s="22">
        <f t="shared" si="19"/>
        <v>7.372039818844408E-4</v>
      </c>
      <c r="I111" s="22">
        <f t="shared" si="20"/>
        <v>6.192513447829303E-2</v>
      </c>
    </row>
    <row r="112" spans="2:9" x14ac:dyDescent="0.15">
      <c r="B112" s="29">
        <v>22</v>
      </c>
      <c r="C112" s="29">
        <v>810698</v>
      </c>
      <c r="D112" s="29">
        <v>3</v>
      </c>
      <c r="E112" s="29">
        <v>299</v>
      </c>
      <c r="F112" s="29">
        <v>820474</v>
      </c>
      <c r="G112" s="22">
        <f t="shared" si="18"/>
        <v>99.962762022194823</v>
      </c>
      <c r="H112" s="22">
        <f t="shared" si="19"/>
        <v>3.6991368680641185E-4</v>
      </c>
      <c r="I112" s="22">
        <f t="shared" si="20"/>
        <v>3.686806411837238E-2</v>
      </c>
    </row>
    <row r="113" spans="2:12" x14ac:dyDescent="0.15">
      <c r="B113" s="29">
        <v>21</v>
      </c>
      <c r="C113" s="29">
        <v>748448</v>
      </c>
      <c r="D113" s="29">
        <v>2</v>
      </c>
      <c r="E113" s="29">
        <v>147</v>
      </c>
      <c r="F113" s="29">
        <v>813408</v>
      </c>
      <c r="G113" s="22">
        <f t="shared" si="18"/>
        <v>99.980096099770634</v>
      </c>
      <c r="H113" s="22">
        <f t="shared" si="19"/>
        <v>2.6716644603170999E-4</v>
      </c>
      <c r="I113" s="22">
        <f t="shared" si="20"/>
        <v>1.9636733783330685E-2</v>
      </c>
    </row>
    <row r="114" spans="2:12" x14ac:dyDescent="0.15">
      <c r="B114" s="29">
        <v>20</v>
      </c>
      <c r="C114" s="29">
        <v>655551</v>
      </c>
      <c r="D114" s="29">
        <v>0</v>
      </c>
      <c r="E114" s="29">
        <v>33</v>
      </c>
      <c r="F114" s="29">
        <v>815496</v>
      </c>
      <c r="G114" s="22">
        <f t="shared" si="18"/>
        <v>99.994966320105434</v>
      </c>
      <c r="H114" s="22">
        <f t="shared" si="19"/>
        <v>0</v>
      </c>
      <c r="I114" s="22">
        <f t="shared" si="20"/>
        <v>5.0336798945672867E-3</v>
      </c>
    </row>
    <row r="115" spans="2:12" x14ac:dyDescent="0.15">
      <c r="B115" s="29">
        <v>19</v>
      </c>
      <c r="C115" s="29">
        <v>487545</v>
      </c>
      <c r="D115" s="29">
        <v>1</v>
      </c>
      <c r="E115" s="29">
        <v>6</v>
      </c>
      <c r="F115" s="29">
        <v>822167</v>
      </c>
      <c r="G115" s="22">
        <f t="shared" si="18"/>
        <v>99.998564255710164</v>
      </c>
      <c r="H115" s="22">
        <f t="shared" si="19"/>
        <v>2.0510632711997901E-4</v>
      </c>
      <c r="I115" s="22">
        <f t="shared" si="20"/>
        <v>1.230637962719874E-3</v>
      </c>
    </row>
    <row r="116" spans="2:12" x14ac:dyDescent="0.15">
      <c r="B116" s="29">
        <v>18</v>
      </c>
      <c r="C116" s="29">
        <v>255943</v>
      </c>
      <c r="D116" s="29">
        <v>2</v>
      </c>
      <c r="E116" s="29">
        <v>1</v>
      </c>
      <c r="F116" s="29">
        <v>839723</v>
      </c>
      <c r="G116" s="22">
        <f t="shared" si="18"/>
        <v>99.99882787775546</v>
      </c>
      <c r="H116" s="22">
        <f t="shared" si="19"/>
        <v>7.8141482969063783E-4</v>
      </c>
      <c r="I116" s="22">
        <f t="shared" si="20"/>
        <v>3.9070741484531892E-4</v>
      </c>
    </row>
    <row r="117" spans="2:12" x14ac:dyDescent="0.15">
      <c r="B117" s="29">
        <v>17</v>
      </c>
      <c r="C117" s="29">
        <v>134028</v>
      </c>
      <c r="D117" s="29">
        <v>1</v>
      </c>
      <c r="E117" s="29">
        <v>0</v>
      </c>
      <c r="F117" s="29">
        <v>851148</v>
      </c>
      <c r="G117" s="22">
        <f t="shared" si="18"/>
        <v>99.999253892814238</v>
      </c>
      <c r="H117" s="22">
        <f t="shared" si="19"/>
        <v>7.4610718575830607E-4</v>
      </c>
      <c r="I117" s="22">
        <f t="shared" si="20"/>
        <v>0</v>
      </c>
    </row>
    <row r="118" spans="2:12" x14ac:dyDescent="0.15">
      <c r="B118" s="29">
        <v>16</v>
      </c>
      <c r="C118" s="29">
        <v>59215</v>
      </c>
      <c r="D118" s="29">
        <v>0</v>
      </c>
      <c r="E118" s="29">
        <v>0</v>
      </c>
      <c r="F118" s="29">
        <v>870247</v>
      </c>
      <c r="G118" s="22">
        <f t="shared" si="18"/>
        <v>100</v>
      </c>
      <c r="H118" s="22">
        <f t="shared" si="19"/>
        <v>0</v>
      </c>
      <c r="I118" s="22">
        <f t="shared" si="20"/>
        <v>0</v>
      </c>
    </row>
    <row r="119" spans="2:12" ht="142" customHeight="1" x14ac:dyDescent="0.15">
      <c r="B119" s="135" t="s">
        <v>120</v>
      </c>
      <c r="C119" s="136"/>
      <c r="D119" s="136"/>
      <c r="E119" s="136"/>
      <c r="F119" s="136"/>
      <c r="G119" s="136"/>
      <c r="H119" s="136"/>
      <c r="I119" s="136"/>
    </row>
    <row r="121" spans="2:12" x14ac:dyDescent="0.15">
      <c r="B121" s="109"/>
      <c r="C121" s="109"/>
      <c r="D121" s="109"/>
      <c r="E121" s="109"/>
      <c r="F121" s="109"/>
      <c r="G121" s="109"/>
      <c r="H121" s="109"/>
      <c r="I121" s="109"/>
      <c r="J121" s="109"/>
      <c r="K121" s="109"/>
      <c r="L121" s="109"/>
    </row>
    <row r="122" spans="2:12" x14ac:dyDescent="0.15">
      <c r="B122" s="109"/>
      <c r="C122" s="109"/>
      <c r="D122" s="109"/>
      <c r="E122" s="109"/>
      <c r="F122" s="109"/>
      <c r="G122" s="109"/>
      <c r="H122" s="109"/>
      <c r="I122" s="109"/>
      <c r="J122" s="109"/>
      <c r="K122" s="109"/>
      <c r="L122" s="109"/>
    </row>
    <row r="123" spans="2:12" x14ac:dyDescent="0.15">
      <c r="B123" s="109"/>
      <c r="C123" s="109"/>
      <c r="D123" s="109"/>
      <c r="E123" s="109"/>
      <c r="F123" s="109"/>
      <c r="G123" s="109"/>
      <c r="H123" s="109"/>
      <c r="I123" s="109"/>
      <c r="J123" s="109"/>
      <c r="K123" s="109"/>
      <c r="L123" s="109"/>
    </row>
    <row r="124" spans="2:12" x14ac:dyDescent="0.15">
      <c r="B124" s="109"/>
      <c r="C124" s="109"/>
      <c r="D124" s="109"/>
      <c r="E124" s="109"/>
      <c r="F124" s="109"/>
      <c r="G124" s="109"/>
      <c r="H124" s="109"/>
      <c r="I124" s="109"/>
      <c r="J124" s="109"/>
      <c r="K124" s="109"/>
      <c r="L124" s="109"/>
    </row>
    <row r="125" spans="2:12" x14ac:dyDescent="0.15">
      <c r="B125" s="109"/>
      <c r="C125" s="109"/>
      <c r="D125" s="109"/>
      <c r="E125" s="109"/>
      <c r="F125" s="109"/>
      <c r="G125" s="109"/>
      <c r="H125" s="109"/>
      <c r="I125" s="109"/>
      <c r="J125" s="109"/>
      <c r="K125" s="109"/>
      <c r="L125" s="109"/>
    </row>
    <row r="126" spans="2:12" x14ac:dyDescent="0.15">
      <c r="B126" s="109"/>
      <c r="C126" s="109"/>
      <c r="D126" s="109"/>
      <c r="E126" s="109"/>
      <c r="F126" s="109"/>
      <c r="G126" s="109"/>
      <c r="H126" s="109"/>
      <c r="I126" s="109"/>
      <c r="J126" s="109"/>
      <c r="K126" s="109"/>
      <c r="L126" s="109"/>
    </row>
    <row r="127" spans="2:12" x14ac:dyDescent="0.15">
      <c r="B127" s="109"/>
      <c r="C127" s="109"/>
      <c r="D127" s="109"/>
      <c r="E127" s="109"/>
      <c r="F127" s="109"/>
      <c r="G127" s="109"/>
      <c r="H127" s="109"/>
      <c r="I127" s="109"/>
      <c r="J127" s="109"/>
      <c r="K127" s="109"/>
      <c r="L127" s="109"/>
    </row>
    <row r="128" spans="2:12" x14ac:dyDescent="0.15">
      <c r="B128" s="109"/>
      <c r="C128" s="109"/>
      <c r="D128" s="109"/>
      <c r="E128" s="109"/>
      <c r="F128" s="109"/>
      <c r="G128" s="109"/>
      <c r="H128" s="109"/>
      <c r="I128" s="109"/>
      <c r="J128" s="109"/>
      <c r="K128" s="109"/>
      <c r="L128" s="109"/>
    </row>
    <row r="129" spans="2:12" x14ac:dyDescent="0.15">
      <c r="B129" s="109"/>
      <c r="C129" s="109"/>
      <c r="D129" s="109"/>
      <c r="E129" s="109"/>
      <c r="F129" s="109"/>
      <c r="G129" s="109"/>
      <c r="H129" s="109"/>
      <c r="I129" s="109"/>
      <c r="J129" s="109"/>
      <c r="K129" s="109"/>
      <c r="L129" s="109"/>
    </row>
    <row r="130" spans="2:12" x14ac:dyDescent="0.15">
      <c r="B130" s="109"/>
      <c r="C130" s="109"/>
      <c r="D130" s="109"/>
      <c r="E130" s="109"/>
      <c r="F130" s="109"/>
      <c r="G130" s="109"/>
      <c r="H130" s="109"/>
      <c r="I130" s="109"/>
      <c r="J130" s="109"/>
      <c r="K130" s="109"/>
      <c r="L130" s="109"/>
    </row>
    <row r="131" spans="2:12" x14ac:dyDescent="0.15">
      <c r="B131" s="109"/>
      <c r="C131" s="109"/>
      <c r="D131" s="109"/>
      <c r="E131" s="109"/>
      <c r="F131" s="109"/>
      <c r="G131" s="109"/>
      <c r="H131" s="109"/>
      <c r="I131" s="109"/>
      <c r="J131" s="109"/>
      <c r="K131" s="109"/>
      <c r="L131" s="109"/>
    </row>
  </sheetData>
  <mergeCells count="14">
    <mergeCell ref="B121:L131"/>
    <mergeCell ref="B4:I4"/>
    <mergeCell ref="B62:I62"/>
    <mergeCell ref="K4:R4"/>
    <mergeCell ref="B119:I119"/>
    <mergeCell ref="G6:I6"/>
    <mergeCell ref="P6:R6"/>
    <mergeCell ref="G64:I64"/>
    <mergeCell ref="B6:B7"/>
    <mergeCell ref="C6:F6"/>
    <mergeCell ref="K6:K7"/>
    <mergeCell ref="L6:O6"/>
    <mergeCell ref="B64:B65"/>
    <mergeCell ref="C64:F64"/>
  </mergeCells>
  <pageMargins left="0.7" right="0.7" top="0.75" bottom="0.75" header="0.3" footer="0.3"/>
  <pageSetup paperSize="9" scale="34"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F13_Graphique 1</vt:lpstr>
      <vt:lpstr>F13_Tableau 1</vt:lpstr>
      <vt:lpstr>F13_tableau 1 compl</vt:lpstr>
      <vt:lpstr>F13_Graphique 2 </vt:lpstr>
      <vt:lpstr>F13_Graphique 3a</vt:lpstr>
      <vt:lpstr>F13_Graphique 3b</vt:lpstr>
      <vt:lpstr>F13_Graphique 4 </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Utilisateur de Microsoft Office</cp:lastModifiedBy>
  <cp:lastPrinted>2023-02-23T16:41:01Z</cp:lastPrinted>
  <dcterms:created xsi:type="dcterms:W3CDTF">2016-07-19T11:50:47Z</dcterms:created>
  <dcterms:modified xsi:type="dcterms:W3CDTF">2023-06-14T12:37:23Z</dcterms:modified>
</cp:coreProperties>
</file>