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6812"/>
  <workbookPr/>
  <mc:AlternateContent xmlns:mc="http://schemas.openxmlformats.org/markup-compatibility/2006">
    <mc:Choice Requires="x15">
      <x15ac:absPath xmlns:x15ac="http://schemas.microsoft.com/office/spreadsheetml/2010/11/ac" url="/Users/lodherb/Desktop/Production/2023/DREES/RR2023/MEL/RR2023_MEL/"/>
    </mc:Choice>
  </mc:AlternateContent>
  <bookViews>
    <workbookView xWindow="0" yWindow="460" windowWidth="17280" windowHeight="16620"/>
  </bookViews>
  <sheets>
    <sheet name="F24_Tableau 1" sheetId="9" r:id="rId1"/>
    <sheet name="F24_Graphique 1" sheetId="12" r:id="rId2"/>
    <sheet name="F24_Tableau 2" sheetId="10" r:id="rId3"/>
    <sheet name="F24_Graphique 2" sheetId="7" r:id="rId4"/>
    <sheet name="F24_Graphique 2 compl" sheetId="13" r:id="rId5"/>
    <sheet name="F24_Tableau 3" sheetId="6" r:id="rId6"/>
    <sheet name="F24_Tableau 4" sheetId="11" r:id="rId7"/>
  </sheets>
  <definedNames>
    <definedName name="eacr" localSheetId="1">#REF!</definedName>
    <definedName name="eacr" localSheetId="4">#REF!</definedName>
    <definedName name="eacr" localSheetId="6">#REF!</definedName>
    <definedName name="eacr">#REF!</definedName>
    <definedName name="_xlnm.Print_Area" localSheetId="1">'F24_Graphique 1'!$B$2:$K$12</definedName>
    <definedName name="_xlnm.Print_Area" localSheetId="3">'F24_Graphique 2'!#REF!</definedName>
    <definedName name="_xlnm.Print_Area" localSheetId="4">'F24_Graphique 2 compl'!$B$2:$L$56</definedName>
    <definedName name="_xlnm.Print_Area" localSheetId="0">'F24_Tableau 1'!$B$2:$K$13</definedName>
    <definedName name="_xlnm.Print_Area" localSheetId="2">'F24_Tableau 2'!$B$2:$K$14</definedName>
    <definedName name="_xlnm.Print_Area" localSheetId="5">'F24_Tableau 3'!$B$2:$H$13</definedName>
    <definedName name="_xlnm.Print_Area" localSheetId="6">'F24_Tableau 4'!$B$2:$I$13</definedName>
  </definedName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1" l="1"/>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alcChain>
</file>

<file path=xl/sharedStrings.xml><?xml version="1.0" encoding="utf-8"?>
<sst xmlns="http://schemas.openxmlformats.org/spreadsheetml/2006/main" count="159" uniqueCount="60">
  <si>
    <t>Catégorie 1</t>
  </si>
  <si>
    <t>Catégorie 2</t>
  </si>
  <si>
    <t>Catégorie 3</t>
  </si>
  <si>
    <t>MSA salariés</t>
  </si>
  <si>
    <t>CNIEG</t>
  </si>
  <si>
    <t>MSA non-salariés</t>
  </si>
  <si>
    <t>-</t>
  </si>
  <si>
    <t>Âge</t>
  </si>
  <si>
    <t>Autres pensions d'invalidité de droit direct</t>
  </si>
  <si>
    <t>Population
française</t>
  </si>
  <si>
    <t>Effectifs
(en milliers)</t>
  </si>
  <si>
    <t>Part des femmes (en %)</t>
  </si>
  <si>
    <t>Bénéficiaires
d'une pension d'invalidité
de droit direct</t>
  </si>
  <si>
    <t>Pension d’invalidité
de droit direct</t>
  </si>
  <si>
    <t>Autres pensions d'invalidité
de droit direct</t>
  </si>
  <si>
    <t>Pension
de réversion</t>
  </si>
  <si>
    <t>Âge moyen</t>
  </si>
  <si>
    <t>Répartition (en %)</t>
  </si>
  <si>
    <t>Bénéficiaires d'une pension d'invalidité
de droit direct</t>
  </si>
  <si>
    <t>Nombre
de pensions
y compris pensions
de réversion
(en milliers)</t>
  </si>
  <si>
    <t>En euros</t>
  </si>
  <si>
    <t>Effectifs</t>
  </si>
  <si>
    <t>&lt;1</t>
  </si>
  <si>
    <t>Total droits directs</t>
  </si>
  <si>
    <t>Pension de réversion</t>
  </si>
  <si>
    <t>Total</t>
  </si>
  <si>
    <t>Part dans la population
(en %)</t>
  </si>
  <si>
    <t>En millions d'euros</t>
  </si>
  <si>
    <t>Ecart entre la pension
des femmes et des hommes, hors pensions de réversion (en %)</t>
  </si>
  <si>
    <t>-21</t>
  </si>
  <si>
    <t xml:space="preserve"> -9</t>
  </si>
  <si>
    <t xml:space="preserve"> -7</t>
  </si>
  <si>
    <t xml:space="preserve">  550</t>
  </si>
  <si>
    <t>1 150</t>
  </si>
  <si>
    <t>Graphique 2 complémentaire. Évolution du nombre de bénéficiaires de pensions d'invalidité par âge et par  sexe.</t>
  </si>
  <si>
    <t>Hommes</t>
  </si>
  <si>
    <t>Femmes</t>
  </si>
  <si>
    <t>Part 
des femmes (en %)</t>
  </si>
  <si>
    <t>Régime général (CNAM)</t>
  </si>
  <si>
    <t>Graphique 1. Évolution du nombre de bénéficiaires de pensions d’invalidité et de la pension moyenne en fin d’année depuis 2014</t>
  </si>
  <si>
    <t>Tableau 1. Bénéficiaires de pensions d’invalidité fin 2021</t>
  </si>
  <si>
    <t>Tableau 2. Nouveaux bénéficiaires de pensions d’invalidité en 2021</t>
  </si>
  <si>
    <r>
      <rPr>
        <b/>
        <sz val="8"/>
        <color indexed="8"/>
        <rFont val="Arial"/>
        <family val="2"/>
      </rPr>
      <t>Notes &gt;</t>
    </r>
    <r>
      <rPr>
        <sz val="8"/>
        <color indexed="8"/>
        <rFont val="Arial"/>
        <family val="2"/>
      </rPr>
      <t xml:space="preserve"> Le champ des pensions d’invalidité retenu correspond à la convention DREES (voir encadré 2 de la fiche 23, et annexe 4).  
</t>
    </r>
    <r>
      <rPr>
        <b/>
        <sz val="8"/>
        <color indexed="8"/>
        <rFont val="Arial"/>
        <family val="2"/>
      </rPr>
      <t>Champ &gt;</t>
    </r>
    <r>
      <rPr>
        <sz val="8"/>
        <color indexed="8"/>
        <rFont val="Arial"/>
        <family val="2"/>
      </rPr>
      <t xml:space="preserve"> Bénéficiaires d’une pension d’invalidité de droit direct vivants au 31 décembre de chaque année.
</t>
    </r>
    <r>
      <rPr>
        <b/>
        <sz val="8"/>
        <color indexed="8"/>
        <rFont val="Arial"/>
        <family val="2"/>
      </rPr>
      <t>Sources &gt;</t>
    </r>
    <r>
      <rPr>
        <sz val="8"/>
        <color indexed="8"/>
        <rFont val="Arial"/>
        <family val="2"/>
      </rPr>
      <t xml:space="preserve"> DREES, EACR 2014 à 2021.</t>
    </r>
  </si>
  <si>
    <t>Tableau 4. Dépenses de pension d'invalidité (montant fin 2021 en équivalent annualisé)</t>
  </si>
  <si>
    <t>Tableau 3. Montant mensuel des pensions d’invalidité fin 2021</t>
  </si>
  <si>
    <t>Pension d'invalidité de droit direct moyenne 
(échelle de droite), en euros constants 2021</t>
  </si>
  <si>
    <r>
      <t>Régimes dans le champ de l’invalidité retenu par la DREES</t>
    </r>
    <r>
      <rPr>
        <b/>
        <vertAlign val="superscript"/>
        <sz val="8"/>
        <color theme="1"/>
        <rFont val="Arial"/>
        <family val="2"/>
      </rPr>
      <t>1</t>
    </r>
  </si>
  <si>
    <r>
      <t>FPE civils</t>
    </r>
    <r>
      <rPr>
        <vertAlign val="superscript"/>
        <sz val="8"/>
        <color theme="1"/>
        <rFont val="Arial"/>
        <family val="2"/>
      </rPr>
      <t>1</t>
    </r>
  </si>
  <si>
    <r>
      <t>FPE militaires</t>
    </r>
    <r>
      <rPr>
        <vertAlign val="superscript"/>
        <sz val="8"/>
        <color theme="1"/>
        <rFont val="Arial"/>
        <family val="2"/>
      </rPr>
      <t>1</t>
    </r>
  </si>
  <si>
    <r>
      <t>CNRACL</t>
    </r>
    <r>
      <rPr>
        <vertAlign val="superscript"/>
        <sz val="8"/>
        <color theme="1"/>
        <rFont val="Arial"/>
        <family val="2"/>
      </rPr>
      <t>1</t>
    </r>
  </si>
  <si>
    <r>
      <t xml:space="preserve">1. Le champ des pensions d’invalidité retenu correspond à la convention DREES (voir encadré 2 de la fiche 23, et annexe 4). 
Il n’y a pas de correction des doubles comptes. En pratique, certains bénéficiaires peuvent toucher des pensions d’invalidité de plusieurs régimes de base, mais ces cas sont rares et sont donc négligés ici dans le calcul.
</t>
    </r>
    <r>
      <rPr>
        <b/>
        <sz val="8"/>
        <color theme="1"/>
        <rFont val="Arial"/>
        <family val="2"/>
      </rPr>
      <t>Champ &gt;</t>
    </r>
    <r>
      <rPr>
        <sz val="8"/>
        <color theme="1"/>
        <rFont val="Arial"/>
        <family val="2"/>
      </rPr>
      <t xml:space="preserve"> Bénéficiaires d’une pension d’invalidité, vivants au 31 décembre 2021.
</t>
    </r>
    <r>
      <rPr>
        <b/>
        <sz val="8"/>
        <color theme="1"/>
        <rFont val="Arial"/>
        <family val="2"/>
      </rPr>
      <t>Source &gt;</t>
    </r>
    <r>
      <rPr>
        <sz val="8"/>
        <color theme="1"/>
        <rFont val="Arial"/>
        <family val="2"/>
      </rPr>
      <t xml:space="preserve"> DREES, EACR 2021.</t>
    </r>
  </si>
  <si>
    <r>
      <t>FFPE civils</t>
    </r>
    <r>
      <rPr>
        <vertAlign val="superscript"/>
        <sz val="8"/>
        <color theme="1"/>
        <rFont val="Arial"/>
        <family val="2"/>
      </rPr>
      <t>1</t>
    </r>
  </si>
  <si>
    <r>
      <t xml:space="preserve">1. Le champ des pensions d’invalidité retenu correspond à la convention DREES (voir encadré 2 de la fiche 23, et annexe 4). Il n’y a pas de correction des doubles comptes. En pratique, certains bénéficiaires peuvent toucher des pensions d’invalidité de plusieurs régimes de base, mais ces cas sont rares et sont donc négligés ici dans le calcul.
</t>
    </r>
    <r>
      <rPr>
        <b/>
        <sz val="8"/>
        <rFont val="Arial"/>
        <family val="2"/>
      </rPr>
      <t xml:space="preserve">Champ &gt; </t>
    </r>
    <r>
      <rPr>
        <sz val="8"/>
        <rFont val="Arial"/>
        <family val="2"/>
      </rPr>
      <t xml:space="preserve">Bénéficiaires d’une pension d’invalidité, vivants au 31 décembre 2021.
</t>
    </r>
    <r>
      <rPr>
        <b/>
        <sz val="8"/>
        <rFont val="Arial"/>
        <family val="2"/>
      </rPr>
      <t>Source &gt;</t>
    </r>
    <r>
      <rPr>
        <sz val="8"/>
        <rFont val="Arial"/>
        <family val="2"/>
      </rPr>
      <t xml:space="preserve"> DREES, EACR 2021.</t>
    </r>
  </si>
  <si>
    <r>
      <rPr>
        <b/>
        <sz val="8"/>
        <color rgb="FF000000"/>
        <rFont val="Arial"/>
        <family val="2"/>
      </rPr>
      <t>Note &gt;</t>
    </r>
    <r>
      <rPr>
        <sz val="8"/>
        <color rgb="FF000000"/>
        <rFont val="Arial"/>
        <family val="2"/>
      </rPr>
      <t xml:space="preserve"> Le champ des pensions d’invalidité retenu correspond à la convention DREES (voir encadré 2 de la fiche 23, et annexe 4). Pour calculer la part des bénéficiaires dans la population, leur nombre a été rapporté à la population française. Certains d’entre eux peuvent toutefois résider à l’étranger. Des données complémentaires sont disponibles dans le fichier Excel associé à cette fiche sur le site de la DREES : https://drees.solidarites-sante.gouv.fr.
</t>
    </r>
    <r>
      <rPr>
        <b/>
        <sz val="8"/>
        <color rgb="FF000000"/>
        <rFont val="Arial"/>
        <family val="2"/>
      </rPr>
      <t>Champ &gt;</t>
    </r>
    <r>
      <rPr>
        <sz val="8"/>
        <color rgb="FF000000"/>
        <rFont val="Arial"/>
        <family val="2"/>
      </rPr>
      <t xml:space="preserve"> Bénéficiaires d’une pension d’invalidité de droit direct en 2021, vivants au 31 décembre 2021.
</t>
    </r>
    <r>
      <rPr>
        <b/>
        <sz val="8"/>
        <color rgb="FF000000"/>
        <rFont val="Arial"/>
        <family val="2"/>
      </rPr>
      <t>Sources &gt;</t>
    </r>
    <r>
      <rPr>
        <sz val="8"/>
        <color rgb="FF000000"/>
        <rFont val="Arial"/>
        <family val="2"/>
      </rPr>
      <t xml:space="preserve"> DREES, EACR 2021 et Insee, estimations de population (résultats provisoires début 2022).</t>
    </r>
  </si>
  <si>
    <t>Graphique 2. Nombre et part dans la population des bénéficiaires d'une pension d’invalidité de droit direct, par âge, en 2021</t>
  </si>
  <si>
    <r>
      <t xml:space="preserve">1. Le champ des pensions d’invalidité retenu correspond à la convention DREES (voir encadré 2 de la fiche 23, et annexe 4). Il n’y a pas de correction des doubles comptes. En pratique, certains bénéficiaires peuvent toucher des pensions d’invalidité de plusieurs régimes de base, mais ces cas sont rares et sont donc négligés ici dans le calcul.
</t>
    </r>
    <r>
      <rPr>
        <b/>
        <sz val="8"/>
        <rFont val="Arial"/>
        <family val="2"/>
      </rPr>
      <t>Note &gt;</t>
    </r>
    <r>
      <rPr>
        <sz val="8"/>
        <rFont val="Arial"/>
        <family val="2"/>
      </rPr>
      <t xml:space="preserve"> Les pensions renseignées incluent l’avantage de base et les majorations pour tierce personne versés en décembre 2021. Le montant est brut, c’est-à-dire avant application des prélèvements sociaux (CSG, CRDS, etc.).
</t>
    </r>
    <r>
      <rPr>
        <b/>
        <sz val="8"/>
        <rFont val="Arial"/>
        <family val="2"/>
      </rPr>
      <t xml:space="preserve">Champ &gt; </t>
    </r>
    <r>
      <rPr>
        <sz val="8"/>
        <rFont val="Arial"/>
        <family val="2"/>
      </rPr>
      <t xml:space="preserve">Bénéficiaires d’une pension d’invalidité de droit direct, vivants au 31 décembre 2021.
</t>
    </r>
    <r>
      <rPr>
        <b/>
        <sz val="8"/>
        <rFont val="Arial"/>
        <family val="2"/>
      </rPr>
      <t>Source &gt;</t>
    </r>
    <r>
      <rPr>
        <sz val="8"/>
        <rFont val="Arial"/>
        <family val="2"/>
      </rPr>
      <t xml:space="preserve"> DREES, EACR 2021.</t>
    </r>
  </si>
  <si>
    <r>
      <rPr>
        <b/>
        <sz val="8"/>
        <color rgb="FF000000"/>
        <rFont val="Arial"/>
        <family val="2"/>
      </rPr>
      <t>Note &gt;</t>
    </r>
    <r>
      <rPr>
        <sz val="8"/>
        <color rgb="FF000000"/>
        <rFont val="Arial"/>
        <family val="2"/>
      </rPr>
      <t xml:space="preserve"> Le champ des pensions d’invalidité retenu correspond à la convention DREES (voir encadré 2 de la fiche 23, et annexe 4).
</t>
    </r>
    <r>
      <rPr>
        <b/>
        <sz val="8"/>
        <color rgb="FF000000"/>
        <rFont val="Arial"/>
        <family val="2"/>
      </rPr>
      <t>Champ &gt;</t>
    </r>
    <r>
      <rPr>
        <sz val="8"/>
        <color rgb="FF000000"/>
        <rFont val="Arial"/>
        <family val="2"/>
      </rPr>
      <t xml:space="preserve"> Bénéficiaires d’une pension d’invalidité de droit direct, vivants au 31 décembre de chaque année. Les montants sont exprimés en euros constants de 2021.
</t>
    </r>
    <r>
      <rPr>
        <b/>
        <sz val="8"/>
        <color rgb="FF000000"/>
        <rFont val="Arial"/>
        <family val="2"/>
      </rPr>
      <t xml:space="preserve">Source &gt; </t>
    </r>
    <r>
      <rPr>
        <sz val="8"/>
        <color rgb="FF000000"/>
        <rFont val="Arial"/>
        <family val="2"/>
      </rPr>
      <t>DREES, EACR 2014 à 2021.</t>
    </r>
  </si>
  <si>
    <t xml:space="preserve">Effectifs bénéficiaires
d'une pension d'invalidité
de droit direct (échelle de gauche),
 en milliers 
</t>
  </si>
  <si>
    <t>ns</t>
  </si>
  <si>
    <r>
      <t xml:space="preserve">1. Le champ des pensions d’invalidité retenu correspond à la convention DREES (voir encadré 2 de la fiche 23, et annexe 4). Il n’y a pas de correction des doubles comptes. En pratique, certains bénéficiaires peuvent toucher des pensions d’invalidité de plusieurs régimes de base, mais ces cas sont rares et sont donc négligés ici dans le calcul.
</t>
    </r>
    <r>
      <rPr>
        <b/>
        <sz val="8"/>
        <rFont val="Arial"/>
        <family val="2"/>
      </rPr>
      <t>Champ &gt;</t>
    </r>
    <r>
      <rPr>
        <sz val="8"/>
        <rFont val="Arial"/>
        <family val="2"/>
      </rPr>
      <t xml:space="preserve"> Bénéficiaires d’une pension d’invalidité, vivants au 31 décembre 2021.
</t>
    </r>
    <r>
      <rPr>
        <b/>
        <sz val="8"/>
        <rFont val="Arial"/>
        <family val="2"/>
      </rPr>
      <t>Source &gt;</t>
    </r>
    <r>
      <rPr>
        <sz val="8"/>
        <rFont val="Arial"/>
        <family val="2"/>
      </rPr>
      <t xml:space="preserve"> DREES, EACR 2021.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</si>
</sst>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0.0"/>
    <numFmt numFmtId="166" formatCode="0.0%"/>
    <numFmt numFmtId="167" formatCode="#,##0.0"/>
    <numFmt numFmtId="168" formatCode="#\ ##0.0"/>
    <numFmt numFmtId="169" formatCode="_-* #,##0.0\ _€_-;\-* #,##0.0\ _€_-;_-* &quot;-&quot;??\ _€_-;_-@_-"/>
    <numFmt numFmtId="170" formatCode="_-* #,##0.0\ _€_-;\-* #,##0.0\ _€_-;_-* &quot;-&quot;?\ _€_-;_-@_-"/>
  </numFmts>
  <fonts count="31"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8"/>
      <name val="Arial"/>
      <family val="2"/>
    </font>
    <font>
      <sz val="8"/>
      <color theme="1"/>
      <name val="Arial"/>
      <family val="2"/>
    </font>
    <font>
      <sz val="8"/>
      <name val="Arial"/>
      <family val="2"/>
    </font>
    <font>
      <b/>
      <sz val="8"/>
      <color theme="1"/>
      <name val="Arial"/>
      <family val="2"/>
    </font>
    <font>
      <sz val="8"/>
      <color rgb="FFFF0000"/>
      <name val="Arial"/>
      <family val="2"/>
    </font>
    <font>
      <sz val="8"/>
      <color rgb="FF000000"/>
      <name val="Arial"/>
      <family val="2"/>
    </font>
    <font>
      <b/>
      <sz val="8"/>
      <color rgb="FF000000"/>
      <name val="Arial"/>
      <family val="2"/>
    </font>
    <font>
      <sz val="8"/>
      <color indexed="8"/>
      <name val="Arial"/>
      <family val="2"/>
    </font>
    <font>
      <b/>
      <sz val="8"/>
      <color rgb="FF7030A0"/>
      <name val="Arial"/>
      <family val="2"/>
    </font>
    <font>
      <b/>
      <sz val="8"/>
      <color indexed="8"/>
      <name val="Arial"/>
      <family val="2"/>
    </font>
    <font>
      <b/>
      <vertAlign val="superscript"/>
      <sz val="8"/>
      <color theme="1"/>
      <name val="Arial"/>
      <family val="2"/>
    </font>
    <font>
      <vertAlign val="superscript"/>
      <sz val="8"/>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s>
  <borders count="21">
    <border>
      <left/>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right/>
      <top style="hair">
        <color auto="1"/>
      </top>
      <bottom/>
      <diagonal/>
    </border>
    <border>
      <left/>
      <right/>
      <top/>
      <bottom style="hair">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hair">
        <color auto="1"/>
      </left>
      <right/>
      <top/>
      <bottom/>
      <diagonal/>
    </border>
    <border>
      <left style="hair">
        <color auto="1"/>
      </left>
      <right/>
      <top/>
      <bottom style="hair">
        <color auto="1"/>
      </bottom>
      <diagonal/>
    </border>
    <border>
      <left style="hair">
        <color theme="1"/>
      </left>
      <right style="hair">
        <color theme="1"/>
      </right>
      <top style="hair">
        <color theme="1"/>
      </top>
      <bottom/>
      <diagonal/>
    </border>
    <border>
      <left style="hair">
        <color theme="1"/>
      </left>
      <right style="hair">
        <color theme="1"/>
      </right>
      <top/>
      <bottom/>
      <diagonal/>
    </border>
    <border>
      <left style="hair">
        <color theme="1"/>
      </left>
      <right style="hair">
        <color theme="1"/>
      </right>
      <top/>
      <bottom style="hair">
        <color theme="1"/>
      </bottom>
      <diagonal/>
    </border>
    <border>
      <left style="hair">
        <color auto="1"/>
      </left>
      <right/>
      <top style="hair">
        <color auto="1"/>
      </top>
      <bottom style="hair">
        <color auto="1"/>
      </bottom>
      <diagonal/>
    </border>
  </borders>
  <cellStyleXfs count="4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0" borderId="0" applyNumberFormat="0" applyFill="0" applyBorder="0" applyAlignment="0" applyProtection="0"/>
    <xf numFmtId="0" fontId="5" fillId="26" borderId="7" applyNumberFormat="0" applyAlignment="0" applyProtection="0"/>
    <xf numFmtId="0" fontId="6" fillId="0" borderId="8" applyNumberFormat="0" applyFill="0" applyAlignment="0" applyProtection="0"/>
    <xf numFmtId="0" fontId="7" fillId="27" borderId="7" applyNumberFormat="0" applyAlignment="0" applyProtection="0"/>
    <xf numFmtId="0" fontId="8" fillId="28" borderId="0" applyNumberFormat="0" applyBorder="0" applyAlignment="0" applyProtection="0"/>
    <xf numFmtId="164" fontId="2" fillId="0" borderId="0" applyFont="0" applyFill="0" applyBorder="0" applyAlignment="0" applyProtection="0"/>
    <xf numFmtId="0" fontId="9" fillId="29" borderId="0" applyNumberFormat="0" applyBorder="0" applyAlignment="0" applyProtection="0"/>
    <xf numFmtId="0" fontId="1" fillId="0" borderId="0"/>
    <xf numFmtId="9" fontId="2" fillId="0" borderId="0" applyFont="0" applyFill="0" applyBorder="0" applyAlignment="0" applyProtection="0"/>
    <xf numFmtId="0" fontId="10" fillId="30" borderId="0" applyNumberFormat="0" applyBorder="0" applyAlignment="0" applyProtection="0"/>
    <xf numFmtId="0" fontId="11" fillId="26" borderId="9"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10" applyNumberFormat="0" applyFill="0" applyAlignment="0" applyProtection="0"/>
    <xf numFmtId="0" fontId="15" fillId="0" borderId="11" applyNumberFormat="0" applyFill="0" applyAlignment="0" applyProtection="0"/>
    <xf numFmtId="0" fontId="16" fillId="0" borderId="12" applyNumberFormat="0" applyFill="0" applyAlignment="0" applyProtection="0"/>
    <xf numFmtId="0" fontId="16" fillId="0" borderId="0" applyNumberFormat="0" applyFill="0" applyBorder="0" applyAlignment="0" applyProtection="0"/>
    <xf numFmtId="0" fontId="17" fillId="0" borderId="13" applyNumberFormat="0" applyFill="0" applyAlignment="0" applyProtection="0"/>
    <xf numFmtId="0" fontId="18" fillId="31" borderId="14" applyNumberFormat="0" applyAlignment="0" applyProtection="0"/>
  </cellStyleXfs>
  <cellXfs count="136">
    <xf numFmtId="0" fontId="0" fillId="0" borderId="0" xfId="0"/>
    <xf numFmtId="0" fontId="20" fillId="0" borderId="0" xfId="0" applyFont="1"/>
    <xf numFmtId="0" fontId="21" fillId="0" borderId="0" xfId="0" applyFont="1" applyAlignment="1">
      <alignment vertical="center"/>
    </xf>
    <xf numFmtId="0" fontId="19" fillId="0" borderId="4" xfId="0" applyFont="1" applyBorder="1" applyAlignment="1">
      <alignment horizontal="center" vertical="center" wrapText="1"/>
    </xf>
    <xf numFmtId="0" fontId="23" fillId="0" borderId="0" xfId="0" applyFont="1"/>
    <xf numFmtId="0" fontId="22" fillId="0" borderId="4" xfId="0" applyFont="1" applyBorder="1" applyAlignment="1">
      <alignment horizontal="center" vertical="center" wrapText="1"/>
    </xf>
    <xf numFmtId="0" fontId="20" fillId="0" borderId="0" xfId="0" applyFont="1" applyAlignment="1">
      <alignment horizontal="left"/>
    </xf>
    <xf numFmtId="0" fontId="27" fillId="0" borderId="0" xfId="0" applyFont="1" applyAlignment="1">
      <alignment horizontal="left" vertical="top"/>
    </xf>
    <xf numFmtId="0" fontId="22" fillId="0" borderId="2" xfId="0" applyFont="1" applyBorder="1" applyAlignment="1">
      <alignment horizontal="center" vertical="center" wrapText="1"/>
    </xf>
    <xf numFmtId="0" fontId="20" fillId="0" borderId="3" xfId="0" applyFont="1" applyBorder="1" applyAlignment="1">
      <alignment horizontal="center" vertical="center"/>
    </xf>
    <xf numFmtId="0" fontId="27" fillId="0" borderId="0" xfId="0" applyFont="1"/>
    <xf numFmtId="3" fontId="20" fillId="0" borderId="0" xfId="0" quotePrefix="1" applyNumberFormat="1" applyFont="1"/>
    <xf numFmtId="0" fontId="19" fillId="0" borderId="0" xfId="0" applyFont="1" applyAlignment="1">
      <alignment vertical="center"/>
    </xf>
    <xf numFmtId="0" fontId="21" fillId="0" borderId="0" xfId="0" applyFont="1"/>
    <xf numFmtId="166" fontId="21" fillId="0" borderId="0" xfId="33" applyNumberFormat="1" applyFont="1" applyFill="1" applyBorder="1"/>
    <xf numFmtId="0" fontId="20" fillId="0" borderId="2" xfId="0" applyFont="1" applyBorder="1" applyAlignment="1">
      <alignment horizontal="right" indent="3"/>
    </xf>
    <xf numFmtId="0" fontId="20" fillId="0" borderId="3" xfId="0" applyFont="1" applyBorder="1" applyAlignment="1">
      <alignment horizontal="right" indent="3"/>
    </xf>
    <xf numFmtId="3" fontId="20" fillId="0" borderId="3" xfId="0" applyNumberFormat="1" applyFont="1" applyBorder="1" applyAlignment="1">
      <alignment horizontal="right" indent="3"/>
    </xf>
    <xf numFmtId="0" fontId="20" fillId="0" borderId="2" xfId="0" applyFont="1" applyBorder="1" applyAlignment="1">
      <alignment horizontal="right" indent="4"/>
    </xf>
    <xf numFmtId="0" fontId="20" fillId="0" borderId="3" xfId="0" applyFont="1" applyBorder="1" applyAlignment="1">
      <alignment horizontal="right" indent="4"/>
    </xf>
    <xf numFmtId="0" fontId="22" fillId="0" borderId="1" xfId="0" applyFont="1" applyBorder="1" applyAlignment="1">
      <alignment horizontal="right" indent="4"/>
    </xf>
    <xf numFmtId="0" fontId="22" fillId="0" borderId="1" xfId="0" applyFont="1" applyBorder="1" applyAlignment="1">
      <alignment horizontal="right" indent="3"/>
    </xf>
    <xf numFmtId="0" fontId="20" fillId="0" borderId="0" xfId="0" applyFont="1" applyAlignment="1">
      <alignment horizontal="right"/>
    </xf>
    <xf numFmtId="0" fontId="22" fillId="0" borderId="1" xfId="0" applyFont="1" applyBorder="1" applyAlignment="1">
      <alignment horizontal="right" indent="5"/>
    </xf>
    <xf numFmtId="0" fontId="20" fillId="0" borderId="3" xfId="0" applyFont="1" applyBorder="1" applyAlignment="1">
      <alignment horizontal="right" indent="5"/>
    </xf>
    <xf numFmtId="0" fontId="20" fillId="0" borderId="2" xfId="0" applyFont="1" applyBorder="1" applyAlignment="1">
      <alignment horizontal="right" indent="5"/>
    </xf>
    <xf numFmtId="165" fontId="20" fillId="0" borderId="3" xfId="0" applyNumberFormat="1" applyFont="1" applyBorder="1" applyAlignment="1">
      <alignment horizontal="right" indent="4"/>
    </xf>
    <xf numFmtId="0" fontId="22" fillId="0" borderId="16" xfId="0" applyFont="1" applyBorder="1" applyAlignment="1">
      <alignment horizontal="center" vertical="center" wrapText="1"/>
    </xf>
    <xf numFmtId="167" fontId="20" fillId="0" borderId="15" xfId="0" applyNumberFormat="1" applyFont="1" applyBorder="1" applyAlignment="1">
      <alignment horizontal="center" vertical="center"/>
    </xf>
    <xf numFmtId="0" fontId="22" fillId="0" borderId="17" xfId="0" applyFont="1" applyBorder="1" applyAlignment="1">
      <alignment horizontal="center" wrapText="1"/>
    </xf>
    <xf numFmtId="0" fontId="22" fillId="0" borderId="19" xfId="0" applyFont="1" applyBorder="1" applyAlignment="1">
      <alignment horizontal="center" wrapText="1"/>
    </xf>
    <xf numFmtId="3" fontId="20" fillId="0" borderId="0" xfId="0" applyNumberFormat="1" applyFont="1" applyAlignment="1">
      <alignment horizontal="right" indent="5"/>
    </xf>
    <xf numFmtId="3" fontId="20" fillId="0" borderId="18" xfId="0" applyNumberFormat="1" applyFont="1" applyBorder="1" applyAlignment="1">
      <alignment horizontal="center"/>
    </xf>
    <xf numFmtId="3" fontId="20" fillId="0" borderId="19" xfId="0" applyNumberFormat="1" applyFont="1" applyBorder="1" applyAlignment="1">
      <alignment horizontal="center"/>
    </xf>
    <xf numFmtId="3" fontId="22" fillId="0" borderId="1" xfId="0" applyNumberFormat="1" applyFont="1" applyBorder="1" applyAlignment="1">
      <alignment horizontal="right" indent="3"/>
    </xf>
    <xf numFmtId="3" fontId="20" fillId="0" borderId="0" xfId="0" applyNumberFormat="1" applyFont="1"/>
    <xf numFmtId="165" fontId="22" fillId="0" borderId="1" xfId="0" applyNumberFormat="1" applyFont="1" applyBorder="1" applyAlignment="1">
      <alignment horizontal="right" indent="4"/>
    </xf>
    <xf numFmtId="165" fontId="20" fillId="0" borderId="2" xfId="0" applyNumberFormat="1" applyFont="1" applyBorder="1" applyAlignment="1">
      <alignment horizontal="right" indent="4"/>
    </xf>
    <xf numFmtId="165" fontId="22" fillId="0" borderId="1" xfId="0" applyNumberFormat="1" applyFont="1" applyBorder="1" applyAlignment="1">
      <alignment horizontal="right" indent="6"/>
    </xf>
    <xf numFmtId="165" fontId="20" fillId="0" borderId="3" xfId="0" applyNumberFormat="1" applyFont="1" applyBorder="1" applyAlignment="1">
      <alignment horizontal="right" indent="6"/>
    </xf>
    <xf numFmtId="165" fontId="20" fillId="0" borderId="2" xfId="0" applyNumberFormat="1" applyFont="1" applyBorder="1" applyAlignment="1">
      <alignment horizontal="right" indent="6"/>
    </xf>
    <xf numFmtId="166" fontId="20" fillId="0" borderId="0" xfId="33" applyNumberFormat="1" applyFont="1" applyFill="1"/>
    <xf numFmtId="166" fontId="23" fillId="0" borderId="0" xfId="33" applyNumberFormat="1" applyFont="1" applyFill="1"/>
    <xf numFmtId="0" fontId="20" fillId="0" borderId="0" xfId="0" applyFont="1" applyFill="1"/>
    <xf numFmtId="0" fontId="21" fillId="0" borderId="0" xfId="0" applyFont="1" applyFill="1" applyAlignment="1">
      <alignment vertical="center"/>
    </xf>
    <xf numFmtId="0" fontId="19" fillId="0" borderId="4" xfId="0" applyFont="1" applyFill="1" applyBorder="1" applyAlignment="1">
      <alignment horizontal="center" vertical="center" wrapText="1"/>
    </xf>
    <xf numFmtId="167" fontId="22" fillId="0" borderId="1" xfId="0" applyNumberFormat="1" applyFont="1" applyFill="1" applyBorder="1" applyAlignment="1">
      <alignment horizontal="right" vertical="center" indent="4"/>
    </xf>
    <xf numFmtId="1" fontId="22" fillId="0" borderId="1" xfId="0" applyNumberFormat="1" applyFont="1" applyFill="1" applyBorder="1" applyAlignment="1">
      <alignment horizontal="right" vertical="center" indent="4"/>
    </xf>
    <xf numFmtId="165" fontId="19" fillId="0" borderId="1" xfId="0" applyNumberFormat="1" applyFont="1" applyFill="1" applyBorder="1" applyAlignment="1">
      <alignment horizontal="right" vertical="center" indent="6"/>
    </xf>
    <xf numFmtId="1" fontId="22" fillId="0" borderId="1" xfId="0" applyNumberFormat="1" applyFont="1" applyFill="1" applyBorder="1" applyAlignment="1">
      <alignment horizontal="right" vertical="center" indent="5"/>
    </xf>
    <xf numFmtId="1" fontId="22" fillId="0" borderId="1" xfId="0" applyNumberFormat="1" applyFont="1" applyFill="1" applyBorder="1" applyAlignment="1">
      <alignment horizontal="right" vertical="center" indent="7"/>
    </xf>
    <xf numFmtId="0" fontId="20" fillId="0" borderId="0" xfId="0" applyFont="1" applyFill="1" applyAlignment="1">
      <alignment vertical="center"/>
    </xf>
    <xf numFmtId="165" fontId="20" fillId="0" borderId="0" xfId="0" applyNumberFormat="1" applyFont="1" applyFill="1" applyAlignment="1">
      <alignment vertical="center"/>
    </xf>
    <xf numFmtId="167" fontId="20" fillId="0" borderId="3" xfId="0" applyNumberFormat="1" applyFont="1" applyFill="1" applyBorder="1" applyAlignment="1">
      <alignment horizontal="right" indent="4"/>
    </xf>
    <xf numFmtId="1" fontId="20" fillId="0" borderId="3" xfId="0" applyNumberFormat="1" applyFont="1" applyFill="1" applyBorder="1" applyAlignment="1">
      <alignment horizontal="right" indent="4"/>
    </xf>
    <xf numFmtId="165" fontId="21" fillId="0" borderId="3" xfId="0" applyNumberFormat="1" applyFont="1" applyFill="1" applyBorder="1" applyAlignment="1">
      <alignment horizontal="right" indent="6"/>
    </xf>
    <xf numFmtId="1" fontId="20" fillId="0" borderId="3" xfId="0" applyNumberFormat="1" applyFont="1" applyFill="1" applyBorder="1" applyAlignment="1">
      <alignment horizontal="right" indent="5"/>
    </xf>
    <xf numFmtId="1" fontId="20" fillId="0" borderId="3" xfId="0" applyNumberFormat="1" applyFont="1" applyFill="1" applyBorder="1" applyAlignment="1">
      <alignment horizontal="right" indent="7"/>
    </xf>
    <xf numFmtId="165" fontId="20" fillId="0" borderId="0" xfId="0" applyNumberFormat="1" applyFont="1" applyFill="1"/>
    <xf numFmtId="167" fontId="20" fillId="0" borderId="2" xfId="0" applyNumberFormat="1" applyFont="1" applyFill="1" applyBorder="1" applyAlignment="1">
      <alignment horizontal="right" indent="4"/>
    </xf>
    <xf numFmtId="1" fontId="20" fillId="0" borderId="2" xfId="0" applyNumberFormat="1" applyFont="1" applyFill="1" applyBorder="1" applyAlignment="1">
      <alignment horizontal="right" indent="4"/>
    </xf>
    <xf numFmtId="165" fontId="21" fillId="0" borderId="2" xfId="0" applyNumberFormat="1" applyFont="1" applyFill="1" applyBorder="1" applyAlignment="1">
      <alignment horizontal="right" indent="6"/>
    </xf>
    <xf numFmtId="1" fontId="20" fillId="0" borderId="2" xfId="0" applyNumberFormat="1" applyFont="1" applyFill="1" applyBorder="1" applyAlignment="1">
      <alignment horizontal="right" indent="5"/>
    </xf>
    <xf numFmtId="1" fontId="20" fillId="0" borderId="2" xfId="0" applyNumberFormat="1" applyFont="1" applyFill="1" applyBorder="1" applyAlignment="1">
      <alignment horizontal="right" indent="7"/>
    </xf>
    <xf numFmtId="0" fontId="20" fillId="0" borderId="0" xfId="0" applyFont="1" applyFill="1" applyAlignment="1">
      <alignment horizontal="center"/>
    </xf>
    <xf numFmtId="0" fontId="23" fillId="0" borderId="0" xfId="0" applyFont="1" applyFill="1"/>
    <xf numFmtId="165" fontId="23" fillId="0" borderId="0" xfId="0" applyNumberFormat="1" applyFont="1" applyFill="1"/>
    <xf numFmtId="0" fontId="22" fillId="0" borderId="4" xfId="0" applyFont="1" applyFill="1" applyBorder="1" applyAlignment="1">
      <alignment horizontal="center" vertical="center"/>
    </xf>
    <xf numFmtId="0" fontId="22" fillId="0" borderId="4" xfId="0" applyFont="1" applyFill="1" applyBorder="1" applyAlignment="1">
      <alignment horizontal="center" vertical="center" wrapText="1"/>
    </xf>
    <xf numFmtId="0" fontId="20" fillId="0" borderId="4" xfId="0" applyFont="1" applyFill="1" applyBorder="1" applyAlignment="1">
      <alignment horizontal="center" vertical="center"/>
    </xf>
    <xf numFmtId="167" fontId="20" fillId="0" borderId="4" xfId="0" applyNumberFormat="1" applyFont="1" applyFill="1" applyBorder="1" applyAlignment="1">
      <alignment horizontal="right" indent="12"/>
    </xf>
    <xf numFmtId="0" fontId="23" fillId="0" borderId="0" xfId="0" applyFont="1" applyFill="1" applyAlignment="1">
      <alignment horizontal="left" vertical="center"/>
    </xf>
    <xf numFmtId="170" fontId="20" fillId="0" borderId="0" xfId="0" applyNumberFormat="1" applyFont="1" applyFill="1"/>
    <xf numFmtId="0" fontId="20" fillId="0" borderId="0" xfId="0" applyFont="1" applyFill="1" applyAlignment="1">
      <alignment horizontal="left"/>
    </xf>
    <xf numFmtId="169" fontId="20" fillId="0" borderId="4" xfId="30" applyNumberFormat="1" applyFont="1" applyFill="1" applyBorder="1" applyAlignment="1">
      <alignment vertical="center"/>
    </xf>
    <xf numFmtId="0" fontId="19" fillId="0" borderId="0" xfId="0" applyFont="1" applyFill="1" applyAlignment="1">
      <alignment vertical="top"/>
    </xf>
    <xf numFmtId="0" fontId="21" fillId="0" borderId="0" xfId="0" applyFont="1" applyFill="1"/>
    <xf numFmtId="0" fontId="19" fillId="0" borderId="0" xfId="0" applyFont="1" applyFill="1" applyAlignment="1">
      <alignment vertical="center"/>
    </xf>
    <xf numFmtId="0" fontId="21" fillId="0" borderId="0" xfId="0" applyFont="1" applyFill="1" applyAlignment="1">
      <alignment horizontal="right"/>
    </xf>
    <xf numFmtId="0" fontId="19" fillId="0" borderId="1" xfId="0" applyFont="1" applyFill="1" applyBorder="1" applyAlignment="1">
      <alignment horizontal="right" vertical="center" wrapText="1" indent="6"/>
    </xf>
    <xf numFmtId="0" fontId="19" fillId="0" borderId="1" xfId="0" applyFont="1" applyFill="1" applyBorder="1" applyAlignment="1">
      <alignment horizontal="right" vertical="center" wrapText="1" indent="9"/>
    </xf>
    <xf numFmtId="0" fontId="19" fillId="0" borderId="1" xfId="0" applyFont="1" applyFill="1" applyBorder="1" applyAlignment="1">
      <alignment horizontal="right" vertical="center" wrapText="1" indent="3"/>
    </xf>
    <xf numFmtId="0" fontId="19" fillId="0" borderId="1" xfId="0" applyFont="1" applyFill="1" applyBorder="1" applyAlignment="1">
      <alignment horizontal="right" vertical="center" wrapText="1" indent="2"/>
    </xf>
    <xf numFmtId="3" fontId="19" fillId="0" borderId="1" xfId="0" applyNumberFormat="1" applyFont="1" applyFill="1" applyBorder="1" applyAlignment="1">
      <alignment horizontal="right" vertical="center" wrapText="1" indent="2"/>
    </xf>
    <xf numFmtId="0" fontId="20" fillId="0" borderId="3" xfId="0" applyFont="1" applyFill="1" applyBorder="1" applyAlignment="1">
      <alignment horizontal="right" indent="6"/>
    </xf>
    <xf numFmtId="0" fontId="20" fillId="0" borderId="0" xfId="0" applyFont="1" applyFill="1" applyAlignment="1">
      <alignment horizontal="right" indent="9"/>
    </xf>
    <xf numFmtId="0" fontId="20" fillId="0" borderId="3" xfId="0" applyFont="1" applyFill="1" applyBorder="1" applyAlignment="1">
      <alignment horizontal="right" indent="3"/>
    </xf>
    <xf numFmtId="0" fontId="20" fillId="0" borderId="0" xfId="0" applyFont="1" applyFill="1" applyAlignment="1">
      <alignment horizontal="right" indent="2"/>
    </xf>
    <xf numFmtId="3" fontId="20" fillId="0" borderId="3" xfId="0" applyNumberFormat="1" applyFont="1" applyFill="1" applyBorder="1" applyAlignment="1">
      <alignment horizontal="right" indent="2"/>
    </xf>
    <xf numFmtId="168" fontId="24" fillId="0" borderId="0" xfId="0" applyNumberFormat="1" applyFont="1" applyFill="1"/>
    <xf numFmtId="3" fontId="20" fillId="0" borderId="3" xfId="0" applyNumberFormat="1" applyFont="1" applyFill="1" applyBorder="1" applyAlignment="1">
      <alignment horizontal="right" indent="6"/>
    </xf>
    <xf numFmtId="3" fontId="20" fillId="0" borderId="3" xfId="0" applyNumberFormat="1" applyFont="1" applyFill="1" applyBorder="1" applyAlignment="1">
      <alignment horizontal="right" indent="3"/>
    </xf>
    <xf numFmtId="3" fontId="20" fillId="0" borderId="0" xfId="0" applyNumberFormat="1" applyFont="1" applyFill="1" applyAlignment="1">
      <alignment horizontal="right" indent="2"/>
    </xf>
    <xf numFmtId="0" fontId="20" fillId="0" borderId="3" xfId="0" applyFont="1" applyFill="1" applyBorder="1" applyAlignment="1">
      <alignment horizontal="right" indent="2"/>
    </xf>
    <xf numFmtId="0" fontId="20" fillId="0" borderId="2" xfId="0" applyFont="1" applyFill="1" applyBorder="1" applyAlignment="1">
      <alignment horizontal="right" indent="6"/>
    </xf>
    <xf numFmtId="0" fontId="20" fillId="0" borderId="6" xfId="0" applyFont="1" applyFill="1" applyBorder="1" applyAlignment="1">
      <alignment horizontal="right" indent="9"/>
    </xf>
    <xf numFmtId="0" fontId="20" fillId="0" borderId="2" xfId="0" applyFont="1" applyFill="1" applyBorder="1" applyAlignment="1">
      <alignment horizontal="right" indent="3"/>
    </xf>
    <xf numFmtId="0" fontId="20" fillId="0" borderId="6" xfId="0" applyFont="1" applyFill="1" applyBorder="1" applyAlignment="1">
      <alignment horizontal="right" indent="2"/>
    </xf>
    <xf numFmtId="0" fontId="20" fillId="0" borderId="2" xfId="0" applyFont="1" applyFill="1" applyBorder="1" applyAlignment="1">
      <alignment horizontal="right" indent="2"/>
    </xf>
    <xf numFmtId="3" fontId="20" fillId="0" borderId="4" xfId="0" applyNumberFormat="1" applyFont="1" applyFill="1" applyBorder="1" applyAlignment="1">
      <alignment horizontal="right" indent="4"/>
    </xf>
    <xf numFmtId="0" fontId="19" fillId="0" borderId="4" xfId="0" applyFont="1" applyFill="1" applyBorder="1" applyAlignment="1">
      <alignment horizontal="center" vertical="center" wrapText="1"/>
    </xf>
    <xf numFmtId="0" fontId="19" fillId="0" borderId="0" xfId="0" applyFont="1" applyFill="1" applyAlignment="1">
      <alignment horizontal="left" vertical="top"/>
    </xf>
    <xf numFmtId="0" fontId="20" fillId="0" borderId="5" xfId="0" applyFont="1" applyFill="1" applyBorder="1" applyAlignment="1">
      <alignment horizontal="left" vertical="center" wrapText="1"/>
    </xf>
    <xf numFmtId="0" fontId="20" fillId="0" borderId="5" xfId="0" applyFont="1" applyFill="1" applyBorder="1" applyAlignment="1">
      <alignment horizontal="left" vertical="center"/>
    </xf>
    <xf numFmtId="0" fontId="22" fillId="0" borderId="0" xfId="0" applyFont="1" applyFill="1" applyAlignment="1">
      <alignment horizontal="left" vertical="top" wrapText="1"/>
    </xf>
    <xf numFmtId="0" fontId="24" fillId="0" borderId="0" xfId="0" applyFont="1" applyFill="1" applyAlignment="1">
      <alignment horizontal="left" vertical="center" wrapText="1"/>
    </xf>
    <xf numFmtId="0" fontId="26" fillId="0" borderId="0" xfId="0" applyFont="1" applyFill="1" applyAlignment="1">
      <alignment horizontal="left" vertical="center" wrapText="1"/>
    </xf>
    <xf numFmtId="0" fontId="19" fillId="32" borderId="0" xfId="0" applyFont="1" applyFill="1" applyAlignment="1">
      <alignment horizontal="left" vertical="top"/>
    </xf>
    <xf numFmtId="0" fontId="19" fillId="0" borderId="4" xfId="0" applyFont="1" applyBorder="1" applyAlignment="1">
      <alignment horizontal="center" vertical="center" wrapText="1"/>
    </xf>
    <xf numFmtId="0" fontId="21" fillId="32" borderId="5" xfId="0" applyFont="1" applyFill="1" applyBorder="1" applyAlignment="1">
      <alignment horizontal="left" vertical="center" wrapText="1"/>
    </xf>
    <xf numFmtId="0" fontId="21" fillId="32" borderId="5" xfId="0" applyFont="1" applyFill="1" applyBorder="1" applyAlignment="1">
      <alignment horizontal="left" vertical="center"/>
    </xf>
    <xf numFmtId="0" fontId="22" fillId="0" borderId="6" xfId="0" applyFont="1" applyBorder="1" applyAlignment="1">
      <alignment horizontal="left" vertical="top" wrapText="1"/>
    </xf>
    <xf numFmtId="0" fontId="22" fillId="0" borderId="6" xfId="0" applyFont="1" applyBorder="1" applyAlignment="1">
      <alignment horizontal="left" vertical="top"/>
    </xf>
    <xf numFmtId="0" fontId="22" fillId="0" borderId="0" xfId="0" applyFont="1" applyAlignment="1">
      <alignment horizontal="left" vertical="top"/>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20" xfId="0" applyFont="1" applyBorder="1" applyAlignment="1">
      <alignment horizontal="center" vertical="center" wrapText="1"/>
    </xf>
    <xf numFmtId="0" fontId="24" fillId="0" borderId="5" xfId="0" applyFont="1" applyBorder="1" applyAlignment="1">
      <alignment horizontal="left" wrapText="1"/>
    </xf>
    <xf numFmtId="0" fontId="20" fillId="0" borderId="5" xfId="0" applyFont="1" applyBorder="1" applyAlignment="1">
      <alignment horizontal="left" wrapText="1"/>
    </xf>
    <xf numFmtId="0" fontId="20" fillId="0" borderId="0" xfId="0" applyFont="1" applyAlignment="1">
      <alignment horizontal="left" wrapText="1"/>
    </xf>
    <xf numFmtId="0" fontId="22" fillId="0" borderId="4" xfId="0" applyFont="1" applyFill="1" applyBorder="1" applyAlignment="1">
      <alignment horizontal="center" vertical="center"/>
    </xf>
    <xf numFmtId="0" fontId="22" fillId="0" borderId="0" xfId="0" applyFont="1" applyFill="1" applyAlignment="1">
      <alignment horizontal="left" vertical="top"/>
    </xf>
    <xf numFmtId="0" fontId="20" fillId="0" borderId="0" xfId="0" applyFont="1" applyFill="1"/>
    <xf numFmtId="0" fontId="26" fillId="0" borderId="5" xfId="0" applyFont="1" applyFill="1" applyBorder="1" applyAlignment="1">
      <alignment horizontal="left" vertical="center" wrapText="1"/>
    </xf>
    <xf numFmtId="0" fontId="20" fillId="0" borderId="5" xfId="0" applyFont="1" applyFill="1" applyBorder="1" applyAlignment="1">
      <alignment vertical="center"/>
    </xf>
    <xf numFmtId="0" fontId="21" fillId="0" borderId="5" xfId="0" applyFont="1" applyFill="1" applyBorder="1" applyAlignment="1">
      <alignment horizontal="left" wrapText="1"/>
    </xf>
    <xf numFmtId="0" fontId="21" fillId="0" borderId="0" xfId="0" applyFont="1" applyAlignment="1">
      <alignment horizontal="left" vertical="center" wrapText="1"/>
    </xf>
    <xf numFmtId="49" fontId="22" fillId="0" borderId="0" xfId="0" applyNumberFormat="1" applyFont="1" applyAlignment="1">
      <alignment horizontal="left" vertical="top"/>
    </xf>
    <xf numFmtId="0" fontId="22" fillId="0" borderId="1" xfId="0" applyFont="1" applyFill="1" applyBorder="1"/>
    <xf numFmtId="0" fontId="20" fillId="0" borderId="3" xfId="0" applyFont="1" applyFill="1" applyBorder="1"/>
    <xf numFmtId="0" fontId="20" fillId="0" borderId="2" xfId="0" applyFont="1" applyFill="1" applyBorder="1"/>
    <xf numFmtId="0" fontId="22" fillId="0" borderId="1" xfId="0" applyFont="1" applyBorder="1"/>
    <xf numFmtId="0" fontId="20" fillId="0" borderId="3" xfId="0" applyFont="1" applyBorder="1"/>
    <xf numFmtId="0" fontId="20" fillId="0" borderId="2" xfId="0" applyFont="1" applyBorder="1"/>
    <xf numFmtId="3" fontId="20" fillId="0" borderId="4" xfId="0" applyNumberFormat="1" applyFont="1" applyFill="1" applyBorder="1" applyAlignment="1">
      <alignment horizontal="right" indent="3"/>
    </xf>
    <xf numFmtId="3" fontId="20" fillId="0" borderId="4" xfId="0" applyNumberFormat="1" applyFont="1" applyFill="1" applyBorder="1" applyAlignment="1">
      <alignment horizontal="right" indent="2"/>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Milliers" xfId="30" builtinId="3"/>
    <cellStyle name="Neutre" xfId="31" builtinId="28" customBuiltin="1"/>
    <cellStyle name="Normal" xfId="0" builtinId="0"/>
    <cellStyle name="Normal 2" xfId="32"/>
    <cellStyle name="Pourcentage" xfId="33" builtinId="5"/>
    <cellStyle name="Satisfaisant" xfId="34" builtinId="26" customBuiltin="1"/>
    <cellStyle name="Sortie" xfId="35" builtinId="21" customBuiltin="1"/>
    <cellStyle name="Texte explicatif" xfId="36" builtinId="53" customBuiltin="1"/>
    <cellStyle name="Titre" xfId="37" builtinId="15" customBuiltin="1"/>
    <cellStyle name="Titre 1" xfId="38" builtinId="16" customBuiltin="1"/>
    <cellStyle name="Titre 2" xfId="39"/>
    <cellStyle name="Titre 3" xfId="40" builtinId="18" customBuiltin="1"/>
    <cellStyle name="Titre 4" xfId="41" builtinId="19" customBuiltin="1"/>
    <cellStyle name="Total" xfId="42" builtinId="25" customBuiltin="1"/>
    <cellStyle name="Vérification" xfId="43" builtinId="23"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R22"/>
  <sheetViews>
    <sheetView showGridLines="0" tabSelected="1" workbookViewId="0"/>
  </sheetViews>
  <sheetFormatPr baseColWidth="10" defaultColWidth="11.5" defaultRowHeight="11" x14ac:dyDescent="0.15"/>
  <cols>
    <col min="1" max="1" width="2.33203125" style="43" customWidth="1"/>
    <col min="2" max="2" width="54.1640625" style="43" customWidth="1"/>
    <col min="3" max="3" width="12.83203125" style="43" customWidth="1"/>
    <col min="4" max="4" width="11.1640625" style="43" bestFit="1" customWidth="1"/>
    <col min="5" max="5" width="10" style="43" customWidth="1"/>
    <col min="6" max="6" width="16.5" style="43" customWidth="1"/>
    <col min="7" max="7" width="12.33203125" style="43" customWidth="1"/>
    <col min="8" max="8" width="12.6640625" style="43" customWidth="1"/>
    <col min="9" max="9" width="11" style="43" customWidth="1"/>
    <col min="10" max="10" width="15.6640625" style="43" customWidth="1"/>
    <col min="11" max="11" width="11.6640625" style="43" customWidth="1"/>
    <col min="12" max="16384" width="11.5" style="43"/>
  </cols>
  <sheetData>
    <row r="2" spans="2:18" x14ac:dyDescent="0.15">
      <c r="B2" s="101" t="s">
        <v>40</v>
      </c>
      <c r="C2" s="101"/>
      <c r="D2" s="101"/>
      <c r="E2" s="101"/>
      <c r="F2" s="101"/>
      <c r="G2" s="101"/>
      <c r="H2" s="101"/>
      <c r="I2" s="101"/>
      <c r="J2" s="101"/>
      <c r="K2" s="101"/>
    </row>
    <row r="3" spans="2:18" ht="45.75" customHeight="1" x14ac:dyDescent="0.15">
      <c r="B3" s="44"/>
      <c r="C3" s="100" t="s">
        <v>18</v>
      </c>
      <c r="D3" s="100"/>
      <c r="E3" s="100"/>
      <c r="F3" s="100" t="s">
        <v>19</v>
      </c>
      <c r="G3" s="100" t="s">
        <v>17</v>
      </c>
      <c r="H3" s="100"/>
      <c r="I3" s="100"/>
      <c r="J3" s="100"/>
      <c r="K3" s="100"/>
    </row>
    <row r="4" spans="2:18" ht="33" x14ac:dyDescent="0.15">
      <c r="B4" s="44"/>
      <c r="C4" s="45" t="s">
        <v>10</v>
      </c>
      <c r="D4" s="45" t="s">
        <v>16</v>
      </c>
      <c r="E4" s="45" t="s">
        <v>37</v>
      </c>
      <c r="F4" s="100"/>
      <c r="G4" s="45" t="s">
        <v>0</v>
      </c>
      <c r="H4" s="45" t="s">
        <v>1</v>
      </c>
      <c r="I4" s="45" t="s">
        <v>2</v>
      </c>
      <c r="J4" s="45" t="s">
        <v>14</v>
      </c>
      <c r="K4" s="45" t="s">
        <v>15</v>
      </c>
    </row>
    <row r="5" spans="2:18" s="51" customFormat="1" ht="15" customHeight="1" x14ac:dyDescent="0.15">
      <c r="B5" s="128" t="s">
        <v>46</v>
      </c>
      <c r="C5" s="46">
        <v>826.6</v>
      </c>
      <c r="D5" s="46">
        <v>53</v>
      </c>
      <c r="E5" s="47">
        <v>55</v>
      </c>
      <c r="F5" s="48">
        <v>827</v>
      </c>
      <c r="G5" s="49">
        <v>24</v>
      </c>
      <c r="H5" s="49">
        <v>64</v>
      </c>
      <c r="I5" s="47">
        <v>2</v>
      </c>
      <c r="J5" s="50">
        <v>9</v>
      </c>
      <c r="K5" s="49" t="s">
        <v>22</v>
      </c>
      <c r="M5" s="52"/>
      <c r="N5" s="52"/>
      <c r="O5" s="52"/>
      <c r="P5" s="52"/>
      <c r="Q5" s="52"/>
      <c r="R5" s="52"/>
    </row>
    <row r="6" spans="2:18" ht="15" customHeight="1" x14ac:dyDescent="0.15">
      <c r="B6" s="129" t="s">
        <v>38</v>
      </c>
      <c r="C6" s="53">
        <v>704.4</v>
      </c>
      <c r="D6" s="53">
        <v>53.4</v>
      </c>
      <c r="E6" s="54">
        <v>56</v>
      </c>
      <c r="F6" s="55">
        <v>704.5</v>
      </c>
      <c r="G6" s="56">
        <v>27</v>
      </c>
      <c r="H6" s="56">
        <v>72</v>
      </c>
      <c r="I6" s="54">
        <v>2</v>
      </c>
      <c r="J6" s="57" t="s">
        <v>6</v>
      </c>
      <c r="K6" s="56" t="s">
        <v>22</v>
      </c>
      <c r="M6" s="58"/>
      <c r="N6" s="58"/>
      <c r="O6" s="58"/>
      <c r="P6" s="58"/>
      <c r="Q6" s="58"/>
      <c r="R6" s="52"/>
    </row>
    <row r="7" spans="2:18" ht="15" customHeight="1" x14ac:dyDescent="0.15">
      <c r="B7" s="129" t="s">
        <v>3</v>
      </c>
      <c r="C7" s="53">
        <v>27.9</v>
      </c>
      <c r="D7" s="53">
        <v>53.3</v>
      </c>
      <c r="E7" s="54">
        <v>45</v>
      </c>
      <c r="F7" s="55">
        <v>27.9</v>
      </c>
      <c r="G7" s="56">
        <v>28</v>
      </c>
      <c r="H7" s="56">
        <v>70</v>
      </c>
      <c r="I7" s="54">
        <v>2</v>
      </c>
      <c r="J7" s="57" t="s">
        <v>6</v>
      </c>
      <c r="K7" s="56" t="s">
        <v>22</v>
      </c>
      <c r="M7" s="58"/>
      <c r="N7" s="58"/>
      <c r="O7" s="58"/>
      <c r="P7" s="58"/>
      <c r="Q7" s="58"/>
      <c r="R7" s="52"/>
    </row>
    <row r="8" spans="2:18" ht="15" customHeight="1" x14ac:dyDescent="0.15">
      <c r="B8" s="129" t="s">
        <v>5</v>
      </c>
      <c r="C8" s="53">
        <v>10.4</v>
      </c>
      <c r="D8" s="53">
        <v>55.9</v>
      </c>
      <c r="E8" s="54">
        <v>37</v>
      </c>
      <c r="F8" s="55">
        <v>10.4</v>
      </c>
      <c r="G8" s="56">
        <v>41</v>
      </c>
      <c r="H8" s="56">
        <v>57</v>
      </c>
      <c r="I8" s="54">
        <v>2</v>
      </c>
      <c r="J8" s="57" t="s">
        <v>6</v>
      </c>
      <c r="K8" s="56" t="s">
        <v>6</v>
      </c>
      <c r="M8" s="58"/>
      <c r="N8" s="58"/>
      <c r="O8" s="58"/>
      <c r="P8" s="58"/>
      <c r="Q8" s="58"/>
      <c r="R8" s="52"/>
    </row>
    <row r="9" spans="2:18" ht="15" customHeight="1" x14ac:dyDescent="0.15">
      <c r="B9" s="129" t="s">
        <v>4</v>
      </c>
      <c r="C9" s="53">
        <v>2.8</v>
      </c>
      <c r="D9" s="53">
        <v>51</v>
      </c>
      <c r="E9" s="54">
        <v>58</v>
      </c>
      <c r="F9" s="55">
        <v>2.8</v>
      </c>
      <c r="G9" s="56">
        <v>29</v>
      </c>
      <c r="H9" s="56">
        <v>69</v>
      </c>
      <c r="I9" s="54">
        <v>1</v>
      </c>
      <c r="J9" s="57" t="s">
        <v>22</v>
      </c>
      <c r="K9" s="56" t="s">
        <v>6</v>
      </c>
      <c r="M9" s="58"/>
      <c r="N9" s="58"/>
      <c r="O9" s="58"/>
      <c r="P9" s="58"/>
      <c r="Q9" s="58"/>
      <c r="R9" s="52"/>
    </row>
    <row r="10" spans="2:18" ht="15" customHeight="1" x14ac:dyDescent="0.15">
      <c r="B10" s="129" t="s">
        <v>47</v>
      </c>
      <c r="C10" s="53">
        <v>16.100000000000001</v>
      </c>
      <c r="D10" s="53">
        <v>56.2</v>
      </c>
      <c r="E10" s="54">
        <v>62</v>
      </c>
      <c r="F10" s="55">
        <v>16.100000000000001</v>
      </c>
      <c r="G10" s="56" t="s">
        <v>6</v>
      </c>
      <c r="H10" s="56" t="s">
        <v>6</v>
      </c>
      <c r="I10" s="54" t="s">
        <v>6</v>
      </c>
      <c r="J10" s="57">
        <v>100</v>
      </c>
      <c r="K10" s="56" t="s">
        <v>6</v>
      </c>
      <c r="M10" s="58"/>
      <c r="N10" s="58"/>
      <c r="O10" s="58"/>
      <c r="P10" s="58"/>
      <c r="Q10" s="58"/>
      <c r="R10" s="52"/>
    </row>
    <row r="11" spans="2:18" ht="17.25" customHeight="1" x14ac:dyDescent="0.15">
      <c r="B11" s="129" t="s">
        <v>48</v>
      </c>
      <c r="C11" s="53">
        <v>23.7</v>
      </c>
      <c r="D11" s="53">
        <v>35.299999999999997</v>
      </c>
      <c r="E11" s="54">
        <v>16</v>
      </c>
      <c r="F11" s="55">
        <v>23.7</v>
      </c>
      <c r="G11" s="56" t="s">
        <v>6</v>
      </c>
      <c r="H11" s="56" t="s">
        <v>6</v>
      </c>
      <c r="I11" s="54" t="s">
        <v>6</v>
      </c>
      <c r="J11" s="57">
        <v>100</v>
      </c>
      <c r="K11" s="56" t="s">
        <v>6</v>
      </c>
      <c r="M11" s="58"/>
      <c r="N11" s="58"/>
      <c r="O11" s="58"/>
      <c r="P11" s="58"/>
      <c r="Q11" s="58"/>
      <c r="R11" s="52"/>
    </row>
    <row r="12" spans="2:18" ht="15" customHeight="1" x14ac:dyDescent="0.15">
      <c r="B12" s="130" t="s">
        <v>49</v>
      </c>
      <c r="C12" s="59">
        <v>39.4</v>
      </c>
      <c r="D12" s="59">
        <v>55.5</v>
      </c>
      <c r="E12" s="60">
        <v>69</v>
      </c>
      <c r="F12" s="61">
        <v>39.4</v>
      </c>
      <c r="G12" s="62" t="s">
        <v>6</v>
      </c>
      <c r="H12" s="62" t="s">
        <v>6</v>
      </c>
      <c r="I12" s="60" t="s">
        <v>6</v>
      </c>
      <c r="J12" s="63">
        <v>100</v>
      </c>
      <c r="K12" s="62" t="s">
        <v>6</v>
      </c>
      <c r="M12" s="58"/>
      <c r="N12" s="58"/>
      <c r="O12" s="58"/>
      <c r="P12" s="58"/>
      <c r="Q12" s="58"/>
      <c r="R12" s="52"/>
    </row>
    <row r="13" spans="2:18" ht="64" customHeight="1" x14ac:dyDescent="0.15">
      <c r="B13" s="102" t="s">
        <v>50</v>
      </c>
      <c r="C13" s="103"/>
      <c r="D13" s="103"/>
      <c r="E13" s="103"/>
      <c r="F13" s="103"/>
      <c r="G13" s="103"/>
      <c r="H13" s="103"/>
      <c r="I13" s="103"/>
      <c r="J13" s="103"/>
      <c r="K13" s="103"/>
    </row>
    <row r="14" spans="2:18" x14ac:dyDescent="0.15">
      <c r="C14" s="64"/>
    </row>
    <row r="15" spans="2:18" x14ac:dyDescent="0.15">
      <c r="B15" s="65"/>
      <c r="C15" s="66"/>
      <c r="D15" s="42"/>
      <c r="E15" s="65"/>
      <c r="F15" s="65"/>
      <c r="G15" s="65"/>
      <c r="H15" s="65"/>
      <c r="I15" s="65"/>
    </row>
    <row r="16" spans="2:18" x14ac:dyDescent="0.15">
      <c r="D16" s="41"/>
    </row>
    <row r="17" spans="2:4" x14ac:dyDescent="0.15">
      <c r="D17" s="41"/>
    </row>
    <row r="18" spans="2:4" x14ac:dyDescent="0.15">
      <c r="D18" s="41"/>
    </row>
    <row r="19" spans="2:4" x14ac:dyDescent="0.15">
      <c r="D19" s="41"/>
    </row>
    <row r="20" spans="2:4" x14ac:dyDescent="0.15">
      <c r="D20" s="41"/>
    </row>
    <row r="21" spans="2:4" x14ac:dyDescent="0.15">
      <c r="B21" s="65"/>
      <c r="D21" s="41"/>
    </row>
    <row r="22" spans="2:4" x14ac:dyDescent="0.15">
      <c r="D22" s="41"/>
    </row>
  </sheetData>
  <mergeCells count="5">
    <mergeCell ref="C3:E3"/>
    <mergeCell ref="F3:F4"/>
    <mergeCell ref="G3:K3"/>
    <mergeCell ref="B2:K2"/>
    <mergeCell ref="B13:K13"/>
  </mergeCells>
  <pageMargins left="0.78740157499999996" right="0.78740157499999996" top="0.984251969" bottom="0.984251969"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J13"/>
  <sheetViews>
    <sheetView showGridLines="0" workbookViewId="0"/>
  </sheetViews>
  <sheetFormatPr baseColWidth="10" defaultColWidth="11.5" defaultRowHeight="11" x14ac:dyDescent="0.15"/>
  <cols>
    <col min="1" max="1" width="2.6640625" style="43" customWidth="1"/>
    <col min="2" max="2" width="15.6640625" style="43" customWidth="1"/>
    <col min="3" max="3" width="28.1640625" style="43" customWidth="1"/>
    <col min="4" max="4" width="20.1640625" style="43" customWidth="1"/>
    <col min="5" max="16384" width="11.5" style="43"/>
  </cols>
  <sheetData>
    <row r="2" spans="2:10" ht="49.5" customHeight="1" x14ac:dyDescent="0.15">
      <c r="B2" s="104" t="s">
        <v>39</v>
      </c>
      <c r="C2" s="104"/>
      <c r="D2" s="104"/>
      <c r="F2" s="65"/>
    </row>
    <row r="3" spans="2:10" ht="60" customHeight="1" x14ac:dyDescent="0.15">
      <c r="B3" s="67"/>
      <c r="C3" s="45" t="s">
        <v>57</v>
      </c>
      <c r="D3" s="68" t="s">
        <v>45</v>
      </c>
    </row>
    <row r="4" spans="2:10" ht="15" customHeight="1" x14ac:dyDescent="0.15">
      <c r="B4" s="69">
        <v>2014</v>
      </c>
      <c r="C4" s="70">
        <v>749.81</v>
      </c>
      <c r="D4" s="74">
        <v>814.87097387660299</v>
      </c>
      <c r="F4" s="71"/>
      <c r="G4" s="65"/>
      <c r="J4" s="72"/>
    </row>
    <row r="5" spans="2:10" ht="15" customHeight="1" x14ac:dyDescent="0.15">
      <c r="B5" s="69">
        <v>2015</v>
      </c>
      <c r="C5" s="70">
        <v>779.96900000000005</v>
      </c>
      <c r="D5" s="74">
        <v>815.71624719036186</v>
      </c>
      <c r="J5" s="72"/>
    </row>
    <row r="6" spans="2:10" ht="15" customHeight="1" x14ac:dyDescent="0.15">
      <c r="B6" s="69">
        <v>2016</v>
      </c>
      <c r="C6" s="70">
        <v>802.68799999999999</v>
      </c>
      <c r="D6" s="74">
        <v>811.37982679581944</v>
      </c>
      <c r="J6" s="72"/>
    </row>
    <row r="7" spans="2:10" ht="15" customHeight="1" x14ac:dyDescent="0.15">
      <c r="B7" s="69">
        <v>2017</v>
      </c>
      <c r="C7" s="70">
        <v>817.798</v>
      </c>
      <c r="D7" s="74">
        <v>808.8032012280994</v>
      </c>
      <c r="J7" s="72"/>
    </row>
    <row r="8" spans="2:10" ht="15" customHeight="1" x14ac:dyDescent="0.15">
      <c r="B8" s="69">
        <v>2018</v>
      </c>
      <c r="C8" s="70">
        <v>831.19100000000003</v>
      </c>
      <c r="D8" s="74">
        <v>805.81772291284176</v>
      </c>
      <c r="J8" s="72"/>
    </row>
    <row r="9" spans="2:10" ht="15" customHeight="1" x14ac:dyDescent="0.15">
      <c r="B9" s="69">
        <v>2019</v>
      </c>
      <c r="C9" s="70">
        <v>842.60599999999999</v>
      </c>
      <c r="D9" s="74">
        <v>799.82096598425869</v>
      </c>
      <c r="J9" s="72"/>
    </row>
    <row r="10" spans="2:10" ht="15" customHeight="1" x14ac:dyDescent="0.15">
      <c r="B10" s="69">
        <v>2020</v>
      </c>
      <c r="C10" s="70">
        <v>829.90200000000004</v>
      </c>
      <c r="D10" s="74">
        <v>809.61512369992022</v>
      </c>
      <c r="J10" s="72"/>
    </row>
    <row r="11" spans="2:10" ht="15" customHeight="1" x14ac:dyDescent="0.15">
      <c r="B11" s="69">
        <v>2021</v>
      </c>
      <c r="C11" s="70">
        <v>826.58199999999999</v>
      </c>
      <c r="D11" s="74">
        <v>795.70884224229917</v>
      </c>
      <c r="J11" s="72"/>
    </row>
    <row r="12" spans="2:10" ht="65" customHeight="1" x14ac:dyDescent="0.15">
      <c r="B12" s="105" t="s">
        <v>56</v>
      </c>
      <c r="C12" s="106"/>
      <c r="D12" s="106"/>
    </row>
    <row r="13" spans="2:10" x14ac:dyDescent="0.15">
      <c r="I13" s="73"/>
    </row>
  </sheetData>
  <mergeCells count="2">
    <mergeCell ref="B2:D2"/>
    <mergeCell ref="B12:D12"/>
  </mergeCells>
  <pageMargins left="0.25" right="0.25" top="0.984251969" bottom="0.984251969" header="0.3" footer="0.3"/>
  <pageSetup paperSize="9" scale="58"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K16"/>
  <sheetViews>
    <sheetView showGridLines="0" workbookViewId="0"/>
  </sheetViews>
  <sheetFormatPr baseColWidth="10" defaultColWidth="11.5" defaultRowHeight="11" x14ac:dyDescent="0.15"/>
  <cols>
    <col min="1" max="1" width="3.1640625" style="1" customWidth="1"/>
    <col min="2" max="2" width="41.5" style="1" customWidth="1"/>
    <col min="3" max="4" width="12.6640625" style="1" customWidth="1"/>
    <col min="5" max="5" width="10.33203125" style="1" customWidth="1"/>
    <col min="6" max="6" width="16.1640625" style="1" customWidth="1"/>
    <col min="7" max="9" width="9.5" style="1" customWidth="1"/>
    <col min="10" max="10" width="11.6640625" style="1" customWidth="1"/>
    <col min="11" max="11" width="10" style="1" customWidth="1"/>
    <col min="12" max="16384" width="11.5" style="1"/>
  </cols>
  <sheetData>
    <row r="2" spans="2:11" x14ac:dyDescent="0.15">
      <c r="B2" s="107" t="s">
        <v>41</v>
      </c>
      <c r="C2" s="107"/>
      <c r="D2" s="107"/>
      <c r="E2" s="107"/>
      <c r="F2" s="107"/>
      <c r="G2" s="107"/>
      <c r="H2" s="107"/>
      <c r="I2" s="107"/>
      <c r="J2" s="107"/>
      <c r="K2" s="107"/>
    </row>
    <row r="3" spans="2:11" x14ac:dyDescent="0.15">
      <c r="B3" s="7"/>
      <c r="C3" s="7"/>
      <c r="D3" s="7"/>
      <c r="E3" s="7"/>
      <c r="F3" s="7"/>
      <c r="G3" s="7"/>
      <c r="H3" s="7"/>
      <c r="I3" s="7"/>
      <c r="J3" s="7"/>
      <c r="K3" s="7"/>
    </row>
    <row r="4" spans="2:11" ht="30" customHeight="1" x14ac:dyDescent="0.15">
      <c r="B4" s="2"/>
      <c r="C4" s="108" t="s">
        <v>18</v>
      </c>
      <c r="D4" s="108"/>
      <c r="E4" s="108"/>
      <c r="F4" s="108" t="s">
        <v>19</v>
      </c>
      <c r="G4" s="108" t="s">
        <v>17</v>
      </c>
      <c r="H4" s="108"/>
      <c r="I4" s="108"/>
      <c r="J4" s="108"/>
      <c r="K4" s="108"/>
    </row>
    <row r="5" spans="2:11" ht="33" x14ac:dyDescent="0.15">
      <c r="B5" s="2"/>
      <c r="C5" s="3" t="s">
        <v>10</v>
      </c>
      <c r="D5" s="3" t="s">
        <v>16</v>
      </c>
      <c r="E5" s="3" t="s">
        <v>11</v>
      </c>
      <c r="F5" s="108"/>
      <c r="G5" s="3" t="s">
        <v>0</v>
      </c>
      <c r="H5" s="3" t="s">
        <v>1</v>
      </c>
      <c r="I5" s="3" t="s">
        <v>2</v>
      </c>
      <c r="J5" s="3" t="s">
        <v>14</v>
      </c>
      <c r="K5" s="3" t="s">
        <v>15</v>
      </c>
    </row>
    <row r="6" spans="2:11" ht="30" customHeight="1" x14ac:dyDescent="0.15">
      <c r="B6" s="131" t="s">
        <v>46</v>
      </c>
      <c r="C6" s="36">
        <v>97.4</v>
      </c>
      <c r="D6" s="36">
        <v>51.6</v>
      </c>
      <c r="E6" s="20">
        <v>56</v>
      </c>
      <c r="F6" s="38">
        <v>97.4</v>
      </c>
      <c r="G6" s="21">
        <v>30</v>
      </c>
      <c r="H6" s="21">
        <v>59</v>
      </c>
      <c r="I6" s="21" t="s">
        <v>22</v>
      </c>
      <c r="J6" s="21">
        <v>10</v>
      </c>
      <c r="K6" s="21" t="s">
        <v>22</v>
      </c>
    </row>
    <row r="7" spans="2:11" ht="15" customHeight="1" x14ac:dyDescent="0.15">
      <c r="B7" s="132" t="s">
        <v>38</v>
      </c>
      <c r="C7" s="26">
        <v>82.7</v>
      </c>
      <c r="D7" s="26">
        <v>51.7</v>
      </c>
      <c r="E7" s="19">
        <v>56</v>
      </c>
      <c r="F7" s="39">
        <v>82.7</v>
      </c>
      <c r="G7" s="16">
        <v>33</v>
      </c>
      <c r="H7" s="16">
        <v>66</v>
      </c>
      <c r="I7" s="16" t="s">
        <v>22</v>
      </c>
      <c r="J7" s="16" t="s">
        <v>6</v>
      </c>
      <c r="K7" s="16" t="s">
        <v>22</v>
      </c>
    </row>
    <row r="8" spans="2:11" ht="15" customHeight="1" x14ac:dyDescent="0.15">
      <c r="B8" s="132" t="s">
        <v>3</v>
      </c>
      <c r="C8" s="26">
        <v>3.2</v>
      </c>
      <c r="D8" s="26">
        <v>51.9</v>
      </c>
      <c r="E8" s="19">
        <v>46</v>
      </c>
      <c r="F8" s="39">
        <v>3.2</v>
      </c>
      <c r="G8" s="16">
        <v>35</v>
      </c>
      <c r="H8" s="16">
        <v>64</v>
      </c>
      <c r="I8" s="16" t="s">
        <v>22</v>
      </c>
      <c r="J8" s="16" t="s">
        <v>6</v>
      </c>
      <c r="K8" s="16" t="s">
        <v>22</v>
      </c>
    </row>
    <row r="9" spans="2:11" ht="15" customHeight="1" x14ac:dyDescent="0.15">
      <c r="B9" s="132" t="s">
        <v>5</v>
      </c>
      <c r="C9" s="26">
        <v>1.2</v>
      </c>
      <c r="D9" s="26">
        <v>54.3</v>
      </c>
      <c r="E9" s="19">
        <v>39</v>
      </c>
      <c r="F9" s="39">
        <v>1.2</v>
      </c>
      <c r="G9" s="16">
        <v>47</v>
      </c>
      <c r="H9" s="16">
        <v>52</v>
      </c>
      <c r="I9" s="16" t="s">
        <v>22</v>
      </c>
      <c r="J9" s="16" t="s">
        <v>6</v>
      </c>
      <c r="K9" s="16" t="s">
        <v>6</v>
      </c>
    </row>
    <row r="10" spans="2:11" ht="15" customHeight="1" x14ac:dyDescent="0.15">
      <c r="B10" s="132" t="s">
        <v>4</v>
      </c>
      <c r="C10" s="26">
        <v>0.4</v>
      </c>
      <c r="D10" s="26">
        <v>48.8</v>
      </c>
      <c r="E10" s="19">
        <v>55</v>
      </c>
      <c r="F10" s="39">
        <v>0.4</v>
      </c>
      <c r="G10" s="16">
        <v>38</v>
      </c>
      <c r="H10" s="16">
        <v>62</v>
      </c>
      <c r="I10" s="16" t="s">
        <v>22</v>
      </c>
      <c r="J10" s="16" t="s">
        <v>6</v>
      </c>
      <c r="K10" s="16" t="s">
        <v>6</v>
      </c>
    </row>
    <row r="11" spans="2:11" ht="15" customHeight="1" x14ac:dyDescent="0.15">
      <c r="B11" s="132" t="s">
        <v>51</v>
      </c>
      <c r="C11" s="26">
        <v>2.2000000000000002</v>
      </c>
      <c r="D11" s="26">
        <v>55.5</v>
      </c>
      <c r="E11" s="19">
        <v>64</v>
      </c>
      <c r="F11" s="39">
        <v>2.2000000000000002</v>
      </c>
      <c r="G11" s="16" t="s">
        <v>6</v>
      </c>
      <c r="H11" s="16" t="s">
        <v>6</v>
      </c>
      <c r="I11" s="16" t="s">
        <v>6</v>
      </c>
      <c r="J11" s="16">
        <v>100</v>
      </c>
      <c r="K11" s="16" t="s">
        <v>6</v>
      </c>
    </row>
    <row r="12" spans="2:11" ht="15" customHeight="1" x14ac:dyDescent="0.15">
      <c r="B12" s="132" t="s">
        <v>48</v>
      </c>
      <c r="C12" s="26">
        <v>2</v>
      </c>
      <c r="D12" s="26">
        <v>31</v>
      </c>
      <c r="E12" s="19">
        <v>18</v>
      </c>
      <c r="F12" s="39">
        <v>2</v>
      </c>
      <c r="G12" s="16" t="s">
        <v>6</v>
      </c>
      <c r="H12" s="16" t="s">
        <v>6</v>
      </c>
      <c r="I12" s="16" t="s">
        <v>6</v>
      </c>
      <c r="J12" s="16">
        <v>100</v>
      </c>
      <c r="K12" s="16" t="s">
        <v>6</v>
      </c>
    </row>
    <row r="13" spans="2:11" ht="13" x14ac:dyDescent="0.15">
      <c r="B13" s="133" t="s">
        <v>49</v>
      </c>
      <c r="C13" s="37">
        <v>5.6</v>
      </c>
      <c r="D13" s="37">
        <v>55</v>
      </c>
      <c r="E13" s="18">
        <v>67</v>
      </c>
      <c r="F13" s="40">
        <v>5.6</v>
      </c>
      <c r="G13" s="15" t="s">
        <v>6</v>
      </c>
      <c r="H13" s="15" t="s">
        <v>6</v>
      </c>
      <c r="I13" s="15" t="s">
        <v>6</v>
      </c>
      <c r="J13" s="15">
        <v>100</v>
      </c>
      <c r="K13" s="15" t="s">
        <v>6</v>
      </c>
    </row>
    <row r="14" spans="2:11" ht="72" customHeight="1" x14ac:dyDescent="0.15">
      <c r="B14" s="109" t="s">
        <v>52</v>
      </c>
      <c r="C14" s="110"/>
      <c r="D14" s="110"/>
      <c r="E14" s="110"/>
      <c r="F14" s="110"/>
      <c r="G14" s="110"/>
      <c r="H14" s="110"/>
      <c r="I14" s="110"/>
      <c r="J14" s="110"/>
      <c r="K14" s="110"/>
    </row>
    <row r="16" spans="2:11" x14ac:dyDescent="0.15">
      <c r="H16" s="4"/>
    </row>
  </sheetData>
  <mergeCells count="5">
    <mergeCell ref="B2:K2"/>
    <mergeCell ref="C4:E4"/>
    <mergeCell ref="F4:F5"/>
    <mergeCell ref="G4:K4"/>
    <mergeCell ref="B14:K14"/>
  </mergeCells>
  <pageMargins left="0.25" right="0.25" top="0.984251969" bottom="0.984251969"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K85"/>
  <sheetViews>
    <sheetView showGridLines="0" workbookViewId="0"/>
  </sheetViews>
  <sheetFormatPr baseColWidth="10" defaultColWidth="11.5" defaultRowHeight="11" x14ac:dyDescent="0.15"/>
  <cols>
    <col min="1" max="1" width="2.6640625" style="1" customWidth="1"/>
    <col min="2" max="5" width="15.6640625" style="1" customWidth="1"/>
    <col min="6" max="16384" width="11.5" style="1"/>
  </cols>
  <sheetData>
    <row r="2" spans="2:9" ht="30" customHeight="1" x14ac:dyDescent="0.15">
      <c r="B2" s="111" t="s">
        <v>54</v>
      </c>
      <c r="C2" s="112"/>
      <c r="D2" s="112"/>
      <c r="E2" s="113"/>
    </row>
    <row r="3" spans="2:9" ht="56" customHeight="1" x14ac:dyDescent="0.15">
      <c r="B3" s="114" t="s">
        <v>7</v>
      </c>
      <c r="C3" s="108" t="s">
        <v>12</v>
      </c>
      <c r="D3" s="116"/>
      <c r="E3" s="29" t="s">
        <v>9</v>
      </c>
    </row>
    <row r="4" spans="2:9" ht="22" x14ac:dyDescent="0.15">
      <c r="B4" s="115"/>
      <c r="C4" s="8" t="s">
        <v>21</v>
      </c>
      <c r="D4" s="27" t="s">
        <v>26</v>
      </c>
      <c r="E4" s="30"/>
      <c r="F4" s="35"/>
      <c r="H4" s="4"/>
      <c r="I4" s="4"/>
    </row>
    <row r="5" spans="2:9" ht="15" customHeight="1" x14ac:dyDescent="0.15">
      <c r="B5" s="9">
        <v>20</v>
      </c>
      <c r="C5" s="31">
        <v>30</v>
      </c>
      <c r="D5" s="28">
        <f t="shared" ref="D5:D55" si="0">C5/E5*100</f>
        <v>3.6114251044604712E-3</v>
      </c>
      <c r="E5" s="32">
        <v>830697</v>
      </c>
      <c r="F5" s="35"/>
    </row>
    <row r="6" spans="2:9" ht="15" customHeight="1" x14ac:dyDescent="0.15">
      <c r="B6" s="9">
        <v>21</v>
      </c>
      <c r="C6" s="31">
        <v>140</v>
      </c>
      <c r="D6" s="28">
        <f t="shared" si="0"/>
        <v>1.6762452107279693E-2</v>
      </c>
      <c r="E6" s="32">
        <v>835200</v>
      </c>
      <c r="F6" s="35"/>
    </row>
    <row r="7" spans="2:9" ht="15" customHeight="1" x14ac:dyDescent="0.15">
      <c r="B7" s="9">
        <v>22</v>
      </c>
      <c r="C7" s="31">
        <v>280</v>
      </c>
      <c r="D7" s="28">
        <f t="shared" si="0"/>
        <v>3.5949378139953497E-2</v>
      </c>
      <c r="E7" s="32">
        <v>778873</v>
      </c>
      <c r="F7" s="35"/>
    </row>
    <row r="8" spans="2:9" ht="15" customHeight="1" x14ac:dyDescent="0.15">
      <c r="B8" s="9">
        <v>23</v>
      </c>
      <c r="C8" s="31">
        <v>510</v>
      </c>
      <c r="D8" s="28">
        <f t="shared" si="0"/>
        <v>6.664610656059046E-2</v>
      </c>
      <c r="E8" s="32">
        <v>765236</v>
      </c>
      <c r="F8" s="35"/>
    </row>
    <row r="9" spans="2:9" ht="15" customHeight="1" x14ac:dyDescent="0.15">
      <c r="B9" s="9">
        <v>24</v>
      </c>
      <c r="C9" s="31">
        <v>750</v>
      </c>
      <c r="D9" s="28">
        <f t="shared" si="0"/>
        <v>0.10114155097197029</v>
      </c>
      <c r="E9" s="32">
        <v>741535</v>
      </c>
      <c r="F9" s="35"/>
    </row>
    <row r="10" spans="2:9" ht="15" customHeight="1" x14ac:dyDescent="0.15">
      <c r="B10" s="9">
        <v>25</v>
      </c>
      <c r="C10" s="31">
        <v>1020</v>
      </c>
      <c r="D10" s="28">
        <f t="shared" si="0"/>
        <v>0.13665613164004775</v>
      </c>
      <c r="E10" s="32">
        <v>746399</v>
      </c>
      <c r="F10" s="35"/>
    </row>
    <row r="11" spans="2:9" ht="15" customHeight="1" x14ac:dyDescent="0.15">
      <c r="B11" s="9">
        <v>26</v>
      </c>
      <c r="C11" s="31">
        <v>1240</v>
      </c>
      <c r="D11" s="28">
        <f t="shared" si="0"/>
        <v>0.16799186052340304</v>
      </c>
      <c r="E11" s="32">
        <v>738131</v>
      </c>
      <c r="F11" s="35"/>
    </row>
    <row r="12" spans="2:9" ht="15" customHeight="1" x14ac:dyDescent="0.15">
      <c r="B12" s="9">
        <v>27</v>
      </c>
      <c r="C12" s="31">
        <v>1430</v>
      </c>
      <c r="D12" s="28">
        <f t="shared" si="0"/>
        <v>0.19787950660197992</v>
      </c>
      <c r="E12" s="32">
        <v>722662</v>
      </c>
      <c r="F12" s="35"/>
    </row>
    <row r="13" spans="2:9" ht="15" customHeight="1" x14ac:dyDescent="0.15">
      <c r="B13" s="9">
        <v>28</v>
      </c>
      <c r="C13" s="31">
        <v>1700</v>
      </c>
      <c r="D13" s="28">
        <f t="shared" si="0"/>
        <v>0.23341388400702989</v>
      </c>
      <c r="E13" s="32">
        <v>728320</v>
      </c>
      <c r="F13" s="35"/>
    </row>
    <row r="14" spans="2:9" ht="15" customHeight="1" x14ac:dyDescent="0.15">
      <c r="B14" s="9">
        <v>29</v>
      </c>
      <c r="C14" s="31">
        <v>2260</v>
      </c>
      <c r="D14" s="28">
        <f t="shared" si="0"/>
        <v>0.29574725910338856</v>
      </c>
      <c r="E14" s="32">
        <v>764166</v>
      </c>
      <c r="F14" s="35"/>
    </row>
    <row r="15" spans="2:9" ht="15" customHeight="1" x14ac:dyDescent="0.15">
      <c r="B15" s="9">
        <v>30</v>
      </c>
      <c r="C15" s="31">
        <v>2530</v>
      </c>
      <c r="D15" s="28">
        <f t="shared" si="0"/>
        <v>0.32453705366534458</v>
      </c>
      <c r="E15" s="32">
        <v>779572</v>
      </c>
      <c r="F15" s="35"/>
    </row>
    <row r="16" spans="2:9" ht="15" customHeight="1" x14ac:dyDescent="0.15">
      <c r="B16" s="9">
        <v>31</v>
      </c>
      <c r="C16" s="31">
        <v>3110</v>
      </c>
      <c r="D16" s="28">
        <f t="shared" si="0"/>
        <v>0.38818470602185567</v>
      </c>
      <c r="E16" s="32">
        <v>801165</v>
      </c>
      <c r="F16" s="35"/>
    </row>
    <row r="17" spans="2:7" ht="15" customHeight="1" x14ac:dyDescent="0.15">
      <c r="B17" s="9">
        <v>32</v>
      </c>
      <c r="C17" s="31">
        <v>3620</v>
      </c>
      <c r="D17" s="28">
        <f t="shared" si="0"/>
        <v>0.44860387534264906</v>
      </c>
      <c r="E17" s="32">
        <v>806948</v>
      </c>
      <c r="F17" s="35"/>
    </row>
    <row r="18" spans="2:7" ht="15" customHeight="1" x14ac:dyDescent="0.15">
      <c r="B18" s="9">
        <v>33</v>
      </c>
      <c r="C18" s="31">
        <v>4250</v>
      </c>
      <c r="D18" s="28">
        <f t="shared" si="0"/>
        <v>0.5175813242044166</v>
      </c>
      <c r="E18" s="32">
        <v>821127</v>
      </c>
      <c r="F18" s="35"/>
    </row>
    <row r="19" spans="2:7" ht="15" customHeight="1" x14ac:dyDescent="0.15">
      <c r="B19" s="9">
        <v>34</v>
      </c>
      <c r="C19" s="31">
        <v>4500</v>
      </c>
      <c r="D19" s="28">
        <f t="shared" si="0"/>
        <v>0.54595086442220209</v>
      </c>
      <c r="E19" s="32">
        <v>824250</v>
      </c>
      <c r="F19" s="35"/>
    </row>
    <row r="20" spans="2:7" ht="15" customHeight="1" x14ac:dyDescent="0.15">
      <c r="B20" s="9">
        <v>35</v>
      </c>
      <c r="C20" s="31">
        <v>5230</v>
      </c>
      <c r="D20" s="28">
        <f t="shared" si="0"/>
        <v>0.6227450793612993</v>
      </c>
      <c r="E20" s="32">
        <v>839830</v>
      </c>
      <c r="F20" s="35"/>
    </row>
    <row r="21" spans="2:7" ht="15" customHeight="1" x14ac:dyDescent="0.15">
      <c r="B21" s="9">
        <v>36</v>
      </c>
      <c r="C21" s="31">
        <v>5890</v>
      </c>
      <c r="D21" s="28">
        <f t="shared" si="0"/>
        <v>0.70260740111606024</v>
      </c>
      <c r="E21" s="32">
        <v>838306</v>
      </c>
      <c r="F21" s="35"/>
    </row>
    <row r="22" spans="2:7" ht="15" customHeight="1" x14ac:dyDescent="0.15">
      <c r="B22" s="9">
        <v>37</v>
      </c>
      <c r="C22" s="31">
        <v>6450</v>
      </c>
      <c r="D22" s="28">
        <f t="shared" si="0"/>
        <v>0.77307725498844582</v>
      </c>
      <c r="E22" s="32">
        <v>834328</v>
      </c>
      <c r="F22" s="35"/>
    </row>
    <row r="23" spans="2:7" ht="15" customHeight="1" x14ac:dyDescent="0.15">
      <c r="B23" s="9">
        <v>38</v>
      </c>
      <c r="C23" s="31">
        <v>7130</v>
      </c>
      <c r="D23" s="28">
        <f t="shared" si="0"/>
        <v>0.86935846710032982</v>
      </c>
      <c r="E23" s="32">
        <v>820145</v>
      </c>
      <c r="F23" s="35"/>
      <c r="G23" s="10"/>
    </row>
    <row r="24" spans="2:7" ht="15" customHeight="1" x14ac:dyDescent="0.15">
      <c r="B24" s="9">
        <v>39</v>
      </c>
      <c r="C24" s="31">
        <v>8160</v>
      </c>
      <c r="D24" s="28">
        <f t="shared" si="0"/>
        <v>0.93922003301082169</v>
      </c>
      <c r="E24" s="32">
        <v>868806</v>
      </c>
      <c r="F24" s="35"/>
    </row>
    <row r="25" spans="2:7" ht="15" customHeight="1" x14ac:dyDescent="0.15">
      <c r="B25" s="9">
        <v>40</v>
      </c>
      <c r="C25" s="31">
        <v>9470</v>
      </c>
      <c r="D25" s="28">
        <f t="shared" si="0"/>
        <v>1.0824477721807493</v>
      </c>
      <c r="E25" s="32">
        <v>874869</v>
      </c>
      <c r="F25" s="35"/>
    </row>
    <row r="26" spans="2:7" ht="15" customHeight="1" x14ac:dyDescent="0.15">
      <c r="B26" s="9">
        <v>41</v>
      </c>
      <c r="C26" s="31">
        <v>10260</v>
      </c>
      <c r="D26" s="28">
        <f t="shared" si="0"/>
        <v>1.1576555331646872</v>
      </c>
      <c r="E26" s="32">
        <v>886274</v>
      </c>
      <c r="F26" s="35"/>
    </row>
    <row r="27" spans="2:7" ht="15" customHeight="1" x14ac:dyDescent="0.15">
      <c r="B27" s="9">
        <v>42</v>
      </c>
      <c r="C27" s="31">
        <v>11100</v>
      </c>
      <c r="D27" s="28">
        <f t="shared" si="0"/>
        <v>1.3257340505833231</v>
      </c>
      <c r="E27" s="32">
        <v>837272</v>
      </c>
      <c r="F27" s="35"/>
    </row>
    <row r="28" spans="2:7" ht="15" customHeight="1" x14ac:dyDescent="0.15">
      <c r="B28" s="9">
        <v>43</v>
      </c>
      <c r="C28" s="31">
        <v>11790</v>
      </c>
      <c r="D28" s="28">
        <f t="shared" si="0"/>
        <v>1.4411176912781212</v>
      </c>
      <c r="E28" s="32">
        <v>818115</v>
      </c>
      <c r="F28" s="35"/>
    </row>
    <row r="29" spans="2:7" ht="15" customHeight="1" x14ac:dyDescent="0.15">
      <c r="B29" s="9">
        <v>44</v>
      </c>
      <c r="C29" s="31">
        <v>13130</v>
      </c>
      <c r="D29" s="28">
        <f t="shared" si="0"/>
        <v>1.6008759095608747</v>
      </c>
      <c r="E29" s="32">
        <v>820176</v>
      </c>
      <c r="F29" s="35"/>
    </row>
    <row r="30" spans="2:7" ht="15" customHeight="1" x14ac:dyDescent="0.15">
      <c r="B30" s="9">
        <v>45</v>
      </c>
      <c r="C30" s="31">
        <v>14170</v>
      </c>
      <c r="D30" s="28">
        <f t="shared" si="0"/>
        <v>1.7724552695833167</v>
      </c>
      <c r="E30" s="32">
        <v>799456</v>
      </c>
      <c r="F30" s="35"/>
    </row>
    <row r="31" spans="2:7" ht="15" customHeight="1" x14ac:dyDescent="0.15">
      <c r="B31" s="9">
        <v>46</v>
      </c>
      <c r="C31" s="31">
        <v>16230</v>
      </c>
      <c r="D31" s="28">
        <f t="shared" si="0"/>
        <v>1.9690842848147569</v>
      </c>
      <c r="E31" s="32">
        <v>824241</v>
      </c>
      <c r="F31" s="35"/>
    </row>
    <row r="32" spans="2:7" ht="15" customHeight="1" x14ac:dyDescent="0.15">
      <c r="B32" s="9">
        <v>47</v>
      </c>
      <c r="C32" s="31">
        <v>18740</v>
      </c>
      <c r="D32" s="28">
        <f t="shared" si="0"/>
        <v>2.1635700522189292</v>
      </c>
      <c r="E32" s="32">
        <v>866161</v>
      </c>
      <c r="F32" s="35"/>
    </row>
    <row r="33" spans="2:6" ht="15" customHeight="1" x14ac:dyDescent="0.15">
      <c r="B33" s="9">
        <v>48</v>
      </c>
      <c r="C33" s="31">
        <v>22260</v>
      </c>
      <c r="D33" s="28">
        <f t="shared" si="0"/>
        <v>2.4529952769372159</v>
      </c>
      <c r="E33" s="32">
        <v>907462</v>
      </c>
      <c r="F33" s="35"/>
    </row>
    <row r="34" spans="2:6" ht="15" customHeight="1" x14ac:dyDescent="0.15">
      <c r="B34" s="9">
        <v>49</v>
      </c>
      <c r="C34" s="31">
        <v>24800</v>
      </c>
      <c r="D34" s="28">
        <f t="shared" si="0"/>
        <v>2.6731079946408496</v>
      </c>
      <c r="E34" s="32">
        <v>927759</v>
      </c>
      <c r="F34" s="35"/>
    </row>
    <row r="35" spans="2:6" ht="15" customHeight="1" x14ac:dyDescent="0.15">
      <c r="B35" s="9">
        <v>50</v>
      </c>
      <c r="C35" s="31">
        <v>27620</v>
      </c>
      <c r="D35" s="28">
        <f t="shared" si="0"/>
        <v>2.9965618737950552</v>
      </c>
      <c r="E35" s="32">
        <v>921723</v>
      </c>
      <c r="F35" s="35"/>
    </row>
    <row r="36" spans="2:6" ht="15" customHeight="1" x14ac:dyDescent="0.15">
      <c r="B36" s="9">
        <v>51</v>
      </c>
      <c r="C36" s="31">
        <v>30140</v>
      </c>
      <c r="D36" s="28">
        <f t="shared" si="0"/>
        <v>3.3486656445125877</v>
      </c>
      <c r="E36" s="32">
        <v>900060</v>
      </c>
      <c r="F36" s="35"/>
    </row>
    <row r="37" spans="2:6" ht="15" customHeight="1" x14ac:dyDescent="0.15">
      <c r="B37" s="9">
        <v>52</v>
      </c>
      <c r="C37" s="31">
        <v>33600</v>
      </c>
      <c r="D37" s="28">
        <f t="shared" si="0"/>
        <v>3.7827827095306987</v>
      </c>
      <c r="E37" s="32">
        <v>888235</v>
      </c>
      <c r="F37" s="35"/>
    </row>
    <row r="38" spans="2:6" ht="15" customHeight="1" x14ac:dyDescent="0.15">
      <c r="B38" s="9">
        <v>53</v>
      </c>
      <c r="C38" s="31">
        <v>36590</v>
      </c>
      <c r="D38" s="28">
        <f t="shared" si="0"/>
        <v>4.1805437334689142</v>
      </c>
      <c r="E38" s="32">
        <v>875245</v>
      </c>
      <c r="F38" s="35"/>
    </row>
    <row r="39" spans="2:6" ht="15" customHeight="1" x14ac:dyDescent="0.15">
      <c r="B39" s="9">
        <v>54</v>
      </c>
      <c r="C39" s="31">
        <v>40880</v>
      </c>
      <c r="D39" s="28">
        <f t="shared" si="0"/>
        <v>4.6886379667276445</v>
      </c>
      <c r="E39" s="32">
        <v>871895</v>
      </c>
      <c r="F39" s="35"/>
    </row>
    <row r="40" spans="2:6" ht="15" customHeight="1" x14ac:dyDescent="0.15">
      <c r="B40" s="9">
        <v>55</v>
      </c>
      <c r="C40" s="31">
        <v>46030</v>
      </c>
      <c r="D40" s="28">
        <f t="shared" si="0"/>
        <v>5.1661692793064784</v>
      </c>
      <c r="E40" s="32">
        <v>890989</v>
      </c>
      <c r="F40" s="35"/>
    </row>
    <row r="41" spans="2:6" ht="15" customHeight="1" x14ac:dyDescent="0.15">
      <c r="B41" s="9">
        <v>56</v>
      </c>
      <c r="C41" s="31">
        <v>50560</v>
      </c>
      <c r="D41" s="28">
        <f t="shared" si="0"/>
        <v>5.6706534710321126</v>
      </c>
      <c r="E41" s="32">
        <v>891608</v>
      </c>
      <c r="F41" s="35"/>
    </row>
    <row r="42" spans="2:6" ht="15" customHeight="1" x14ac:dyDescent="0.15">
      <c r="B42" s="9">
        <v>57</v>
      </c>
      <c r="C42" s="31">
        <v>57040</v>
      </c>
      <c r="D42" s="28">
        <f t="shared" si="0"/>
        <v>6.34028571301537</v>
      </c>
      <c r="E42" s="32">
        <v>899644</v>
      </c>
      <c r="F42" s="35"/>
    </row>
    <row r="43" spans="2:6" ht="15" customHeight="1" x14ac:dyDescent="0.15">
      <c r="B43" s="9">
        <v>58</v>
      </c>
      <c r="C43" s="31">
        <v>61600</v>
      </c>
      <c r="D43" s="28">
        <f t="shared" si="0"/>
        <v>6.9423547881398431</v>
      </c>
      <c r="E43" s="32">
        <v>887307</v>
      </c>
      <c r="F43" s="35"/>
    </row>
    <row r="44" spans="2:6" ht="15" customHeight="1" x14ac:dyDescent="0.15">
      <c r="B44" s="9">
        <v>59</v>
      </c>
      <c r="C44" s="31">
        <v>65810</v>
      </c>
      <c r="D44" s="28">
        <f t="shared" si="0"/>
        <v>7.6857945355063615</v>
      </c>
      <c r="E44" s="32">
        <v>856255</v>
      </c>
      <c r="F44" s="35"/>
    </row>
    <row r="45" spans="2:6" ht="15" customHeight="1" x14ac:dyDescent="0.15">
      <c r="B45" s="9">
        <v>60</v>
      </c>
      <c r="C45" s="31">
        <v>71840</v>
      </c>
      <c r="D45" s="28">
        <f t="shared" si="0"/>
        <v>8.4154594238737115</v>
      </c>
      <c r="E45" s="32">
        <v>853667</v>
      </c>
      <c r="F45" s="35"/>
    </row>
    <row r="46" spans="2:6" ht="15" customHeight="1" x14ac:dyDescent="0.15">
      <c r="B46" s="9">
        <v>61</v>
      </c>
      <c r="C46" s="31">
        <v>73180</v>
      </c>
      <c r="D46" s="28">
        <f t="shared" si="0"/>
        <v>8.6495047632555604</v>
      </c>
      <c r="E46" s="32">
        <v>846060</v>
      </c>
      <c r="F46" s="35"/>
    </row>
    <row r="47" spans="2:6" ht="15" customHeight="1" x14ac:dyDescent="0.15">
      <c r="B47" s="9">
        <v>62</v>
      </c>
      <c r="C47" s="31">
        <v>12620</v>
      </c>
      <c r="D47" s="28">
        <f t="shared" si="0"/>
        <v>1.5029982552357812</v>
      </c>
      <c r="E47" s="32">
        <v>839655</v>
      </c>
      <c r="F47" s="35"/>
    </row>
    <row r="48" spans="2:6" ht="15" customHeight="1" x14ac:dyDescent="0.15">
      <c r="B48" s="9">
        <v>63</v>
      </c>
      <c r="C48" s="31">
        <v>2530</v>
      </c>
      <c r="D48" s="28">
        <f t="shared" si="0"/>
        <v>0.30982614222367</v>
      </c>
      <c r="E48" s="32">
        <v>816587</v>
      </c>
      <c r="F48" s="35"/>
    </row>
    <row r="49" spans="2:11" ht="15" customHeight="1" x14ac:dyDescent="0.15">
      <c r="B49" s="9">
        <v>64</v>
      </c>
      <c r="C49" s="31">
        <v>1840</v>
      </c>
      <c r="D49" s="28">
        <f t="shared" si="0"/>
        <v>0.22729687195033069</v>
      </c>
      <c r="E49" s="32">
        <v>809514</v>
      </c>
      <c r="F49" s="35"/>
    </row>
    <row r="50" spans="2:11" ht="15" customHeight="1" x14ac:dyDescent="0.15">
      <c r="B50" s="9">
        <v>65</v>
      </c>
      <c r="C50" s="31">
        <v>1390</v>
      </c>
      <c r="D50" s="28">
        <f t="shared" si="0"/>
        <v>0.17374305027798886</v>
      </c>
      <c r="E50" s="32">
        <v>800032</v>
      </c>
      <c r="F50" s="35"/>
    </row>
    <row r="51" spans="2:11" ht="15" customHeight="1" x14ac:dyDescent="0.15">
      <c r="B51" s="9">
        <v>66</v>
      </c>
      <c r="C51" s="31">
        <v>840</v>
      </c>
      <c r="D51" s="28">
        <f t="shared" si="0"/>
        <v>0.1066903756390309</v>
      </c>
      <c r="E51" s="32">
        <v>787325</v>
      </c>
      <c r="F51" s="35"/>
    </row>
    <row r="52" spans="2:11" ht="15" customHeight="1" x14ac:dyDescent="0.15">
      <c r="B52" s="9">
        <v>67</v>
      </c>
      <c r="C52" s="31">
        <v>50</v>
      </c>
      <c r="D52" s="28">
        <f t="shared" si="0"/>
        <v>6.4147467329694887E-3</v>
      </c>
      <c r="E52" s="32">
        <v>779454</v>
      </c>
      <c r="F52" s="35"/>
    </row>
    <row r="53" spans="2:11" ht="15" customHeight="1" x14ac:dyDescent="0.15">
      <c r="B53" s="9">
        <v>68</v>
      </c>
      <c r="C53" s="31">
        <v>30</v>
      </c>
      <c r="D53" s="28">
        <f t="shared" si="0"/>
        <v>3.9441715662042343E-3</v>
      </c>
      <c r="E53" s="32">
        <v>760616</v>
      </c>
      <c r="F53" s="35"/>
    </row>
    <row r="54" spans="2:11" ht="15" customHeight="1" x14ac:dyDescent="0.15">
      <c r="B54" s="9">
        <v>69</v>
      </c>
      <c r="C54" s="31">
        <v>30</v>
      </c>
      <c r="D54" s="28">
        <f t="shared" si="0"/>
        <v>3.9036729658936094E-3</v>
      </c>
      <c r="E54" s="32">
        <v>768507</v>
      </c>
      <c r="F54" s="35"/>
    </row>
    <row r="55" spans="2:11" ht="15" customHeight="1" x14ac:dyDescent="0.15">
      <c r="B55" s="9">
        <v>70</v>
      </c>
      <c r="C55" s="31">
        <v>20</v>
      </c>
      <c r="D55" s="28">
        <f t="shared" si="0"/>
        <v>2.6912865560817022E-3</v>
      </c>
      <c r="E55" s="33">
        <v>743139</v>
      </c>
    </row>
    <row r="56" spans="2:11" ht="77" customHeight="1" x14ac:dyDescent="0.15">
      <c r="B56" s="117" t="s">
        <v>53</v>
      </c>
      <c r="C56" s="118"/>
      <c r="D56" s="118"/>
      <c r="E56" s="119"/>
    </row>
    <row r="57" spans="2:11" x14ac:dyDescent="0.15">
      <c r="E57" s="11"/>
      <c r="K57" s="6"/>
    </row>
    <row r="58" spans="2:11" x14ac:dyDescent="0.15">
      <c r="E58" s="11"/>
    </row>
    <row r="60" spans="2:11" x14ac:dyDescent="0.15">
      <c r="B60" s="65"/>
      <c r="C60" s="65"/>
      <c r="D60" s="43"/>
      <c r="E60" s="11"/>
    </row>
    <row r="61" spans="2:11" x14ac:dyDescent="0.15">
      <c r="E61" s="11"/>
    </row>
    <row r="62" spans="2:11" x14ac:dyDescent="0.15">
      <c r="E62" s="11"/>
    </row>
    <row r="63" spans="2:11" x14ac:dyDescent="0.15">
      <c r="E63" s="11"/>
    </row>
    <row r="64" spans="2:11" x14ac:dyDescent="0.15">
      <c r="E64" s="11"/>
    </row>
    <row r="65" spans="5:5" x14ac:dyDescent="0.15">
      <c r="E65" s="11"/>
    </row>
    <row r="66" spans="5:5" x14ac:dyDescent="0.15">
      <c r="E66" s="11"/>
    </row>
    <row r="67" spans="5:5" x14ac:dyDescent="0.15">
      <c r="E67" s="11"/>
    </row>
    <row r="68" spans="5:5" x14ac:dyDescent="0.15">
      <c r="E68" s="11"/>
    </row>
    <row r="69" spans="5:5" x14ac:dyDescent="0.15">
      <c r="E69" s="11"/>
    </row>
    <row r="70" spans="5:5" x14ac:dyDescent="0.15">
      <c r="E70" s="11"/>
    </row>
    <row r="71" spans="5:5" x14ac:dyDescent="0.15">
      <c r="E71" s="11"/>
    </row>
    <row r="72" spans="5:5" x14ac:dyDescent="0.15">
      <c r="E72" s="11"/>
    </row>
    <row r="73" spans="5:5" x14ac:dyDescent="0.15">
      <c r="E73" s="11"/>
    </row>
    <row r="74" spans="5:5" x14ac:dyDescent="0.15">
      <c r="E74" s="11"/>
    </row>
    <row r="75" spans="5:5" x14ac:dyDescent="0.15">
      <c r="E75" s="11"/>
    </row>
    <row r="76" spans="5:5" x14ac:dyDescent="0.15">
      <c r="E76" s="11"/>
    </row>
    <row r="77" spans="5:5" x14ac:dyDescent="0.15">
      <c r="E77" s="11"/>
    </row>
    <row r="78" spans="5:5" x14ac:dyDescent="0.15">
      <c r="E78" s="11"/>
    </row>
    <row r="79" spans="5:5" x14ac:dyDescent="0.15">
      <c r="E79" s="11"/>
    </row>
    <row r="80" spans="5:5" x14ac:dyDescent="0.15">
      <c r="E80" s="11"/>
    </row>
    <row r="81" spans="5:5" x14ac:dyDescent="0.15">
      <c r="E81" s="11"/>
    </row>
    <row r="82" spans="5:5" x14ac:dyDescent="0.15">
      <c r="E82" s="11"/>
    </row>
    <row r="83" spans="5:5" x14ac:dyDescent="0.15">
      <c r="E83" s="11"/>
    </row>
    <row r="84" spans="5:5" x14ac:dyDescent="0.15">
      <c r="E84" s="11"/>
    </row>
    <row r="85" spans="5:5" x14ac:dyDescent="0.15">
      <c r="E85" s="11"/>
    </row>
  </sheetData>
  <mergeCells count="4">
    <mergeCell ref="B2:E2"/>
    <mergeCell ref="B3:B4"/>
    <mergeCell ref="C3:D3"/>
    <mergeCell ref="B56:E56"/>
  </mergeCells>
  <pageMargins left="0.25" right="0.25" top="0.984251969" bottom="0.984251969" header="0.3" footer="0.3"/>
  <pageSetup paperSize="9" scale="58"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R56"/>
  <sheetViews>
    <sheetView showGridLines="0" workbookViewId="0"/>
  </sheetViews>
  <sheetFormatPr baseColWidth="10" defaultColWidth="11.5" defaultRowHeight="11" x14ac:dyDescent="0.15"/>
  <cols>
    <col min="1" max="1" width="2.6640625" style="43" customWidth="1"/>
    <col min="2" max="2" width="3.33203125" style="43" bestFit="1" customWidth="1"/>
    <col min="3" max="3" width="10.83203125" style="43" bestFit="1" customWidth="1"/>
    <col min="4" max="7" width="9.83203125" style="43" bestFit="1" customWidth="1"/>
    <col min="8" max="18" width="8.83203125" style="43" bestFit="1" customWidth="1"/>
    <col min="19" max="16384" width="11.5" style="43"/>
  </cols>
  <sheetData>
    <row r="2" spans="2:18" x14ac:dyDescent="0.15">
      <c r="B2" s="104" t="s">
        <v>34</v>
      </c>
      <c r="C2" s="121"/>
      <c r="D2" s="122"/>
      <c r="E2" s="122"/>
      <c r="F2" s="122"/>
      <c r="G2" s="122"/>
      <c r="H2" s="122"/>
      <c r="I2" s="122"/>
      <c r="J2" s="122"/>
      <c r="K2" s="122"/>
      <c r="L2" s="122"/>
      <c r="M2" s="122"/>
    </row>
    <row r="3" spans="2:18" x14ac:dyDescent="0.15">
      <c r="B3" s="120" t="s">
        <v>7</v>
      </c>
      <c r="C3" s="100" t="s">
        <v>36</v>
      </c>
      <c r="D3" s="100"/>
      <c r="E3" s="100"/>
      <c r="F3" s="100"/>
      <c r="G3" s="100"/>
      <c r="H3" s="100"/>
      <c r="I3" s="100"/>
      <c r="J3" s="100"/>
      <c r="K3" s="100" t="s">
        <v>35</v>
      </c>
      <c r="L3" s="100"/>
      <c r="M3" s="100"/>
      <c r="N3" s="100"/>
      <c r="O3" s="100"/>
      <c r="P3" s="100"/>
      <c r="Q3" s="100"/>
      <c r="R3" s="100"/>
    </row>
    <row r="4" spans="2:18" x14ac:dyDescent="0.15">
      <c r="B4" s="120"/>
      <c r="C4" s="68">
        <v>2014</v>
      </c>
      <c r="D4" s="68">
        <v>2015</v>
      </c>
      <c r="E4" s="68">
        <v>2016</v>
      </c>
      <c r="F4" s="68">
        <v>2017</v>
      </c>
      <c r="G4" s="68">
        <v>2018</v>
      </c>
      <c r="H4" s="68">
        <v>2019</v>
      </c>
      <c r="I4" s="68">
        <v>2020</v>
      </c>
      <c r="J4" s="68">
        <v>2021</v>
      </c>
      <c r="K4" s="68">
        <v>2014</v>
      </c>
      <c r="L4" s="68">
        <v>2015</v>
      </c>
      <c r="M4" s="68">
        <v>2016</v>
      </c>
      <c r="N4" s="68">
        <v>2017</v>
      </c>
      <c r="O4" s="68">
        <v>2018</v>
      </c>
      <c r="P4" s="68">
        <v>2019</v>
      </c>
      <c r="Q4" s="68">
        <v>2020</v>
      </c>
      <c r="R4" s="68">
        <v>2021</v>
      </c>
    </row>
    <row r="5" spans="2:18" x14ac:dyDescent="0.15">
      <c r="B5" s="69">
        <v>20</v>
      </c>
      <c r="C5" s="99">
        <v>10</v>
      </c>
      <c r="D5" s="134">
        <v>0</v>
      </c>
      <c r="E5" s="134">
        <v>10</v>
      </c>
      <c r="F5" s="134">
        <v>10</v>
      </c>
      <c r="G5" s="134">
        <v>0</v>
      </c>
      <c r="H5" s="135">
        <v>10</v>
      </c>
      <c r="I5" s="135">
        <v>10</v>
      </c>
      <c r="J5" s="135">
        <v>10</v>
      </c>
      <c r="K5" s="135">
        <v>60</v>
      </c>
      <c r="L5" s="135">
        <v>40</v>
      </c>
      <c r="M5" s="135">
        <v>40</v>
      </c>
      <c r="N5" s="135">
        <v>20</v>
      </c>
      <c r="O5" s="135">
        <v>30</v>
      </c>
      <c r="P5" s="135">
        <v>40</v>
      </c>
      <c r="Q5" s="135">
        <v>50</v>
      </c>
      <c r="R5" s="135">
        <v>20</v>
      </c>
    </row>
    <row r="6" spans="2:18" x14ac:dyDescent="0.15">
      <c r="B6" s="69">
        <v>21</v>
      </c>
      <c r="C6" s="99">
        <v>20</v>
      </c>
      <c r="D6" s="134">
        <v>20</v>
      </c>
      <c r="E6" s="134">
        <v>10</v>
      </c>
      <c r="F6" s="134">
        <v>20</v>
      </c>
      <c r="G6" s="134">
        <v>40</v>
      </c>
      <c r="H6" s="135">
        <v>20</v>
      </c>
      <c r="I6" s="135">
        <v>30</v>
      </c>
      <c r="J6" s="135">
        <v>30</v>
      </c>
      <c r="K6" s="135">
        <v>160</v>
      </c>
      <c r="L6" s="135">
        <v>120</v>
      </c>
      <c r="M6" s="135">
        <v>110</v>
      </c>
      <c r="N6" s="135">
        <v>100</v>
      </c>
      <c r="O6" s="135">
        <v>90</v>
      </c>
      <c r="P6" s="135">
        <v>140</v>
      </c>
      <c r="Q6" s="135">
        <v>110</v>
      </c>
      <c r="R6" s="135">
        <v>120</v>
      </c>
    </row>
    <row r="7" spans="2:18" x14ac:dyDescent="0.15">
      <c r="B7" s="69">
        <v>22</v>
      </c>
      <c r="C7" s="99">
        <v>60</v>
      </c>
      <c r="D7" s="134">
        <v>30</v>
      </c>
      <c r="E7" s="134">
        <v>30</v>
      </c>
      <c r="F7" s="134">
        <v>30</v>
      </c>
      <c r="G7" s="134">
        <v>50</v>
      </c>
      <c r="H7" s="135">
        <v>60</v>
      </c>
      <c r="I7" s="135">
        <v>60</v>
      </c>
      <c r="J7" s="135">
        <v>70</v>
      </c>
      <c r="K7" s="135">
        <v>380</v>
      </c>
      <c r="L7" s="135">
        <v>240</v>
      </c>
      <c r="M7" s="135">
        <v>220</v>
      </c>
      <c r="N7" s="135">
        <v>230</v>
      </c>
      <c r="O7" s="135">
        <v>220</v>
      </c>
      <c r="P7" s="135">
        <v>220</v>
      </c>
      <c r="Q7" s="135">
        <v>260</v>
      </c>
      <c r="R7" s="135">
        <v>220</v>
      </c>
    </row>
    <row r="8" spans="2:18" x14ac:dyDescent="0.15">
      <c r="B8" s="69">
        <v>23</v>
      </c>
      <c r="C8" s="99">
        <v>90</v>
      </c>
      <c r="D8" s="134">
        <v>90</v>
      </c>
      <c r="E8" s="134">
        <v>70</v>
      </c>
      <c r="F8" s="134">
        <v>80</v>
      </c>
      <c r="G8" s="134">
        <v>70</v>
      </c>
      <c r="H8" s="135">
        <v>120</v>
      </c>
      <c r="I8" s="135">
        <v>100</v>
      </c>
      <c r="J8" s="135">
        <v>100</v>
      </c>
      <c r="K8" s="135">
        <v>560</v>
      </c>
      <c r="L8" s="135">
        <v>500</v>
      </c>
      <c r="M8" s="135">
        <v>370</v>
      </c>
      <c r="N8" s="135">
        <v>350</v>
      </c>
      <c r="O8" s="135">
        <v>370</v>
      </c>
      <c r="P8" s="135">
        <v>410</v>
      </c>
      <c r="Q8" s="135">
        <v>390</v>
      </c>
      <c r="R8" s="135">
        <v>410</v>
      </c>
    </row>
    <row r="9" spans="2:18" x14ac:dyDescent="0.15">
      <c r="B9" s="69">
        <v>24</v>
      </c>
      <c r="C9" s="99">
        <v>120</v>
      </c>
      <c r="D9" s="134">
        <v>150</v>
      </c>
      <c r="E9" s="134">
        <v>130</v>
      </c>
      <c r="F9" s="134">
        <v>130</v>
      </c>
      <c r="G9" s="134">
        <v>130</v>
      </c>
      <c r="H9" s="135">
        <v>160</v>
      </c>
      <c r="I9" s="135">
        <v>180</v>
      </c>
      <c r="J9" s="135">
        <v>170</v>
      </c>
      <c r="K9" s="135">
        <v>780</v>
      </c>
      <c r="L9" s="135">
        <v>650</v>
      </c>
      <c r="M9" s="135">
        <v>680</v>
      </c>
      <c r="N9" s="135">
        <v>510</v>
      </c>
      <c r="O9" s="135">
        <v>530</v>
      </c>
      <c r="P9" s="135">
        <v>550</v>
      </c>
      <c r="Q9" s="135">
        <v>600</v>
      </c>
      <c r="R9" s="135">
        <v>570</v>
      </c>
    </row>
    <row r="10" spans="2:18" x14ac:dyDescent="0.15">
      <c r="B10" s="69">
        <v>25</v>
      </c>
      <c r="C10" s="99">
        <v>210</v>
      </c>
      <c r="D10" s="134">
        <v>180</v>
      </c>
      <c r="E10" s="134">
        <v>210</v>
      </c>
      <c r="F10" s="134">
        <v>210</v>
      </c>
      <c r="G10" s="134">
        <v>200</v>
      </c>
      <c r="H10" s="135">
        <v>210</v>
      </c>
      <c r="I10" s="135">
        <v>230</v>
      </c>
      <c r="J10" s="135">
        <v>260</v>
      </c>
      <c r="K10" s="135">
        <v>890</v>
      </c>
      <c r="L10" s="135">
        <v>890</v>
      </c>
      <c r="M10" s="135">
        <v>800</v>
      </c>
      <c r="N10" s="135">
        <v>840</v>
      </c>
      <c r="O10" s="135">
        <v>680</v>
      </c>
      <c r="P10" s="135">
        <v>710</v>
      </c>
      <c r="Q10" s="135">
        <v>740</v>
      </c>
      <c r="R10" s="135">
        <v>760</v>
      </c>
    </row>
    <row r="11" spans="2:18" x14ac:dyDescent="0.15">
      <c r="B11" s="69">
        <v>26</v>
      </c>
      <c r="C11" s="99">
        <v>320</v>
      </c>
      <c r="D11" s="134">
        <v>300</v>
      </c>
      <c r="E11" s="134">
        <v>280</v>
      </c>
      <c r="F11" s="134">
        <v>280</v>
      </c>
      <c r="G11" s="134">
        <v>320</v>
      </c>
      <c r="H11" s="135">
        <v>290</v>
      </c>
      <c r="I11" s="135">
        <v>280</v>
      </c>
      <c r="J11" s="135">
        <v>350</v>
      </c>
      <c r="K11" s="135">
        <v>1060</v>
      </c>
      <c r="L11" s="135">
        <v>1030</v>
      </c>
      <c r="M11" s="135">
        <v>1090</v>
      </c>
      <c r="N11" s="135">
        <v>970</v>
      </c>
      <c r="O11" s="135">
        <v>1030</v>
      </c>
      <c r="P11" s="135">
        <v>870</v>
      </c>
      <c r="Q11" s="135">
        <v>880</v>
      </c>
      <c r="R11" s="135">
        <v>900</v>
      </c>
    </row>
    <row r="12" spans="2:18" x14ac:dyDescent="0.15">
      <c r="B12" s="69">
        <v>27</v>
      </c>
      <c r="C12" s="99">
        <v>400</v>
      </c>
      <c r="D12" s="134">
        <v>410</v>
      </c>
      <c r="E12" s="134">
        <v>420</v>
      </c>
      <c r="F12" s="134">
        <v>380</v>
      </c>
      <c r="G12" s="134">
        <v>400</v>
      </c>
      <c r="H12" s="135">
        <v>440</v>
      </c>
      <c r="I12" s="135">
        <v>380</v>
      </c>
      <c r="J12" s="135">
        <v>380</v>
      </c>
      <c r="K12" s="135">
        <v>1070</v>
      </c>
      <c r="L12" s="135">
        <v>1210</v>
      </c>
      <c r="M12" s="135">
        <v>1220</v>
      </c>
      <c r="N12" s="135">
        <v>1270</v>
      </c>
      <c r="O12" s="135">
        <v>1140</v>
      </c>
      <c r="P12" s="135">
        <v>1200</v>
      </c>
      <c r="Q12" s="135">
        <v>1020</v>
      </c>
      <c r="R12" s="135">
        <v>1050</v>
      </c>
    </row>
    <row r="13" spans="2:18" x14ac:dyDescent="0.15">
      <c r="B13" s="69">
        <v>28</v>
      </c>
      <c r="C13" s="99">
        <v>540</v>
      </c>
      <c r="D13" s="134">
        <v>540</v>
      </c>
      <c r="E13" s="134">
        <v>580</v>
      </c>
      <c r="F13" s="134">
        <v>580</v>
      </c>
      <c r="G13" s="134">
        <v>540</v>
      </c>
      <c r="H13" s="135">
        <v>540</v>
      </c>
      <c r="I13" s="135">
        <v>580</v>
      </c>
      <c r="J13" s="135">
        <v>500</v>
      </c>
      <c r="K13" s="135">
        <v>1240</v>
      </c>
      <c r="L13" s="135">
        <v>1200</v>
      </c>
      <c r="M13" s="135">
        <v>1390</v>
      </c>
      <c r="N13" s="135">
        <v>1400</v>
      </c>
      <c r="O13" s="135">
        <v>1460</v>
      </c>
      <c r="P13" s="135">
        <v>1320</v>
      </c>
      <c r="Q13" s="135">
        <v>1370</v>
      </c>
      <c r="R13" s="135">
        <v>1200</v>
      </c>
    </row>
    <row r="14" spans="2:18" x14ac:dyDescent="0.15">
      <c r="B14" s="69">
        <v>29</v>
      </c>
      <c r="C14" s="99">
        <v>740</v>
      </c>
      <c r="D14" s="134">
        <v>740</v>
      </c>
      <c r="E14" s="134">
        <v>710</v>
      </c>
      <c r="F14" s="134">
        <v>770</v>
      </c>
      <c r="G14" s="134">
        <v>770</v>
      </c>
      <c r="H14" s="135">
        <v>700</v>
      </c>
      <c r="I14" s="135">
        <v>690</v>
      </c>
      <c r="J14" s="135">
        <v>720</v>
      </c>
      <c r="K14" s="135">
        <v>1370</v>
      </c>
      <c r="L14" s="135">
        <v>1400</v>
      </c>
      <c r="M14" s="135">
        <v>1400</v>
      </c>
      <c r="N14" s="135">
        <v>1580</v>
      </c>
      <c r="O14" s="135">
        <v>1600</v>
      </c>
      <c r="P14" s="135">
        <v>1650</v>
      </c>
      <c r="Q14" s="135">
        <v>1500</v>
      </c>
      <c r="R14" s="135">
        <v>1540</v>
      </c>
    </row>
    <row r="15" spans="2:18" x14ac:dyDescent="0.15">
      <c r="B15" s="69">
        <v>30</v>
      </c>
      <c r="C15" s="99">
        <v>830</v>
      </c>
      <c r="D15" s="134">
        <v>920</v>
      </c>
      <c r="E15" s="134">
        <v>940</v>
      </c>
      <c r="F15" s="134">
        <v>910</v>
      </c>
      <c r="G15" s="134">
        <v>1020</v>
      </c>
      <c r="H15" s="135">
        <v>970</v>
      </c>
      <c r="I15" s="135">
        <v>900</v>
      </c>
      <c r="J15" s="135">
        <v>870</v>
      </c>
      <c r="K15" s="135">
        <v>1360</v>
      </c>
      <c r="L15" s="135">
        <v>1560</v>
      </c>
      <c r="M15" s="135">
        <v>1610</v>
      </c>
      <c r="N15" s="135">
        <v>1620</v>
      </c>
      <c r="O15" s="135">
        <v>1780</v>
      </c>
      <c r="P15" s="135">
        <v>1790</v>
      </c>
      <c r="Q15" s="135">
        <v>1820</v>
      </c>
      <c r="R15" s="135">
        <v>1670</v>
      </c>
    </row>
    <row r="16" spans="2:18" x14ac:dyDescent="0.15">
      <c r="B16" s="69">
        <v>31</v>
      </c>
      <c r="C16" s="99">
        <v>1010</v>
      </c>
      <c r="D16" s="134">
        <v>1040</v>
      </c>
      <c r="E16" s="134">
        <v>1160</v>
      </c>
      <c r="F16" s="134">
        <v>1170</v>
      </c>
      <c r="G16" s="134">
        <v>1170</v>
      </c>
      <c r="H16" s="135">
        <v>1240</v>
      </c>
      <c r="I16" s="135">
        <v>1180</v>
      </c>
      <c r="J16" s="135">
        <v>1120</v>
      </c>
      <c r="K16" s="135">
        <v>1530</v>
      </c>
      <c r="L16" s="135">
        <v>1550</v>
      </c>
      <c r="M16" s="135">
        <v>1760</v>
      </c>
      <c r="N16" s="135">
        <v>1800</v>
      </c>
      <c r="O16" s="135">
        <v>1840</v>
      </c>
      <c r="P16" s="135">
        <v>2050</v>
      </c>
      <c r="Q16" s="135">
        <v>1970</v>
      </c>
      <c r="R16" s="135">
        <v>1990</v>
      </c>
    </row>
    <row r="17" spans="2:18" x14ac:dyDescent="0.15">
      <c r="B17" s="69">
        <v>32</v>
      </c>
      <c r="C17" s="99">
        <v>1220</v>
      </c>
      <c r="D17" s="134">
        <v>1280</v>
      </c>
      <c r="E17" s="134">
        <v>1350</v>
      </c>
      <c r="F17" s="134">
        <v>1460</v>
      </c>
      <c r="G17" s="134">
        <v>1510</v>
      </c>
      <c r="H17" s="135">
        <v>1460</v>
      </c>
      <c r="I17" s="135">
        <v>1500</v>
      </c>
      <c r="J17" s="135">
        <v>1440</v>
      </c>
      <c r="K17" s="135">
        <v>1640</v>
      </c>
      <c r="L17" s="135">
        <v>1730</v>
      </c>
      <c r="M17" s="135">
        <v>1790</v>
      </c>
      <c r="N17" s="135">
        <v>2010</v>
      </c>
      <c r="O17" s="135">
        <v>2000</v>
      </c>
      <c r="P17" s="135">
        <v>2040</v>
      </c>
      <c r="Q17" s="135">
        <v>2230</v>
      </c>
      <c r="R17" s="135">
        <v>2170</v>
      </c>
    </row>
    <row r="18" spans="2:18" x14ac:dyDescent="0.15">
      <c r="B18" s="69">
        <v>33</v>
      </c>
      <c r="C18" s="99">
        <v>1540</v>
      </c>
      <c r="D18" s="134">
        <v>1570</v>
      </c>
      <c r="E18" s="134">
        <v>1590</v>
      </c>
      <c r="F18" s="134">
        <v>1710</v>
      </c>
      <c r="G18" s="134">
        <v>1760</v>
      </c>
      <c r="H18" s="135">
        <v>1870</v>
      </c>
      <c r="I18" s="135">
        <v>1710</v>
      </c>
      <c r="J18" s="135">
        <v>1820</v>
      </c>
      <c r="K18" s="135">
        <v>1800</v>
      </c>
      <c r="L18" s="135">
        <v>1910</v>
      </c>
      <c r="M18" s="135">
        <v>1980</v>
      </c>
      <c r="N18" s="135">
        <v>2020</v>
      </c>
      <c r="O18" s="135">
        <v>2260</v>
      </c>
      <c r="P18" s="135">
        <v>2220</v>
      </c>
      <c r="Q18" s="135">
        <v>2240</v>
      </c>
      <c r="R18" s="135">
        <v>2440</v>
      </c>
    </row>
    <row r="19" spans="2:18" x14ac:dyDescent="0.15">
      <c r="B19" s="69">
        <v>34</v>
      </c>
      <c r="C19" s="99">
        <v>1680</v>
      </c>
      <c r="D19" s="134">
        <v>1880</v>
      </c>
      <c r="E19" s="134">
        <v>1980</v>
      </c>
      <c r="F19" s="134">
        <v>1920</v>
      </c>
      <c r="G19" s="134">
        <v>2060</v>
      </c>
      <c r="H19" s="135">
        <v>2110</v>
      </c>
      <c r="I19" s="135">
        <v>2190</v>
      </c>
      <c r="J19" s="135">
        <v>2050</v>
      </c>
      <c r="K19" s="135">
        <v>1950</v>
      </c>
      <c r="L19" s="135">
        <v>2080</v>
      </c>
      <c r="M19" s="135">
        <v>2190</v>
      </c>
      <c r="N19" s="135">
        <v>2220</v>
      </c>
      <c r="O19" s="135">
        <v>2260</v>
      </c>
      <c r="P19" s="135">
        <v>2500</v>
      </c>
      <c r="Q19" s="135">
        <v>2420</v>
      </c>
      <c r="R19" s="135">
        <v>2450</v>
      </c>
    </row>
    <row r="20" spans="2:18" x14ac:dyDescent="0.15">
      <c r="B20" s="69">
        <v>35</v>
      </c>
      <c r="C20" s="99">
        <v>2000</v>
      </c>
      <c r="D20" s="134">
        <v>2060</v>
      </c>
      <c r="E20" s="134">
        <v>2300</v>
      </c>
      <c r="F20" s="134">
        <v>2370</v>
      </c>
      <c r="G20" s="134">
        <v>2380</v>
      </c>
      <c r="H20" s="135">
        <v>2520</v>
      </c>
      <c r="I20" s="135">
        <v>2520</v>
      </c>
      <c r="J20" s="135">
        <v>2590</v>
      </c>
      <c r="K20" s="135">
        <v>2040</v>
      </c>
      <c r="L20" s="135">
        <v>2270</v>
      </c>
      <c r="M20" s="135">
        <v>2380</v>
      </c>
      <c r="N20" s="135">
        <v>2490</v>
      </c>
      <c r="O20" s="135">
        <v>2540</v>
      </c>
      <c r="P20" s="135">
        <v>2570</v>
      </c>
      <c r="Q20" s="135">
        <v>2690</v>
      </c>
      <c r="R20" s="135">
        <v>2640</v>
      </c>
    </row>
    <row r="21" spans="2:18" x14ac:dyDescent="0.15">
      <c r="B21" s="69">
        <v>36</v>
      </c>
      <c r="C21" s="99">
        <v>2160</v>
      </c>
      <c r="D21" s="134">
        <v>2430</v>
      </c>
      <c r="E21" s="134">
        <v>2560</v>
      </c>
      <c r="F21" s="134">
        <v>2790</v>
      </c>
      <c r="G21" s="134">
        <v>2890</v>
      </c>
      <c r="H21" s="135">
        <v>2850</v>
      </c>
      <c r="I21" s="135">
        <v>2930</v>
      </c>
      <c r="J21" s="135">
        <v>2980</v>
      </c>
      <c r="K21" s="135">
        <v>2230</v>
      </c>
      <c r="L21" s="135">
        <v>2360</v>
      </c>
      <c r="M21" s="135">
        <v>2600</v>
      </c>
      <c r="N21" s="135">
        <v>2690</v>
      </c>
      <c r="O21" s="135">
        <v>2800</v>
      </c>
      <c r="P21" s="135">
        <v>2870</v>
      </c>
      <c r="Q21" s="135">
        <v>2800</v>
      </c>
      <c r="R21" s="135">
        <v>2920</v>
      </c>
    </row>
    <row r="22" spans="2:18" x14ac:dyDescent="0.15">
      <c r="B22" s="69">
        <v>37</v>
      </c>
      <c r="C22" s="99">
        <v>2600</v>
      </c>
      <c r="D22" s="134">
        <v>2570</v>
      </c>
      <c r="E22" s="134">
        <v>2930</v>
      </c>
      <c r="F22" s="134">
        <v>3080</v>
      </c>
      <c r="G22" s="134">
        <v>3350</v>
      </c>
      <c r="H22" s="135">
        <v>3420</v>
      </c>
      <c r="I22" s="135">
        <v>3250</v>
      </c>
      <c r="J22" s="135">
        <v>3410</v>
      </c>
      <c r="K22" s="135">
        <v>2460</v>
      </c>
      <c r="L22" s="135">
        <v>2560</v>
      </c>
      <c r="M22" s="135">
        <v>2670</v>
      </c>
      <c r="N22" s="135">
        <v>2950</v>
      </c>
      <c r="O22" s="135">
        <v>3070</v>
      </c>
      <c r="P22" s="135">
        <v>3100</v>
      </c>
      <c r="Q22" s="135">
        <v>3130</v>
      </c>
      <c r="R22" s="135">
        <v>3040</v>
      </c>
    </row>
    <row r="23" spans="2:18" x14ac:dyDescent="0.15">
      <c r="B23" s="69">
        <v>38</v>
      </c>
      <c r="C23" s="99">
        <v>2880</v>
      </c>
      <c r="D23" s="134">
        <v>3080</v>
      </c>
      <c r="E23" s="134">
        <v>3100</v>
      </c>
      <c r="F23" s="134">
        <v>3500</v>
      </c>
      <c r="G23" s="134">
        <v>3640</v>
      </c>
      <c r="H23" s="135">
        <v>3970</v>
      </c>
      <c r="I23" s="135">
        <v>3900</v>
      </c>
      <c r="J23" s="135">
        <v>3750</v>
      </c>
      <c r="K23" s="135">
        <v>2610</v>
      </c>
      <c r="L23" s="135">
        <v>2810</v>
      </c>
      <c r="M23" s="135">
        <v>2930</v>
      </c>
      <c r="N23" s="135">
        <v>3040</v>
      </c>
      <c r="O23" s="135">
        <v>3340</v>
      </c>
      <c r="P23" s="135">
        <v>3470</v>
      </c>
      <c r="Q23" s="135">
        <v>3340</v>
      </c>
      <c r="R23" s="135">
        <v>3380</v>
      </c>
    </row>
    <row r="24" spans="2:18" x14ac:dyDescent="0.15">
      <c r="B24" s="69">
        <v>39</v>
      </c>
      <c r="C24" s="99">
        <v>3340</v>
      </c>
      <c r="D24" s="134">
        <v>3470</v>
      </c>
      <c r="E24" s="134">
        <v>3690</v>
      </c>
      <c r="F24" s="134">
        <v>3710</v>
      </c>
      <c r="G24" s="134">
        <v>4170</v>
      </c>
      <c r="H24" s="135">
        <v>4330</v>
      </c>
      <c r="I24" s="135">
        <v>4570</v>
      </c>
      <c r="J24" s="135">
        <v>4480</v>
      </c>
      <c r="K24" s="135">
        <v>2950</v>
      </c>
      <c r="L24" s="135">
        <v>2990</v>
      </c>
      <c r="M24" s="135">
        <v>3240</v>
      </c>
      <c r="N24" s="135">
        <v>3310</v>
      </c>
      <c r="O24" s="135">
        <v>3470</v>
      </c>
      <c r="P24" s="135">
        <v>3790</v>
      </c>
      <c r="Q24" s="135">
        <v>3840</v>
      </c>
      <c r="R24" s="135">
        <v>3670</v>
      </c>
    </row>
    <row r="25" spans="2:18" x14ac:dyDescent="0.15">
      <c r="B25" s="69">
        <v>40</v>
      </c>
      <c r="C25" s="99">
        <v>4170</v>
      </c>
      <c r="D25" s="134">
        <v>3970</v>
      </c>
      <c r="E25" s="134">
        <v>4100</v>
      </c>
      <c r="F25" s="134">
        <v>4290</v>
      </c>
      <c r="G25" s="134">
        <v>4420</v>
      </c>
      <c r="H25" s="135">
        <v>4850</v>
      </c>
      <c r="I25" s="135">
        <v>4910</v>
      </c>
      <c r="J25" s="135">
        <v>5260</v>
      </c>
      <c r="K25" s="135">
        <v>3470</v>
      </c>
      <c r="L25" s="135">
        <v>3480</v>
      </c>
      <c r="M25" s="135">
        <v>3470</v>
      </c>
      <c r="N25" s="135">
        <v>3700</v>
      </c>
      <c r="O25" s="135">
        <v>3800</v>
      </c>
      <c r="P25" s="135">
        <v>3920</v>
      </c>
      <c r="Q25" s="135">
        <v>4160</v>
      </c>
      <c r="R25" s="135">
        <v>4210</v>
      </c>
    </row>
    <row r="26" spans="2:18" x14ac:dyDescent="0.15">
      <c r="B26" s="69">
        <v>41</v>
      </c>
      <c r="C26" s="99">
        <v>5080</v>
      </c>
      <c r="D26" s="134">
        <v>4910</v>
      </c>
      <c r="E26" s="134">
        <v>4690</v>
      </c>
      <c r="F26" s="134">
        <v>4790</v>
      </c>
      <c r="G26" s="134">
        <v>5100</v>
      </c>
      <c r="H26" s="135">
        <v>5200</v>
      </c>
      <c r="I26" s="135">
        <v>5520</v>
      </c>
      <c r="J26" s="135">
        <v>5650</v>
      </c>
      <c r="K26" s="135">
        <v>4280</v>
      </c>
      <c r="L26" s="135">
        <v>4020</v>
      </c>
      <c r="M26" s="135">
        <v>4020</v>
      </c>
      <c r="N26" s="135">
        <v>3960</v>
      </c>
      <c r="O26" s="135">
        <v>4220</v>
      </c>
      <c r="P26" s="135">
        <v>4340</v>
      </c>
      <c r="Q26" s="135">
        <v>4320</v>
      </c>
      <c r="R26" s="135">
        <v>4610</v>
      </c>
    </row>
    <row r="27" spans="2:18" x14ac:dyDescent="0.15">
      <c r="B27" s="69">
        <v>42</v>
      </c>
      <c r="C27" s="99">
        <v>5800</v>
      </c>
      <c r="D27" s="134">
        <v>5940</v>
      </c>
      <c r="E27" s="134">
        <v>5760</v>
      </c>
      <c r="F27" s="134">
        <v>5550</v>
      </c>
      <c r="G27" s="134">
        <v>5580</v>
      </c>
      <c r="H27" s="135">
        <v>5890</v>
      </c>
      <c r="I27" s="135">
        <v>5840</v>
      </c>
      <c r="J27" s="135">
        <v>6310</v>
      </c>
      <c r="K27" s="135">
        <v>4810</v>
      </c>
      <c r="L27" s="135">
        <v>4950</v>
      </c>
      <c r="M27" s="135">
        <v>4620</v>
      </c>
      <c r="N27" s="135">
        <v>4590</v>
      </c>
      <c r="O27" s="135">
        <v>4440</v>
      </c>
      <c r="P27" s="135">
        <v>4750</v>
      </c>
      <c r="Q27" s="135">
        <v>4740</v>
      </c>
      <c r="R27" s="135">
        <v>4790</v>
      </c>
    </row>
    <row r="28" spans="2:18" x14ac:dyDescent="0.15">
      <c r="B28" s="69">
        <v>43</v>
      </c>
      <c r="C28" s="99">
        <v>6700</v>
      </c>
      <c r="D28" s="134">
        <v>6740</v>
      </c>
      <c r="E28" s="134">
        <v>6910</v>
      </c>
      <c r="F28" s="134">
        <v>6660</v>
      </c>
      <c r="G28" s="134">
        <v>6420</v>
      </c>
      <c r="H28" s="135">
        <v>6400</v>
      </c>
      <c r="I28" s="135">
        <v>6620</v>
      </c>
      <c r="J28" s="135">
        <v>6600</v>
      </c>
      <c r="K28" s="135">
        <v>5510</v>
      </c>
      <c r="L28" s="135">
        <v>5540</v>
      </c>
      <c r="M28" s="135">
        <v>5630</v>
      </c>
      <c r="N28" s="135">
        <v>5210</v>
      </c>
      <c r="O28" s="135">
        <v>5240</v>
      </c>
      <c r="P28" s="135">
        <v>5070</v>
      </c>
      <c r="Q28" s="135">
        <v>5170</v>
      </c>
      <c r="R28" s="135">
        <v>5190</v>
      </c>
    </row>
    <row r="29" spans="2:18" x14ac:dyDescent="0.15">
      <c r="B29" s="69">
        <v>44</v>
      </c>
      <c r="C29" s="99">
        <v>7170</v>
      </c>
      <c r="D29" s="134">
        <v>7760</v>
      </c>
      <c r="E29" s="134">
        <v>7780</v>
      </c>
      <c r="F29" s="134">
        <v>8020</v>
      </c>
      <c r="G29" s="134">
        <v>7640</v>
      </c>
      <c r="H29" s="135">
        <v>7390</v>
      </c>
      <c r="I29" s="135">
        <v>7100</v>
      </c>
      <c r="J29" s="135">
        <v>7430</v>
      </c>
      <c r="K29" s="135">
        <v>6290</v>
      </c>
      <c r="L29" s="135">
        <v>6360</v>
      </c>
      <c r="M29" s="135">
        <v>6250</v>
      </c>
      <c r="N29" s="135">
        <v>6330</v>
      </c>
      <c r="O29" s="135">
        <v>5870</v>
      </c>
      <c r="P29" s="135">
        <v>5900</v>
      </c>
      <c r="Q29" s="135">
        <v>5530</v>
      </c>
      <c r="R29" s="135">
        <v>5700</v>
      </c>
    </row>
    <row r="30" spans="2:18" x14ac:dyDescent="0.15">
      <c r="B30" s="69">
        <v>45</v>
      </c>
      <c r="C30" s="99">
        <v>8260</v>
      </c>
      <c r="D30" s="134">
        <v>8260</v>
      </c>
      <c r="E30" s="134">
        <v>8900</v>
      </c>
      <c r="F30" s="134">
        <v>8930</v>
      </c>
      <c r="G30" s="134">
        <v>9190</v>
      </c>
      <c r="H30" s="135">
        <v>8770</v>
      </c>
      <c r="I30" s="135">
        <v>8280</v>
      </c>
      <c r="J30" s="135">
        <v>8080</v>
      </c>
      <c r="K30" s="135">
        <v>7000</v>
      </c>
      <c r="L30" s="135">
        <v>7150</v>
      </c>
      <c r="M30" s="135">
        <v>7170</v>
      </c>
      <c r="N30" s="135">
        <v>7050</v>
      </c>
      <c r="O30" s="135">
        <v>7170</v>
      </c>
      <c r="P30" s="135">
        <v>6640</v>
      </c>
      <c r="Q30" s="135">
        <v>6360</v>
      </c>
      <c r="R30" s="135">
        <v>6090</v>
      </c>
    </row>
    <row r="31" spans="2:18" x14ac:dyDescent="0.15">
      <c r="B31" s="69">
        <v>46</v>
      </c>
      <c r="C31" s="99">
        <v>9100</v>
      </c>
      <c r="D31" s="134">
        <v>9550</v>
      </c>
      <c r="E31" s="134">
        <v>9420</v>
      </c>
      <c r="F31" s="134">
        <v>10150</v>
      </c>
      <c r="G31" s="134">
        <v>10230</v>
      </c>
      <c r="H31" s="135">
        <v>10460</v>
      </c>
      <c r="I31" s="135">
        <v>9690</v>
      </c>
      <c r="J31" s="135">
        <v>9270</v>
      </c>
      <c r="K31" s="135">
        <v>7550</v>
      </c>
      <c r="L31" s="135">
        <v>7870</v>
      </c>
      <c r="M31" s="135">
        <v>8010</v>
      </c>
      <c r="N31" s="135">
        <v>8110</v>
      </c>
      <c r="O31" s="135">
        <v>7950</v>
      </c>
      <c r="P31" s="135">
        <v>8000</v>
      </c>
      <c r="Q31" s="135">
        <v>7210</v>
      </c>
      <c r="R31" s="135">
        <v>6960</v>
      </c>
    </row>
    <row r="32" spans="2:18" x14ac:dyDescent="0.15">
      <c r="B32" s="69">
        <v>47</v>
      </c>
      <c r="C32" s="99">
        <v>10380</v>
      </c>
      <c r="D32" s="134">
        <v>10330</v>
      </c>
      <c r="E32" s="134">
        <v>10990</v>
      </c>
      <c r="F32" s="134">
        <v>10740</v>
      </c>
      <c r="G32" s="134">
        <v>11600</v>
      </c>
      <c r="H32" s="135">
        <v>11630</v>
      </c>
      <c r="I32" s="135">
        <v>11510</v>
      </c>
      <c r="J32" s="135">
        <v>10830</v>
      </c>
      <c r="K32" s="135">
        <v>8740</v>
      </c>
      <c r="L32" s="135">
        <v>8540</v>
      </c>
      <c r="M32" s="135">
        <v>8860</v>
      </c>
      <c r="N32" s="135">
        <v>9030</v>
      </c>
      <c r="O32" s="135">
        <v>9010</v>
      </c>
      <c r="P32" s="135">
        <v>8870</v>
      </c>
      <c r="Q32" s="135">
        <v>8650</v>
      </c>
      <c r="R32" s="135">
        <v>7920</v>
      </c>
    </row>
    <row r="33" spans="2:18" x14ac:dyDescent="0.15">
      <c r="B33" s="69">
        <v>48</v>
      </c>
      <c r="C33" s="99">
        <v>11660</v>
      </c>
      <c r="D33" s="134">
        <v>11880</v>
      </c>
      <c r="E33" s="134">
        <v>11800</v>
      </c>
      <c r="F33" s="134">
        <v>12380</v>
      </c>
      <c r="G33" s="134">
        <v>12260</v>
      </c>
      <c r="H33" s="135">
        <v>13070</v>
      </c>
      <c r="I33" s="135">
        <v>12760</v>
      </c>
      <c r="J33" s="135">
        <v>12820</v>
      </c>
      <c r="K33" s="135">
        <v>9970</v>
      </c>
      <c r="L33" s="135">
        <v>9780</v>
      </c>
      <c r="M33" s="135">
        <v>9600</v>
      </c>
      <c r="N33" s="135">
        <v>9890</v>
      </c>
      <c r="O33" s="135">
        <v>10140</v>
      </c>
      <c r="P33" s="135">
        <v>10050</v>
      </c>
      <c r="Q33" s="135">
        <v>9590</v>
      </c>
      <c r="R33" s="135">
        <v>9440</v>
      </c>
    </row>
    <row r="34" spans="2:18" x14ac:dyDescent="0.15">
      <c r="B34" s="69">
        <v>49</v>
      </c>
      <c r="C34" s="99">
        <v>12870</v>
      </c>
      <c r="D34" s="134">
        <v>13210</v>
      </c>
      <c r="E34" s="134">
        <v>13440</v>
      </c>
      <c r="F34" s="134">
        <v>13300</v>
      </c>
      <c r="G34" s="134">
        <v>13970</v>
      </c>
      <c r="H34" s="135">
        <v>13940</v>
      </c>
      <c r="I34" s="135">
        <v>14370</v>
      </c>
      <c r="J34" s="135">
        <v>14270</v>
      </c>
      <c r="K34" s="135">
        <v>11020</v>
      </c>
      <c r="L34" s="135">
        <v>11210</v>
      </c>
      <c r="M34" s="135">
        <v>10840</v>
      </c>
      <c r="N34" s="135">
        <v>10780</v>
      </c>
      <c r="O34" s="135">
        <v>11170</v>
      </c>
      <c r="P34" s="135">
        <v>11300</v>
      </c>
      <c r="Q34" s="135">
        <v>10700</v>
      </c>
      <c r="R34" s="135">
        <v>10520</v>
      </c>
    </row>
    <row r="35" spans="2:18" x14ac:dyDescent="0.15">
      <c r="B35" s="69">
        <v>50</v>
      </c>
      <c r="C35" s="99">
        <v>14900</v>
      </c>
      <c r="D35" s="134">
        <v>14590</v>
      </c>
      <c r="E35" s="134">
        <v>14840</v>
      </c>
      <c r="F35" s="134">
        <v>15160</v>
      </c>
      <c r="G35" s="134">
        <v>15170</v>
      </c>
      <c r="H35" s="135">
        <v>15810</v>
      </c>
      <c r="I35" s="135">
        <v>15310</v>
      </c>
      <c r="J35" s="135">
        <v>15910</v>
      </c>
      <c r="K35" s="135">
        <v>12440</v>
      </c>
      <c r="L35" s="135">
        <v>12350</v>
      </c>
      <c r="M35" s="135">
        <v>12630</v>
      </c>
      <c r="N35" s="135">
        <v>12170</v>
      </c>
      <c r="O35" s="135">
        <v>12020</v>
      </c>
      <c r="P35" s="135">
        <v>12360</v>
      </c>
      <c r="Q35" s="135">
        <v>12100</v>
      </c>
      <c r="R35" s="135">
        <v>11710</v>
      </c>
    </row>
    <row r="36" spans="2:18" x14ac:dyDescent="0.15">
      <c r="B36" s="69">
        <v>51</v>
      </c>
      <c r="C36" s="99">
        <v>15970</v>
      </c>
      <c r="D36" s="134">
        <v>16740</v>
      </c>
      <c r="E36" s="134">
        <v>16520</v>
      </c>
      <c r="F36" s="134">
        <v>16820</v>
      </c>
      <c r="G36" s="134">
        <v>17190</v>
      </c>
      <c r="H36" s="135">
        <v>17060</v>
      </c>
      <c r="I36" s="135">
        <v>17280</v>
      </c>
      <c r="J36" s="135">
        <v>16910</v>
      </c>
      <c r="K36" s="135">
        <v>13580</v>
      </c>
      <c r="L36" s="135">
        <v>14020</v>
      </c>
      <c r="M36" s="135">
        <v>13810</v>
      </c>
      <c r="N36" s="135">
        <v>14220</v>
      </c>
      <c r="O36" s="135">
        <v>13650</v>
      </c>
      <c r="P36" s="135">
        <v>13450</v>
      </c>
      <c r="Q36" s="135">
        <v>13330</v>
      </c>
      <c r="R36" s="135">
        <v>13220</v>
      </c>
    </row>
    <row r="37" spans="2:18" x14ac:dyDescent="0.15">
      <c r="B37" s="69">
        <v>52</v>
      </c>
      <c r="C37" s="99">
        <v>17320</v>
      </c>
      <c r="D37" s="134">
        <v>18060</v>
      </c>
      <c r="E37" s="134">
        <v>18880</v>
      </c>
      <c r="F37" s="134">
        <v>18570</v>
      </c>
      <c r="G37" s="134">
        <v>19030</v>
      </c>
      <c r="H37" s="135">
        <v>19200</v>
      </c>
      <c r="I37" s="135">
        <v>18730</v>
      </c>
      <c r="J37" s="135">
        <v>19060</v>
      </c>
      <c r="K37" s="135">
        <v>14760</v>
      </c>
      <c r="L37" s="135">
        <v>15230</v>
      </c>
      <c r="M37" s="135">
        <v>15760</v>
      </c>
      <c r="N37" s="135">
        <v>15320</v>
      </c>
      <c r="O37" s="135">
        <v>15720</v>
      </c>
      <c r="P37" s="135">
        <v>15260</v>
      </c>
      <c r="Q37" s="135">
        <v>14460</v>
      </c>
      <c r="R37" s="135">
        <v>14550</v>
      </c>
    </row>
    <row r="38" spans="2:18" x14ac:dyDescent="0.15">
      <c r="B38" s="69">
        <v>53</v>
      </c>
      <c r="C38" s="99">
        <v>19580</v>
      </c>
      <c r="D38" s="134">
        <v>19300</v>
      </c>
      <c r="E38" s="134">
        <v>20220</v>
      </c>
      <c r="F38" s="134">
        <v>21100</v>
      </c>
      <c r="G38" s="134">
        <v>20960</v>
      </c>
      <c r="H38" s="135">
        <v>21380</v>
      </c>
      <c r="I38" s="135">
        <v>20880</v>
      </c>
      <c r="J38" s="135">
        <v>20740</v>
      </c>
      <c r="K38" s="135">
        <v>16690</v>
      </c>
      <c r="L38" s="135">
        <v>16440</v>
      </c>
      <c r="M38" s="135">
        <v>16920</v>
      </c>
      <c r="N38" s="135">
        <v>17410</v>
      </c>
      <c r="O38" s="135">
        <v>17120</v>
      </c>
      <c r="P38" s="135">
        <v>17430</v>
      </c>
      <c r="Q38" s="135">
        <v>16360</v>
      </c>
      <c r="R38" s="135">
        <v>15860</v>
      </c>
    </row>
    <row r="39" spans="2:18" x14ac:dyDescent="0.15">
      <c r="B39" s="69">
        <v>54</v>
      </c>
      <c r="C39" s="99">
        <v>20940</v>
      </c>
      <c r="D39" s="134">
        <v>21830</v>
      </c>
      <c r="E39" s="134">
        <v>21610</v>
      </c>
      <c r="F39" s="134">
        <v>22500</v>
      </c>
      <c r="G39" s="134">
        <v>23740</v>
      </c>
      <c r="H39" s="135">
        <v>23400</v>
      </c>
      <c r="I39" s="135">
        <v>23190</v>
      </c>
      <c r="J39" s="135">
        <v>22990</v>
      </c>
      <c r="K39" s="135">
        <v>18440</v>
      </c>
      <c r="L39" s="135">
        <v>18590</v>
      </c>
      <c r="M39" s="135">
        <v>18220</v>
      </c>
      <c r="N39" s="135">
        <v>18870</v>
      </c>
      <c r="O39" s="135">
        <v>19430</v>
      </c>
      <c r="P39" s="135">
        <v>19070</v>
      </c>
      <c r="Q39" s="135">
        <v>18720</v>
      </c>
      <c r="R39" s="135">
        <v>17890</v>
      </c>
    </row>
    <row r="40" spans="2:18" x14ac:dyDescent="0.15">
      <c r="B40" s="69">
        <v>55</v>
      </c>
      <c r="C40" s="99">
        <v>24070</v>
      </c>
      <c r="D40" s="134">
        <v>23270</v>
      </c>
      <c r="E40" s="134">
        <v>24350</v>
      </c>
      <c r="F40" s="134">
        <v>24120</v>
      </c>
      <c r="G40" s="134">
        <v>25190</v>
      </c>
      <c r="H40" s="135">
        <v>26470</v>
      </c>
      <c r="I40" s="135">
        <v>25450</v>
      </c>
      <c r="J40" s="135">
        <v>25550</v>
      </c>
      <c r="K40" s="135">
        <v>21280</v>
      </c>
      <c r="L40" s="135">
        <v>20680</v>
      </c>
      <c r="M40" s="135">
        <v>20640</v>
      </c>
      <c r="N40" s="135">
        <v>20340</v>
      </c>
      <c r="O40" s="135">
        <v>21110</v>
      </c>
      <c r="P40" s="135">
        <v>21640</v>
      </c>
      <c r="Q40" s="135">
        <v>20500</v>
      </c>
      <c r="R40" s="135">
        <v>20480</v>
      </c>
    </row>
    <row r="41" spans="2:18" x14ac:dyDescent="0.15">
      <c r="B41" s="69">
        <v>56</v>
      </c>
      <c r="C41" s="99">
        <v>26090</v>
      </c>
      <c r="D41" s="134">
        <v>26800</v>
      </c>
      <c r="E41" s="134">
        <v>26040</v>
      </c>
      <c r="F41" s="134">
        <v>27130</v>
      </c>
      <c r="G41" s="134">
        <v>27020</v>
      </c>
      <c r="H41" s="135">
        <v>28260</v>
      </c>
      <c r="I41" s="135">
        <v>28750</v>
      </c>
      <c r="J41" s="135">
        <v>28070</v>
      </c>
      <c r="K41" s="135">
        <v>23460</v>
      </c>
      <c r="L41" s="135">
        <v>23850</v>
      </c>
      <c r="M41" s="135">
        <v>23080</v>
      </c>
      <c r="N41" s="135">
        <v>23220</v>
      </c>
      <c r="O41" s="135">
        <v>22740</v>
      </c>
      <c r="P41" s="135">
        <v>23570</v>
      </c>
      <c r="Q41" s="135">
        <v>23250</v>
      </c>
      <c r="R41" s="135">
        <v>22490</v>
      </c>
    </row>
    <row r="42" spans="2:18" x14ac:dyDescent="0.15">
      <c r="B42" s="69">
        <v>57</v>
      </c>
      <c r="C42" s="99">
        <v>28880</v>
      </c>
      <c r="D42" s="134">
        <v>28670</v>
      </c>
      <c r="E42" s="134">
        <v>29740</v>
      </c>
      <c r="F42" s="134">
        <v>28950</v>
      </c>
      <c r="G42" s="134">
        <v>30390</v>
      </c>
      <c r="H42" s="135">
        <v>30040</v>
      </c>
      <c r="I42" s="135">
        <v>30580</v>
      </c>
      <c r="J42" s="135">
        <v>31540</v>
      </c>
      <c r="K42" s="135">
        <v>26930</v>
      </c>
      <c r="L42" s="135">
        <v>26060</v>
      </c>
      <c r="M42" s="135">
        <v>26480</v>
      </c>
      <c r="N42" s="135">
        <v>25820</v>
      </c>
      <c r="O42" s="135">
        <v>25980</v>
      </c>
      <c r="P42" s="135">
        <v>25610</v>
      </c>
      <c r="Q42" s="135">
        <v>25460</v>
      </c>
      <c r="R42" s="135">
        <v>25500</v>
      </c>
    </row>
    <row r="43" spans="2:18" x14ac:dyDescent="0.15">
      <c r="B43" s="69">
        <v>58</v>
      </c>
      <c r="C43" s="99">
        <v>31900</v>
      </c>
      <c r="D43" s="134">
        <v>31840</v>
      </c>
      <c r="E43" s="134">
        <v>31760</v>
      </c>
      <c r="F43" s="134">
        <v>32920</v>
      </c>
      <c r="G43" s="134">
        <v>32380</v>
      </c>
      <c r="H43" s="135">
        <v>33820</v>
      </c>
      <c r="I43" s="135">
        <v>32430</v>
      </c>
      <c r="J43" s="135">
        <v>33590</v>
      </c>
      <c r="K43" s="135">
        <v>29900</v>
      </c>
      <c r="L43" s="135">
        <v>29900</v>
      </c>
      <c r="M43" s="135">
        <v>29220</v>
      </c>
      <c r="N43" s="135">
        <v>29620</v>
      </c>
      <c r="O43" s="135">
        <v>29030</v>
      </c>
      <c r="P43" s="135">
        <v>29200</v>
      </c>
      <c r="Q43" s="135">
        <v>27620</v>
      </c>
      <c r="R43" s="135">
        <v>28010</v>
      </c>
    </row>
    <row r="44" spans="2:18" x14ac:dyDescent="0.15">
      <c r="B44" s="69">
        <v>59</v>
      </c>
      <c r="C44" s="99">
        <v>35350</v>
      </c>
      <c r="D44" s="134">
        <v>34920</v>
      </c>
      <c r="E44" s="134">
        <v>35080</v>
      </c>
      <c r="F44" s="134">
        <v>34940</v>
      </c>
      <c r="G44" s="134">
        <v>36610</v>
      </c>
      <c r="H44" s="135">
        <v>36100</v>
      </c>
      <c r="I44" s="135">
        <v>36490</v>
      </c>
      <c r="J44" s="135">
        <v>35560</v>
      </c>
      <c r="K44" s="135">
        <v>34350</v>
      </c>
      <c r="L44" s="135">
        <v>32770</v>
      </c>
      <c r="M44" s="135">
        <v>33040</v>
      </c>
      <c r="N44" s="135">
        <v>32390</v>
      </c>
      <c r="O44" s="135">
        <v>32870</v>
      </c>
      <c r="P44" s="135">
        <v>32580</v>
      </c>
      <c r="Q44" s="135">
        <v>31300</v>
      </c>
      <c r="R44" s="135">
        <v>30250</v>
      </c>
    </row>
    <row r="45" spans="2:18" x14ac:dyDescent="0.15">
      <c r="B45" s="69">
        <v>60</v>
      </c>
      <c r="C45" s="99">
        <v>36960</v>
      </c>
      <c r="D45" s="134">
        <v>37060</v>
      </c>
      <c r="E45" s="134">
        <v>36740</v>
      </c>
      <c r="F45" s="134">
        <v>37060</v>
      </c>
      <c r="G45" s="134">
        <v>37470</v>
      </c>
      <c r="H45" s="135">
        <v>39190</v>
      </c>
      <c r="I45" s="135">
        <v>37840</v>
      </c>
      <c r="J45" s="135">
        <v>39140</v>
      </c>
      <c r="K45" s="135">
        <v>34740</v>
      </c>
      <c r="L45" s="135">
        <v>34370</v>
      </c>
      <c r="M45" s="135">
        <v>33010</v>
      </c>
      <c r="N45" s="135">
        <v>33120</v>
      </c>
      <c r="O45" s="135">
        <v>33270</v>
      </c>
      <c r="P45" s="135">
        <v>33950</v>
      </c>
      <c r="Q45" s="135">
        <v>32920</v>
      </c>
      <c r="R45" s="135">
        <v>32700</v>
      </c>
    </row>
    <row r="46" spans="2:18" x14ac:dyDescent="0.15">
      <c r="B46" s="69">
        <v>61</v>
      </c>
      <c r="C46" s="99">
        <v>15910</v>
      </c>
      <c r="D46" s="134">
        <v>29910</v>
      </c>
      <c r="E46" s="134">
        <v>38970</v>
      </c>
      <c r="F46" s="134">
        <v>38640</v>
      </c>
      <c r="G46" s="134">
        <v>39220</v>
      </c>
      <c r="H46" s="135">
        <v>39630</v>
      </c>
      <c r="I46" s="135">
        <v>40670</v>
      </c>
      <c r="J46" s="135">
        <v>39930</v>
      </c>
      <c r="K46" s="135">
        <v>13420</v>
      </c>
      <c r="L46" s="135">
        <v>26260</v>
      </c>
      <c r="M46" s="135">
        <v>34450</v>
      </c>
      <c r="N46" s="135">
        <v>33450</v>
      </c>
      <c r="O46" s="135">
        <v>33630</v>
      </c>
      <c r="P46" s="135">
        <v>33820</v>
      </c>
      <c r="Q46" s="135">
        <v>33880</v>
      </c>
      <c r="R46" s="135">
        <v>33260</v>
      </c>
    </row>
    <row r="47" spans="2:18" x14ac:dyDescent="0.15">
      <c r="B47" s="69">
        <v>62</v>
      </c>
      <c r="C47" s="99">
        <v>720</v>
      </c>
      <c r="D47" s="134">
        <v>910</v>
      </c>
      <c r="E47" s="134">
        <v>990</v>
      </c>
      <c r="F47" s="134">
        <v>6040</v>
      </c>
      <c r="G47" s="134">
        <v>6570</v>
      </c>
      <c r="H47" s="135">
        <v>6660</v>
      </c>
      <c r="I47" s="135">
        <v>6880</v>
      </c>
      <c r="J47" s="135">
        <v>6970</v>
      </c>
      <c r="K47" s="135">
        <v>510</v>
      </c>
      <c r="L47" s="135">
        <v>680</v>
      </c>
      <c r="M47" s="135">
        <v>690</v>
      </c>
      <c r="N47" s="135">
        <v>5070</v>
      </c>
      <c r="O47" s="135">
        <v>5600</v>
      </c>
      <c r="P47" s="135">
        <v>5510</v>
      </c>
      <c r="Q47" s="135">
        <v>5880</v>
      </c>
      <c r="R47" s="135">
        <v>5650</v>
      </c>
    </row>
    <row r="48" spans="2:18" x14ac:dyDescent="0.15">
      <c r="B48" s="69">
        <v>63</v>
      </c>
      <c r="C48" s="99">
        <v>390</v>
      </c>
      <c r="D48" s="134">
        <v>550</v>
      </c>
      <c r="E48" s="134">
        <v>710</v>
      </c>
      <c r="F48" s="134">
        <v>800</v>
      </c>
      <c r="G48" s="134">
        <v>930</v>
      </c>
      <c r="H48" s="135">
        <v>1190</v>
      </c>
      <c r="I48" s="135">
        <v>1380</v>
      </c>
      <c r="J48" s="135">
        <v>1380</v>
      </c>
      <c r="K48" s="135">
        <v>290</v>
      </c>
      <c r="L48" s="135">
        <v>400</v>
      </c>
      <c r="M48" s="135">
        <v>530</v>
      </c>
      <c r="N48" s="135">
        <v>560</v>
      </c>
      <c r="O48" s="135">
        <v>680</v>
      </c>
      <c r="P48" s="135">
        <v>1000</v>
      </c>
      <c r="Q48" s="135">
        <v>1010</v>
      </c>
      <c r="R48" s="135">
        <v>1150</v>
      </c>
    </row>
    <row r="49" spans="2:18" x14ac:dyDescent="0.15">
      <c r="B49" s="69">
        <v>64</v>
      </c>
      <c r="C49" s="99">
        <v>160</v>
      </c>
      <c r="D49" s="134">
        <v>310</v>
      </c>
      <c r="E49" s="134">
        <v>440</v>
      </c>
      <c r="F49" s="134">
        <v>560</v>
      </c>
      <c r="G49" s="134">
        <v>680</v>
      </c>
      <c r="H49" s="135">
        <v>780</v>
      </c>
      <c r="I49" s="135">
        <v>940</v>
      </c>
      <c r="J49" s="135">
        <v>1040</v>
      </c>
      <c r="K49" s="135">
        <v>130</v>
      </c>
      <c r="L49" s="135">
        <v>230</v>
      </c>
      <c r="M49" s="135">
        <v>330</v>
      </c>
      <c r="N49" s="135">
        <v>420</v>
      </c>
      <c r="O49" s="135">
        <v>450</v>
      </c>
      <c r="P49" s="135">
        <v>670</v>
      </c>
      <c r="Q49" s="135">
        <v>780</v>
      </c>
      <c r="R49" s="135">
        <v>790</v>
      </c>
    </row>
    <row r="50" spans="2:18" x14ac:dyDescent="0.15">
      <c r="B50" s="69">
        <v>65</v>
      </c>
      <c r="C50" s="99">
        <v>0</v>
      </c>
      <c r="D50" s="134">
        <v>30</v>
      </c>
      <c r="E50" s="134">
        <v>140</v>
      </c>
      <c r="F50" s="134">
        <v>300</v>
      </c>
      <c r="G50" s="134">
        <v>440</v>
      </c>
      <c r="H50" s="135">
        <v>520</v>
      </c>
      <c r="I50" s="135">
        <v>600</v>
      </c>
      <c r="J50" s="135">
        <v>740</v>
      </c>
      <c r="K50" s="135"/>
      <c r="L50" s="135">
        <v>20</v>
      </c>
      <c r="M50" s="135">
        <v>100</v>
      </c>
      <c r="N50" s="135">
        <v>220</v>
      </c>
      <c r="O50" s="135">
        <v>330</v>
      </c>
      <c r="P50" s="135">
        <v>340</v>
      </c>
      <c r="Q50" s="135">
        <v>500</v>
      </c>
      <c r="R50" s="135">
        <v>640</v>
      </c>
    </row>
    <row r="51" spans="2:18" x14ac:dyDescent="0.15">
      <c r="B51" s="69">
        <v>66</v>
      </c>
      <c r="C51" s="99"/>
      <c r="D51" s="134"/>
      <c r="E51" s="134">
        <v>0</v>
      </c>
      <c r="F51" s="134"/>
      <c r="G51" s="134">
        <v>20</v>
      </c>
      <c r="H51" s="135">
        <v>120</v>
      </c>
      <c r="I51" s="135">
        <v>320</v>
      </c>
      <c r="J51" s="135">
        <v>450</v>
      </c>
      <c r="K51" s="135"/>
      <c r="L51" s="135"/>
      <c r="M51" s="135"/>
      <c r="N51" s="135"/>
      <c r="O51" s="135">
        <v>20</v>
      </c>
      <c r="P51" s="135">
        <v>100</v>
      </c>
      <c r="Q51" s="135">
        <v>220</v>
      </c>
      <c r="R51" s="135">
        <v>380</v>
      </c>
    </row>
    <row r="52" spans="2:18" x14ac:dyDescent="0.15">
      <c r="B52" s="69">
        <v>67</v>
      </c>
      <c r="C52" s="99"/>
      <c r="D52" s="134"/>
      <c r="E52" s="134"/>
      <c r="F52" s="134"/>
      <c r="G52" s="134">
        <v>10</v>
      </c>
      <c r="H52" s="135">
        <v>20</v>
      </c>
      <c r="I52" s="135">
        <v>20</v>
      </c>
      <c r="J52" s="135">
        <v>40</v>
      </c>
      <c r="K52" s="135"/>
      <c r="L52" s="135"/>
      <c r="M52" s="135"/>
      <c r="N52" s="135"/>
      <c r="O52" s="135">
        <v>10</v>
      </c>
      <c r="P52" s="135">
        <v>10</v>
      </c>
      <c r="Q52" s="135">
        <v>10</v>
      </c>
      <c r="R52" s="135">
        <v>20</v>
      </c>
    </row>
    <row r="53" spans="2:18" x14ac:dyDescent="0.15">
      <c r="B53" s="69">
        <v>68</v>
      </c>
      <c r="C53" s="99"/>
      <c r="D53" s="134"/>
      <c r="E53" s="134"/>
      <c r="F53" s="134"/>
      <c r="G53" s="134">
        <v>10</v>
      </c>
      <c r="H53" s="135">
        <v>10</v>
      </c>
      <c r="I53" s="135">
        <v>20</v>
      </c>
      <c r="J53" s="135">
        <v>20</v>
      </c>
      <c r="K53" s="135"/>
      <c r="L53" s="135"/>
      <c r="M53" s="135"/>
      <c r="N53" s="135"/>
      <c r="O53" s="135">
        <v>0</v>
      </c>
      <c r="P53" s="135">
        <v>10</v>
      </c>
      <c r="Q53" s="135">
        <v>10</v>
      </c>
      <c r="R53" s="135">
        <v>10</v>
      </c>
    </row>
    <row r="54" spans="2:18" x14ac:dyDescent="0.15">
      <c r="B54" s="69">
        <v>69</v>
      </c>
      <c r="C54" s="99"/>
      <c r="D54" s="134"/>
      <c r="E54" s="134"/>
      <c r="F54" s="134"/>
      <c r="G54" s="134">
        <v>0</v>
      </c>
      <c r="H54" s="135">
        <v>10</v>
      </c>
      <c r="I54" s="135">
        <v>10</v>
      </c>
      <c r="J54" s="135">
        <v>20</v>
      </c>
      <c r="K54" s="135"/>
      <c r="L54" s="135"/>
      <c r="M54" s="135"/>
      <c r="N54" s="135"/>
      <c r="O54" s="135">
        <v>0</v>
      </c>
      <c r="P54" s="135">
        <v>0</v>
      </c>
      <c r="Q54" s="135">
        <v>10</v>
      </c>
      <c r="R54" s="135">
        <v>10</v>
      </c>
    </row>
    <row r="55" spans="2:18" x14ac:dyDescent="0.15">
      <c r="B55" s="69">
        <v>70</v>
      </c>
      <c r="C55" s="99"/>
      <c r="D55" s="134"/>
      <c r="E55" s="134"/>
      <c r="F55" s="134"/>
      <c r="G55" s="134">
        <v>10</v>
      </c>
      <c r="H55" s="135">
        <v>0</v>
      </c>
      <c r="I55" s="135">
        <v>10</v>
      </c>
      <c r="J55" s="135">
        <v>10</v>
      </c>
      <c r="K55" s="135"/>
      <c r="L55" s="135"/>
      <c r="M55" s="135"/>
      <c r="N55" s="135"/>
      <c r="O55" s="135">
        <v>0</v>
      </c>
      <c r="P55" s="135">
        <v>0</v>
      </c>
      <c r="Q55" s="135">
        <v>0</v>
      </c>
      <c r="R55" s="135">
        <v>10</v>
      </c>
    </row>
    <row r="56" spans="2:18" ht="82" customHeight="1" x14ac:dyDescent="0.15">
      <c r="B56" s="123" t="s">
        <v>42</v>
      </c>
      <c r="C56" s="102"/>
      <c r="D56" s="124"/>
      <c r="E56" s="124"/>
      <c r="F56" s="124"/>
      <c r="G56" s="124"/>
      <c r="H56" s="124"/>
      <c r="I56" s="124"/>
      <c r="J56" s="124"/>
      <c r="K56" s="124"/>
      <c r="L56" s="124"/>
      <c r="M56" s="124"/>
      <c r="N56" s="124"/>
      <c r="O56" s="124"/>
      <c r="P56" s="124"/>
      <c r="Q56" s="124"/>
      <c r="R56" s="124"/>
    </row>
  </sheetData>
  <mergeCells count="5">
    <mergeCell ref="B3:B4"/>
    <mergeCell ref="B2:M2"/>
    <mergeCell ref="C3:J3"/>
    <mergeCell ref="K3:R3"/>
    <mergeCell ref="B56:R56"/>
  </mergeCells>
  <pageMargins left="0.25" right="0.25" top="0.984251969" bottom="0.984251969" header="0.3" footer="0.3"/>
  <pageSetup paperSize="9" scale="58"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P17"/>
  <sheetViews>
    <sheetView showGridLines="0" workbookViewId="0"/>
  </sheetViews>
  <sheetFormatPr baseColWidth="10" defaultColWidth="11.5" defaultRowHeight="11" x14ac:dyDescent="0.15"/>
  <cols>
    <col min="1" max="1" width="2.83203125" style="76" customWidth="1"/>
    <col min="2" max="2" width="38.33203125" style="76" customWidth="1"/>
    <col min="3" max="3" width="15.6640625" style="76" customWidth="1"/>
    <col min="4" max="4" width="19.6640625" style="76" customWidth="1"/>
    <col min="5" max="7" width="9.6640625" style="76" customWidth="1"/>
    <col min="8" max="8" width="15.6640625" style="76" customWidth="1"/>
    <col min="9" max="15" width="11.5" style="76"/>
    <col min="16" max="16" width="11.5" style="43"/>
    <col min="17" max="16384" width="11.5" style="76"/>
  </cols>
  <sheetData>
    <row r="2" spans="2:16" x14ac:dyDescent="0.15">
      <c r="B2" s="75" t="s">
        <v>44</v>
      </c>
      <c r="C2" s="75"/>
      <c r="D2" s="75"/>
      <c r="E2" s="75"/>
      <c r="F2" s="75"/>
      <c r="G2" s="75"/>
      <c r="H2" s="75"/>
      <c r="P2" s="76"/>
    </row>
    <row r="3" spans="2:16" x14ac:dyDescent="0.15">
      <c r="B3" s="77"/>
      <c r="C3" s="77"/>
      <c r="D3" s="77"/>
      <c r="E3" s="77"/>
      <c r="F3" s="77"/>
      <c r="G3" s="77"/>
      <c r="H3" s="78" t="s">
        <v>20</v>
      </c>
    </row>
    <row r="4" spans="2:16" ht="66" customHeight="1" x14ac:dyDescent="0.15">
      <c r="B4" s="44"/>
      <c r="C4" s="45" t="s">
        <v>13</v>
      </c>
      <c r="D4" s="45" t="s">
        <v>28</v>
      </c>
      <c r="E4" s="45" t="s">
        <v>0</v>
      </c>
      <c r="F4" s="45" t="s">
        <v>1</v>
      </c>
      <c r="G4" s="45" t="s">
        <v>2</v>
      </c>
      <c r="H4" s="45" t="s">
        <v>8</v>
      </c>
    </row>
    <row r="5" spans="2:16" ht="30" customHeight="1" x14ac:dyDescent="0.15">
      <c r="B5" s="131" t="s">
        <v>46</v>
      </c>
      <c r="C5" s="79">
        <v>800</v>
      </c>
      <c r="D5" s="80">
        <v>-19</v>
      </c>
      <c r="E5" s="81" t="s">
        <v>32</v>
      </c>
      <c r="F5" s="82">
        <v>850</v>
      </c>
      <c r="G5" s="83">
        <v>1880</v>
      </c>
      <c r="H5" s="79">
        <v>810</v>
      </c>
      <c r="J5" s="14"/>
    </row>
    <row r="6" spans="2:16" ht="15" customHeight="1" x14ac:dyDescent="0.15">
      <c r="B6" s="132" t="s">
        <v>38</v>
      </c>
      <c r="C6" s="84">
        <v>800</v>
      </c>
      <c r="D6" s="85" t="s">
        <v>29</v>
      </c>
      <c r="E6" s="86">
        <v>560</v>
      </c>
      <c r="F6" s="87">
        <v>850</v>
      </c>
      <c r="G6" s="88">
        <v>1890</v>
      </c>
      <c r="H6" s="84" t="s">
        <v>6</v>
      </c>
      <c r="J6" s="89"/>
    </row>
    <row r="7" spans="2:16" ht="15" customHeight="1" x14ac:dyDescent="0.15">
      <c r="B7" s="132" t="s">
        <v>3</v>
      </c>
      <c r="C7" s="84">
        <v>710</v>
      </c>
      <c r="D7" s="85">
        <v>-13</v>
      </c>
      <c r="E7" s="86">
        <v>490</v>
      </c>
      <c r="F7" s="87">
        <v>770</v>
      </c>
      <c r="G7" s="88">
        <v>1740</v>
      </c>
      <c r="H7" s="84" t="s">
        <v>6</v>
      </c>
    </row>
    <row r="8" spans="2:16" ht="15" customHeight="1" x14ac:dyDescent="0.15">
      <c r="B8" s="132" t="s">
        <v>5</v>
      </c>
      <c r="C8" s="84">
        <v>500</v>
      </c>
      <c r="D8" s="85">
        <v>-1</v>
      </c>
      <c r="E8" s="86">
        <v>330</v>
      </c>
      <c r="F8" s="87">
        <v>580</v>
      </c>
      <c r="G8" s="88">
        <v>1670</v>
      </c>
      <c r="H8" s="84" t="s">
        <v>6</v>
      </c>
    </row>
    <row r="9" spans="2:16" ht="15" customHeight="1" x14ac:dyDescent="0.15">
      <c r="B9" s="132" t="s">
        <v>4</v>
      </c>
      <c r="C9" s="90">
        <v>1980</v>
      </c>
      <c r="D9" s="85" t="s">
        <v>30</v>
      </c>
      <c r="E9" s="91" t="s">
        <v>33</v>
      </c>
      <c r="F9" s="92">
        <v>2300</v>
      </c>
      <c r="G9" s="88">
        <v>4030</v>
      </c>
      <c r="H9" s="90">
        <v>1320</v>
      </c>
    </row>
    <row r="10" spans="2:16" ht="15" customHeight="1" x14ac:dyDescent="0.15">
      <c r="B10" s="132" t="s">
        <v>47</v>
      </c>
      <c r="C10" s="90">
        <v>1240</v>
      </c>
      <c r="D10" s="85">
        <v>-4</v>
      </c>
      <c r="E10" s="86" t="s">
        <v>6</v>
      </c>
      <c r="F10" s="87" t="s">
        <v>6</v>
      </c>
      <c r="G10" s="93" t="s">
        <v>6</v>
      </c>
      <c r="H10" s="90">
        <v>1240</v>
      </c>
    </row>
    <row r="11" spans="2:16" ht="15" customHeight="1" x14ac:dyDescent="0.15">
      <c r="B11" s="132" t="s">
        <v>48</v>
      </c>
      <c r="C11" s="84">
        <v>390</v>
      </c>
      <c r="D11" s="85">
        <v>12</v>
      </c>
      <c r="E11" s="86" t="s">
        <v>6</v>
      </c>
      <c r="F11" s="87" t="s">
        <v>6</v>
      </c>
      <c r="G11" s="93" t="s">
        <v>6</v>
      </c>
      <c r="H11" s="84">
        <v>390</v>
      </c>
    </row>
    <row r="12" spans="2:16" ht="15" customHeight="1" x14ac:dyDescent="0.15">
      <c r="B12" s="133" t="s">
        <v>49</v>
      </c>
      <c r="C12" s="94">
        <v>870</v>
      </c>
      <c r="D12" s="95" t="s">
        <v>31</v>
      </c>
      <c r="E12" s="96" t="s">
        <v>6</v>
      </c>
      <c r="F12" s="97" t="s">
        <v>6</v>
      </c>
      <c r="G12" s="98" t="s">
        <v>6</v>
      </c>
      <c r="H12" s="94">
        <v>870</v>
      </c>
    </row>
    <row r="13" spans="2:16" ht="77" customHeight="1" x14ac:dyDescent="0.15">
      <c r="B13" s="125" t="s">
        <v>55</v>
      </c>
      <c r="C13" s="125"/>
      <c r="D13" s="125"/>
      <c r="E13" s="125"/>
      <c r="F13" s="125"/>
      <c r="G13" s="125"/>
      <c r="H13" s="125"/>
      <c r="P13" s="76"/>
    </row>
    <row r="15" spans="2:16" x14ac:dyDescent="0.15">
      <c r="F15" s="65"/>
    </row>
    <row r="16" spans="2:16" x14ac:dyDescent="0.15">
      <c r="C16" s="43"/>
      <c r="D16" s="43"/>
      <c r="E16" s="43"/>
      <c r="F16" s="43"/>
      <c r="G16" s="43"/>
      <c r="H16" s="43"/>
    </row>
    <row r="17" spans="3:8" x14ac:dyDescent="0.15">
      <c r="C17" s="43"/>
      <c r="D17" s="43"/>
      <c r="E17" s="43"/>
      <c r="F17" s="43"/>
      <c r="G17" s="43"/>
      <c r="H17" s="43"/>
    </row>
  </sheetData>
  <mergeCells count="1">
    <mergeCell ref="B13:H13"/>
  </mergeCells>
  <pageMargins left="0.25" right="0.25" top="0.984251969" bottom="0.984251969" header="0.3" footer="0.3"/>
  <pageSetup paperSize="9" orientation="landscape"/>
  <ignoredErrors>
    <ignoredError sqref="D6 E9 D9 D12 E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M14"/>
  <sheetViews>
    <sheetView showGridLines="0" workbookViewId="0"/>
  </sheetViews>
  <sheetFormatPr baseColWidth="10" defaultColWidth="11.5" defaultRowHeight="11" x14ac:dyDescent="0.15"/>
  <cols>
    <col min="1" max="1" width="2.5" style="13" customWidth="1"/>
    <col min="2" max="2" width="38.83203125" style="13" customWidth="1"/>
    <col min="3" max="4" width="9.6640625" style="13" customWidth="1"/>
    <col min="5" max="5" width="8.83203125" style="13" customWidth="1"/>
    <col min="6" max="6" width="11.5" style="13" customWidth="1"/>
    <col min="7" max="7" width="9.6640625" style="13" customWidth="1"/>
    <col min="8" max="8" width="9.5" style="13" customWidth="1"/>
    <col min="9" max="9" width="9.1640625" style="1" customWidth="1"/>
    <col min="10" max="16384" width="11.5" style="13"/>
  </cols>
  <sheetData>
    <row r="2" spans="2:13" x14ac:dyDescent="0.15">
      <c r="B2" s="127" t="s">
        <v>43</v>
      </c>
      <c r="C2" s="127"/>
      <c r="D2" s="127"/>
      <c r="E2" s="127"/>
      <c r="F2" s="127"/>
      <c r="G2" s="127"/>
      <c r="H2" s="127"/>
      <c r="I2" s="127"/>
    </row>
    <row r="3" spans="2:13" x14ac:dyDescent="0.15">
      <c r="B3" s="12"/>
      <c r="I3" s="22" t="s">
        <v>27</v>
      </c>
    </row>
    <row r="4" spans="2:13" ht="66" customHeight="1" x14ac:dyDescent="0.15">
      <c r="B4" s="2"/>
      <c r="C4" s="5" t="s">
        <v>0</v>
      </c>
      <c r="D4" s="5" t="s">
        <v>1</v>
      </c>
      <c r="E4" s="5" t="s">
        <v>2</v>
      </c>
      <c r="F4" s="5" t="s">
        <v>8</v>
      </c>
      <c r="G4" s="5" t="s">
        <v>23</v>
      </c>
      <c r="H4" s="5" t="s">
        <v>24</v>
      </c>
      <c r="I4" s="5" t="s">
        <v>25</v>
      </c>
      <c r="L4" s="10"/>
      <c r="M4" s="10"/>
    </row>
    <row r="5" spans="2:13" ht="30" customHeight="1" x14ac:dyDescent="0.15">
      <c r="B5" s="131" t="s">
        <v>46</v>
      </c>
      <c r="C5" s="34">
        <v>1330</v>
      </c>
      <c r="D5" s="34">
        <v>5450</v>
      </c>
      <c r="E5" s="21">
        <v>300</v>
      </c>
      <c r="F5" s="23">
        <v>780</v>
      </c>
      <c r="G5" s="34">
        <v>7850</v>
      </c>
      <c r="H5" s="20">
        <v>10</v>
      </c>
      <c r="I5" s="34">
        <v>7860</v>
      </c>
    </row>
    <row r="6" spans="2:13" ht="15" customHeight="1" x14ac:dyDescent="0.15">
      <c r="B6" s="132" t="s">
        <v>38</v>
      </c>
      <c r="C6" s="17">
        <v>1250</v>
      </c>
      <c r="D6" s="17">
        <v>5160</v>
      </c>
      <c r="E6" s="16">
        <v>280</v>
      </c>
      <c r="F6" s="24">
        <v>0</v>
      </c>
      <c r="G6" s="17">
        <v>6690</v>
      </c>
      <c r="H6" s="19">
        <v>10</v>
      </c>
      <c r="I6" s="17">
        <v>6700</v>
      </c>
    </row>
    <row r="7" spans="2:13" ht="15" customHeight="1" x14ac:dyDescent="0.15">
      <c r="B7" s="132" t="s">
        <v>3</v>
      </c>
      <c r="C7" s="16">
        <v>50</v>
      </c>
      <c r="D7" s="16">
        <v>180</v>
      </c>
      <c r="E7" s="16">
        <v>10</v>
      </c>
      <c r="F7" s="24">
        <v>0</v>
      </c>
      <c r="G7" s="16">
        <v>240</v>
      </c>
      <c r="H7" s="19">
        <v>0</v>
      </c>
      <c r="I7" s="16">
        <v>240</v>
      </c>
    </row>
    <row r="8" spans="2:13" ht="15" customHeight="1" x14ac:dyDescent="0.15">
      <c r="B8" s="132" t="s">
        <v>5</v>
      </c>
      <c r="C8" s="16">
        <v>20</v>
      </c>
      <c r="D8" s="16">
        <v>40</v>
      </c>
      <c r="E8" s="16" t="s">
        <v>58</v>
      </c>
      <c r="F8" s="24">
        <v>0</v>
      </c>
      <c r="G8" s="16">
        <v>60</v>
      </c>
      <c r="H8" s="19">
        <v>0</v>
      </c>
      <c r="I8" s="16">
        <v>60</v>
      </c>
    </row>
    <row r="9" spans="2:13" ht="15" customHeight="1" x14ac:dyDescent="0.15">
      <c r="B9" s="132" t="s">
        <v>4</v>
      </c>
      <c r="C9" s="16">
        <v>10</v>
      </c>
      <c r="D9" s="16">
        <v>50</v>
      </c>
      <c r="E9" s="16" t="s">
        <v>58</v>
      </c>
      <c r="F9" s="24">
        <v>0</v>
      </c>
      <c r="G9" s="16">
        <v>70</v>
      </c>
      <c r="H9" s="19">
        <v>0</v>
      </c>
      <c r="I9" s="16">
        <v>70</v>
      </c>
    </row>
    <row r="10" spans="2:13" ht="15" customHeight="1" x14ac:dyDescent="0.15">
      <c r="B10" s="132" t="s">
        <v>47</v>
      </c>
      <c r="C10" s="16">
        <f>-C110</f>
        <v>0</v>
      </c>
      <c r="D10" s="16">
        <v>0</v>
      </c>
      <c r="E10" s="16">
        <v>0</v>
      </c>
      <c r="F10" s="24">
        <v>240</v>
      </c>
      <c r="G10" s="16">
        <v>240</v>
      </c>
      <c r="H10" s="19">
        <v>0</v>
      </c>
      <c r="I10" s="16">
        <v>240</v>
      </c>
    </row>
    <row r="11" spans="2:13" ht="15" customHeight="1" x14ac:dyDescent="0.15">
      <c r="B11" s="132" t="s">
        <v>48</v>
      </c>
      <c r="C11" s="16">
        <v>0</v>
      </c>
      <c r="D11" s="16">
        <v>0</v>
      </c>
      <c r="E11" s="16">
        <v>0</v>
      </c>
      <c r="F11" s="24">
        <v>110</v>
      </c>
      <c r="G11" s="16">
        <v>110</v>
      </c>
      <c r="H11" s="19">
        <v>0</v>
      </c>
      <c r="I11" s="16">
        <v>110</v>
      </c>
    </row>
    <row r="12" spans="2:13" ht="15" customHeight="1" x14ac:dyDescent="0.15">
      <c r="B12" s="133" t="s">
        <v>49</v>
      </c>
      <c r="C12" s="15">
        <v>0</v>
      </c>
      <c r="D12" s="15">
        <v>0</v>
      </c>
      <c r="E12" s="15">
        <v>0</v>
      </c>
      <c r="F12" s="25">
        <v>410</v>
      </c>
      <c r="G12" s="15">
        <v>410</v>
      </c>
      <c r="H12" s="18">
        <v>0</v>
      </c>
      <c r="I12" s="15">
        <v>410</v>
      </c>
    </row>
    <row r="13" spans="2:13" ht="120" customHeight="1" x14ac:dyDescent="0.15">
      <c r="B13" s="126" t="s">
        <v>59</v>
      </c>
      <c r="C13" s="126"/>
      <c r="D13" s="126"/>
      <c r="E13" s="126"/>
      <c r="F13" s="126"/>
      <c r="G13" s="126"/>
      <c r="H13" s="126"/>
      <c r="I13" s="126"/>
    </row>
    <row r="14" spans="2:13" x14ac:dyDescent="0.15">
      <c r="E14" s="4"/>
    </row>
  </sheetData>
  <mergeCells count="2">
    <mergeCell ref="B13:I13"/>
    <mergeCell ref="B2:I2"/>
  </mergeCells>
  <pageMargins left="0.25" right="0.25" top="0.984251969" bottom="0.984251969"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7</vt:i4>
      </vt:variant>
    </vt:vector>
  </HeadingPairs>
  <TitlesOfParts>
    <vt:vector size="7" baseType="lpstr">
      <vt:lpstr>F24_Tableau 1</vt:lpstr>
      <vt:lpstr>F24_Graphique 1</vt:lpstr>
      <vt:lpstr>F24_Tableau 2</vt:lpstr>
      <vt:lpstr>F24_Graphique 2</vt:lpstr>
      <vt:lpstr>F24_Graphique 2 compl</vt:lpstr>
      <vt:lpstr>F24_Tableau 3</vt:lpstr>
      <vt:lpstr>F24_Tableau 4</vt:lpstr>
    </vt:vector>
  </TitlesOfParts>
  <Company>MSS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*;pauline.meinzel@sante.gouv.fr</dc:creator>
  <cp:lastModifiedBy>Utilisateur de Microsoft Office</cp:lastModifiedBy>
  <cp:lastPrinted>2020-01-09T13:57:40Z</cp:lastPrinted>
  <dcterms:created xsi:type="dcterms:W3CDTF">2014-03-27T18:12:05Z</dcterms:created>
  <dcterms:modified xsi:type="dcterms:W3CDTF">2023-06-14T19:45:16Z</dcterms:modified>
</cp:coreProperties>
</file>