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BPC\03_PUBLICATIONS\01-Publications\• Panoramas\Les etablissements de sante\ES_2024\6-Mise en ligne\Excel\"/>
    </mc:Choice>
  </mc:AlternateContent>
  <xr:revisionPtr revIDLastSave="0" documentId="13_ncr:1_{47B6D4B5-CF22-47A3-8A28-0137ECF6F83B}" xr6:coauthVersionLast="47" xr6:coauthVersionMax="47" xr10:uidLastSave="{00000000-0000-0000-0000-000000000000}"/>
  <bookViews>
    <workbookView xWindow="2940" yWindow="2940" windowWidth="18885" windowHeight="10920" tabRatio="747" xr2:uid="{00000000-000D-0000-FFFF-FFFF00000000}"/>
  </bookViews>
  <sheets>
    <sheet name="ES2024_F16_Tableau1" sheetId="7" r:id="rId1"/>
    <sheet name="ES2024_F16_Graphique1" sheetId="10" r:id="rId2"/>
    <sheet name="ES2024_F16_Carte1" sheetId="11" r:id="rId3"/>
    <sheet name="ES2024_F16_Tableau_compA" sheetId="12" r:id="rId4"/>
    <sheet name="ES2024_F16_Tableau_comp B" sheetId="13" r:id="rId5"/>
  </sheets>
  <definedNames>
    <definedName name="total_patient_etab07">#REF!</definedName>
    <definedName name="_xlnm.Print_Area" localSheetId="1">ES2024_F16_Graphique1!#REF!</definedName>
    <definedName name="_xlnm.Print_Area" localSheetId="0">ES2024_F16_Tableau1!#REF!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1" l="1"/>
  <c r="E7" i="11"/>
  <c r="E8" i="11"/>
  <c r="E9" i="11"/>
  <c r="E10" i="11"/>
  <c r="E11" i="11"/>
  <c r="E12" i="11"/>
  <c r="E13" i="11"/>
  <c r="E14" i="11"/>
  <c r="E15" i="11"/>
  <c r="E16" i="11"/>
  <c r="E17" i="11"/>
  <c r="E18" i="11"/>
  <c r="E19" i="11"/>
  <c r="E20" i="11"/>
  <c r="E21" i="11"/>
  <c r="E22" i="11"/>
  <c r="E23" i="11"/>
  <c r="E24" i="11"/>
  <c r="E25" i="11"/>
  <c r="E26" i="11"/>
  <c r="E27" i="11"/>
  <c r="E28" i="11"/>
  <c r="E29" i="11"/>
  <c r="E30" i="11"/>
  <c r="E31"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5" i="11"/>
  <c r="F15" i="12" l="1"/>
  <c r="F14" i="12"/>
  <c r="F13" i="12"/>
  <c r="F12" i="12"/>
  <c r="F11" i="12"/>
  <c r="F10" i="12"/>
  <c r="F9" i="12"/>
  <c r="F8" i="12"/>
  <c r="F7" i="12"/>
  <c r="F6" i="12"/>
  <c r="E16" i="10" l="1"/>
  <c r="D16" i="10"/>
  <c r="F16" i="10"/>
  <c r="C16" i="10"/>
</calcChain>
</file>

<file path=xl/sharedStrings.xml><?xml version="1.0" encoding="utf-8"?>
<sst xmlns="http://schemas.openxmlformats.org/spreadsheetml/2006/main" count="272" uniqueCount="264">
  <si>
    <t>Ensemble</t>
  </si>
  <si>
    <t xml:space="preserve">Guadeloupe </t>
  </si>
  <si>
    <t xml:space="preserve">Martinique </t>
  </si>
  <si>
    <t>Guyane</t>
  </si>
  <si>
    <t>La Réunion</t>
  </si>
  <si>
    <t>Mayotte</t>
  </si>
  <si>
    <t>01</t>
  </si>
  <si>
    <t>02</t>
  </si>
  <si>
    <t>03</t>
  </si>
  <si>
    <t>04</t>
  </si>
  <si>
    <t>06</t>
  </si>
  <si>
    <t>Ain</t>
  </si>
  <si>
    <t>Aisne</t>
  </si>
  <si>
    <t>Allier</t>
  </si>
  <si>
    <t>Alpes-de-Haute-Provence</t>
  </si>
  <si>
    <t>05</t>
  </si>
  <si>
    <t>Hautes-Alpes</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</si>
  <si>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</si>
  <si>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</si>
  <si>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</si>
  <si>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</si>
  <si>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</si>
  <si>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</si>
  <si>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</si>
  <si>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</si>
  <si>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</si>
  <si>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</si>
  <si>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</si>
  <si>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</si>
  <si>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</si>
  <si>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</si>
  <si>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</si>
  <si>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</si>
  <si>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</si>
  <si>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</si>
  <si>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</si>
  <si>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</si>
  <si>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</si>
  <si>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</si>
  <si>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</si>
  <si>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</si>
  <si>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</si>
  <si>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</si>
  <si>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</si>
  <si>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</si>
  <si>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</si>
  <si>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</si>
  <si>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</si>
  <si>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</si>
  <si>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</si>
  <si>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</si>
  <si>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</si>
  <si>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</si>
  <si>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</si>
  <si>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</si>
  <si>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</si>
  <si>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</si>
  <si>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</si>
  <si>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</si>
  <si>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</si>
  <si>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</si>
  <si>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</si>
  <si>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</si>
  <si>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</si>
  <si>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</si>
  <si>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</si>
  <si>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</si>
  <si>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</si>
  <si>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</si>
  <si>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</si>
  <si>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</si>
  <si>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</si>
  <si>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</si>
  <si>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</si>
  <si>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</si>
  <si>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</si>
  <si>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</si>
  <si>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</si>
  <si>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</si>
  <si>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</si>
  <si>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</si>
  <si>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</si>
  <si>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</si>
  <si>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</si>
  <si>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</si>
  <si>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</si>
  <si>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</si>
  <si>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</si>
  <si>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</si>
  <si>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</si>
  <si>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</si>
  <si>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</si>
  <si>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</si>
  <si>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</si>
  <si>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</si>
  <si>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</si>
  <si>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</si>
  <si>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</si>
  <si>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</si>
  <si>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</si>
  <si>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</si>
  <si>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</si>
  <si>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</si>
  <si>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</si>
  <si>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</si>
  <si>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</si>
  <si>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</si>
  <si>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</si>
  <si>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</si>
  <si>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</si>
  <si>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</si>
  <si>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</si>
  <si>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</si>
  <si>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</si>
  <si>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</si>
  <si>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</si>
  <si>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</si>
  <si>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</si>
  <si>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</si>
  <si>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</si>
  <si>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</si>
  <si>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</si>
  <si>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</si>
  <si>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</si>
  <si>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</si>
  <si>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</si>
  <si>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</si>
  <si>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</si>
  <si>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</si>
  <si>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</si>
  <si>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</si>
  <si>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</si>
  <si>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</si>
  <si>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</si>
  <si>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</si>
  <si>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</si>
  <si>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</si>
  <si>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</si>
  <si>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</si>
  <si>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</si>
  <si>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</si>
  <si>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</si>
  <si>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</si>
  <si>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</si>
  <si>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</si>
  <si>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</si>
  <si>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</si>
  <si>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</si>
  <si>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</si>
  <si>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</si>
  <si>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</si>
  <si>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</si>
  <si>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</si>
  <si>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</si>
  <si>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</si>
  <si>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</si>
  <si>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</si>
  <si>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</si>
  <si>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</si>
  <si>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</si>
  <si>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</si>
  <si>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</si>
  <si>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</si>
  <si>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</si>
  <si>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</si>
  <si>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</si>
  <si>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</si>
  <si>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</si>
  <si>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</si>
  <si>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</si>
  <si>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</si>
  <si>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</si>
  <si>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</si>
  <si>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</si>
  <si>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</si>
  <si>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</si>
  <si>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</si>
  <si>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</si>
  <si>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</si>
  <si>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</si>
  <si>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</si>
  <si>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</si>
  <si>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</si>
  <si>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</si>
  <si>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</si>
  <si>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</si>
  <si>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</si>
  <si>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</si>
  <si>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</si>
  <si>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</si>
  <si>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</si>
  <si>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</si>
  <si>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</si>
  <si>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</si>
  <si>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</si>
  <si>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9A</t>
  </si>
  <si>
    <t>9B</t>
  </si>
  <si>
    <t>9C</t>
  </si>
  <si>
    <t>9D</t>
  </si>
  <si>
    <t>9F</t>
  </si>
  <si>
    <t xml:space="preserve">Périnatalité </t>
  </si>
  <si>
    <t>Soins palliatifs</t>
  </si>
  <si>
    <t>Ensemble des séjours</t>
  </si>
  <si>
    <t>Séjours en établissements publics</t>
  </si>
  <si>
    <t>Sortie précoce de chirurgie</t>
  </si>
  <si>
    <t>Nombre 
de séjours 
(en milliers)</t>
  </si>
  <si>
    <t>Nombre 
de journées de présence
(en milliers)</t>
  </si>
  <si>
    <t>Durée moyenne 
(en journées)</t>
  </si>
  <si>
    <t>Statut juridique des établissements</t>
  </si>
  <si>
    <t>Nombre 
d’établissements</t>
  </si>
  <si>
    <t>Val-d’Oise</t>
  </si>
  <si>
    <t>Traitement intraveineux</t>
  </si>
  <si>
    <t>Soins techniques de cancérologie</t>
  </si>
  <si>
    <t>Assistance respiratoire ou nutritionnelle</t>
  </si>
  <si>
    <t>Soins de nursing lourds</t>
  </si>
  <si>
    <t>En %</t>
  </si>
  <si>
    <t>Post-traitement chirurgical</t>
  </si>
  <si>
    <t xml:space="preserve">Rééducation-réadaptation-éducation </t>
  </si>
  <si>
    <t>Côte-d'Or</t>
  </si>
  <si>
    <t>Côtes-d'Armor</t>
  </si>
  <si>
    <t>CHR </t>
  </si>
  <si>
    <t>CH (et autres) </t>
  </si>
  <si>
    <t>CLCC </t>
  </si>
  <si>
    <t>Autres </t>
  </si>
  <si>
    <t>Ensemble </t>
  </si>
  <si>
    <t>Secteur public</t>
  </si>
  <si>
    <t>Secteur privé à but non lucratif</t>
  </si>
  <si>
    <t>Département</t>
  </si>
  <si>
    <t>Densité pour 100 000 habitants</t>
  </si>
  <si>
    <t>-</t>
  </si>
  <si>
    <t>Pansements complexes et soins spécifiques 
(stomies compliquées)</t>
  </si>
  <si>
    <t>Séjours en établissements privés
à but non lucratif</t>
  </si>
  <si>
    <t>Séjours en établissements privés
à but lucratif</t>
  </si>
  <si>
    <t>Secteur privé à but lucratif </t>
  </si>
  <si>
    <t>Carte 1. Densité des capacités de prise en charge en HAD par département en 2022</t>
  </si>
  <si>
    <t>France entière</t>
  </si>
  <si>
    <t>2013</t>
  </si>
  <si>
    <t>2014</t>
  </si>
  <si>
    <t>2015</t>
  </si>
  <si>
    <t>2016</t>
  </si>
  <si>
    <t>2017</t>
  </si>
  <si>
    <t>2018</t>
  </si>
  <si>
    <t>2019</t>
  </si>
  <si>
    <t>2020</t>
  </si>
  <si>
    <t>2021</t>
  </si>
  <si>
    <t>2022</t>
  </si>
  <si>
    <t>Année</t>
  </si>
  <si>
    <t>Structures associatives d’HAD </t>
  </si>
  <si>
    <t>Code du
département</t>
  </si>
  <si>
    <t>Tableau 1. Capacités et activité des établissements d’HAD selon leur statut juridique en 2022</t>
  </si>
  <si>
    <r>
      <t>Nombre 
de patients pouvant être pris en charge simultanément</t>
    </r>
    <r>
      <rPr>
        <b/>
        <vertAlign val="superscript"/>
        <sz val="8"/>
        <rFont val="Marianne"/>
      </rPr>
      <t>1</t>
    </r>
  </si>
  <si>
    <r>
      <t>Pour les séjours terminés</t>
    </r>
    <r>
      <rPr>
        <b/>
        <vertAlign val="superscript"/>
        <sz val="8"/>
        <rFont val="Marianne"/>
      </rPr>
      <t xml:space="preserve">2 </t>
    </r>
    <r>
      <rPr>
        <b/>
        <sz val="8"/>
        <rFont val="Marianne"/>
      </rPr>
      <t xml:space="preserve">
en 2022</t>
    </r>
  </si>
  <si>
    <r>
      <t>Durée moyenne 
des séjours monoséquences</t>
    </r>
    <r>
      <rPr>
        <b/>
        <vertAlign val="superscript"/>
        <sz val="8"/>
        <rFont val="Marianne"/>
      </rPr>
      <t>3</t>
    </r>
    <r>
      <rPr>
        <b/>
        <sz val="8"/>
        <rFont val="Marianne"/>
      </rPr>
      <t xml:space="preserve"> 
(en journées)</t>
    </r>
  </si>
  <si>
    <r>
      <t>dont séjours avec diagnostic de Covid-19</t>
    </r>
    <r>
      <rPr>
        <vertAlign val="superscript"/>
        <sz val="8"/>
        <rFont val="Marianne"/>
      </rPr>
      <t>4</t>
    </r>
  </si>
  <si>
    <r>
      <t xml:space="preserve">CHR : centre hospitalier régional ; CH : centre hospitalier ; CLCC : centre de lutte contre le cancer ; HAD : hospitalisation à domicile.
1. Le nombre de patients pouvant être pris en charge simultanément par les établissements d’HAD reflète leur capacité de prise en charge. Le terme « places », utilisé auparavant, a été abandonné pour éviter la confusion avec les places des services d’hospitalisation conventionnelle.
2. Environ 256 600 séjours terminés en 2022, soit 93,4 % des séjours d’HAD.
3. Environ 184 400 séjours terminés et monoséquences (c’est-à-dire constitués d’un seul mode de prise en charge) en 2022, soit 67,2 % des séjours d’HAD.
4. Les séjours avec diagnostic de Covid-19 correspondent à des séjours ayant pour motif principal ou associé le Covid-19.
</t>
    </r>
    <r>
      <rPr>
        <b/>
        <sz val="8"/>
        <color theme="1"/>
        <rFont val="Marianne"/>
      </rPr>
      <t xml:space="preserve">Notes &gt; </t>
    </r>
    <r>
      <rPr>
        <sz val="8"/>
        <color theme="1"/>
        <rFont val="Marianne"/>
      </rPr>
      <t xml:space="preserve">L’activité d’HAD peut compléter ou se substituer à celle des disciplines de médecine, chirurgie, obstétrique et odontologie (MCO) et des soins de suite et de réadaptation (SSR), hors psychiatrie. Le nombre d’établissements est comptabilisé à partir du PMSI et de la SAE appariés. Les capacités de prise en charge sont celles déclarées dans la SAE, pour réaliser l’activité d’HAD enregistrée dans le PMSI. Le nombre de séjours comptabilise l’ensemble des séjours avec au moins une journée de présence en 2022, y compris les séjours qui n’ont pas commencé ou ne se sont pas terminés au cours de l’année. Pour le nombre de journées de présence, seules les journées de présence en 2022 sont comptabilisées (les journées antérieures ou postérieures à 2022 sont exclues pour les séjours à cheval sur plusieurs années, dont 2022).
</t>
    </r>
    <r>
      <rPr>
        <b/>
        <sz val="8"/>
        <color theme="1"/>
        <rFont val="Marianne"/>
      </rPr>
      <t xml:space="preserve">Champ &gt; </t>
    </r>
    <r>
      <rPr>
        <sz val="8"/>
        <color theme="1"/>
        <rFont val="Marianne"/>
      </rPr>
      <t xml:space="preserve">France (incluant Saint-Martin et Saint-Barthélemy), y compris le SSA.
</t>
    </r>
    <r>
      <rPr>
        <b/>
        <sz val="8"/>
        <color theme="1"/>
        <rFont val="Marianne"/>
      </rPr>
      <t>Sources &gt;</t>
    </r>
    <r>
      <rPr>
        <sz val="8"/>
        <color theme="1"/>
        <rFont val="Marianne"/>
      </rPr>
      <t xml:space="preserve"> ATIH, PMSI-HAD 2022 ; DREES, SAE 2022, traitements DREES.</t>
    </r>
  </si>
  <si>
    <t>Graphique 1. Répartition des séjours d’HAD selon le statut juridique et le mode de prise en charge principal en 2022</t>
  </si>
  <si>
    <r>
      <t>Modes de prise en charge principaux</t>
    </r>
    <r>
      <rPr>
        <b/>
        <vertAlign val="superscript"/>
        <sz val="8"/>
        <rFont val="Marianne"/>
      </rPr>
      <t>1</t>
    </r>
  </si>
  <si>
    <r>
      <t>Autres motifs de prise en charge</t>
    </r>
    <r>
      <rPr>
        <vertAlign val="superscript"/>
        <sz val="8"/>
        <rFont val="Marianne"/>
      </rPr>
      <t>1</t>
    </r>
    <r>
      <rPr>
        <sz val="8"/>
        <rFont val="Marianne"/>
      </rPr>
      <t xml:space="preserve"> </t>
    </r>
  </si>
  <si>
    <r>
      <t xml:space="preserve">1. Les autres motifs de prise en charge regroupent la prise en charge de la douleur, les transfusions sanguines, les surveillances d’aplasie et les autres traitements non cités ailleurs.
</t>
    </r>
    <r>
      <rPr>
        <b/>
        <sz val="8"/>
        <rFont val="Marianne"/>
      </rPr>
      <t>Notes &gt;</t>
    </r>
    <r>
      <rPr>
        <sz val="8"/>
        <rFont val="Marianne"/>
      </rPr>
      <t xml:space="preserve"> Les modes de prises en charge principaux représentés ici sont ceux à l’admission. Ils sont agrégés selon un regroupement médical logique par rapport aux 23 modes de prises en charge existant dans le recueil. 
Les six premiers modes de prises en charge principaux représentent 87,1 % des séjours d’HAD en 2022. En 2022, 14 séjours ont été exclus du graphique, car il n’est pas possible de connaître leur mode de prise en charge principal.
</t>
    </r>
    <r>
      <rPr>
        <b/>
        <sz val="8"/>
        <rFont val="Marianne"/>
      </rPr>
      <t>Lecture &gt;</t>
    </r>
    <r>
      <rPr>
        <sz val="8"/>
        <rFont val="Marianne"/>
      </rPr>
      <t xml:space="preserve"> Les soins techniques de cancérologie sont le mode de prise en charge regroupant le plus grand nombre de séjours d’HAD. Ils représentent 25,0 % des séjours des établissements publics, 25,4 % de ceux des établissements privés à but non lucratif et 8,6 % de ceux des établissements privés à but lucratif. 
</t>
    </r>
    <r>
      <rPr>
        <b/>
        <sz val="8"/>
        <rFont val="Marianne"/>
      </rPr>
      <t xml:space="preserve">Champ &gt; </t>
    </r>
    <r>
      <rPr>
        <sz val="8"/>
        <rFont val="Marianne"/>
      </rPr>
      <t xml:space="preserve">France (incluant Saint-Martin et Saint-Barthélemy), y compris le SSA.
</t>
    </r>
    <r>
      <rPr>
        <b/>
        <sz val="8"/>
        <rFont val="Marianne"/>
      </rPr>
      <t xml:space="preserve">Source &gt; </t>
    </r>
    <r>
      <rPr>
        <sz val="8"/>
        <rFont val="Marianne"/>
      </rPr>
      <t>ATIH, PMSI-HAD 2022, traitements DREES.</t>
    </r>
  </si>
  <si>
    <r>
      <rPr>
        <b/>
        <sz val="8"/>
        <rFont val="Marianne"/>
      </rPr>
      <t>Note &gt;</t>
    </r>
    <r>
      <rPr>
        <b/>
        <sz val="8"/>
        <color theme="1"/>
        <rFont val="Marianne"/>
      </rPr>
      <t xml:space="preserve"> </t>
    </r>
    <r>
      <rPr>
        <sz val="8"/>
        <color theme="1"/>
        <rFont val="Marianne"/>
      </rPr>
      <t xml:space="preserve">Le nombre de patients pouvant être pris en charge simultanément par les établissements d’HAD reflète leur capacité de prise en charge. Le terme « places », utilisé auparavant, a été abandonné pour éviter la confusion avec les places des services d’hospitalisation conventionnelle.
</t>
    </r>
    <r>
      <rPr>
        <b/>
        <sz val="8"/>
        <color theme="1"/>
        <rFont val="Marianne"/>
      </rPr>
      <t>Champ &gt;</t>
    </r>
    <r>
      <rPr>
        <sz val="8"/>
        <color theme="1"/>
        <rFont val="Marianne"/>
      </rPr>
      <t xml:space="preserve"> France (incluant Saint-Martin et Saint-Barthélemy), y compris le SSA.
</t>
    </r>
    <r>
      <rPr>
        <b/>
        <sz val="8"/>
        <color theme="1"/>
        <rFont val="Marianne"/>
      </rPr>
      <t>Sources &gt;</t>
    </r>
    <r>
      <rPr>
        <sz val="8"/>
        <color theme="1"/>
        <rFont val="Marianne"/>
      </rPr>
      <t xml:space="preserve"> DREES, SAE 2013-2022, traitements DREES.</t>
    </r>
  </si>
  <si>
    <r>
      <rPr>
        <b/>
        <sz val="8"/>
        <rFont val="Marianne"/>
      </rPr>
      <t>Note &gt;</t>
    </r>
    <r>
      <rPr>
        <sz val="8"/>
        <rFont val="Marianne"/>
      </rPr>
      <t xml:space="preserve"> </t>
    </r>
    <r>
      <rPr>
        <sz val="8"/>
        <color theme="1"/>
        <rFont val="Marianne"/>
      </rPr>
      <t xml:space="preserve">Le nombre de patients pouvant être pris en charge simultanément par les établissements d’HAD reflète leur capacité de prise en charge. Le terme « places », utilisé auparavant, a été abandonné pour éviter la confusion avec les places des services d’hospitalisation conventionnelle.
</t>
    </r>
    <r>
      <rPr>
        <b/>
        <sz val="8"/>
        <color theme="1"/>
        <rFont val="Marianne"/>
      </rPr>
      <t>Champ &gt;</t>
    </r>
    <r>
      <rPr>
        <sz val="8"/>
        <color theme="1"/>
        <rFont val="Marianne"/>
      </rPr>
      <t xml:space="preserve"> France (incluant Saint-Martin et Saint-Barthélemy), y compris le SSA.
</t>
    </r>
    <r>
      <rPr>
        <b/>
        <sz val="8"/>
        <color theme="1"/>
        <rFont val="Marianne"/>
      </rPr>
      <t xml:space="preserve">Sources &gt; </t>
    </r>
    <r>
      <rPr>
        <sz val="8"/>
        <color theme="1"/>
        <rFont val="Marianne"/>
      </rPr>
      <t>ATIH, PMSI-HAD 2015-2022, traitements DREES.</t>
    </r>
  </si>
  <si>
    <t>Tableau complémentaire B : Nombre de séjours et de journées en HAD depuis 2015</t>
  </si>
  <si>
    <t>Tableau complémentaire A : Nombre de patients pouvant être pris en charge simultanément en HAD par secteur depuis 2013</t>
  </si>
  <si>
    <r>
      <rPr>
        <b/>
        <sz val="8"/>
        <color theme="1"/>
        <rFont val="Marianne"/>
      </rPr>
      <t>Champ &gt;</t>
    </r>
    <r>
      <rPr>
        <sz val="8"/>
        <color theme="1"/>
        <rFont val="Marianne"/>
      </rPr>
      <t xml:space="preserve"> France (incluant Saint-Martin et Saint-Barthélemy), y compris le SSA.
</t>
    </r>
    <r>
      <rPr>
        <b/>
        <sz val="8"/>
        <color theme="1"/>
        <rFont val="Marianne"/>
      </rPr>
      <t xml:space="preserve">Sources &gt; </t>
    </r>
    <r>
      <rPr>
        <sz val="8"/>
        <color theme="1"/>
        <rFont val="Marianne"/>
      </rPr>
      <t>DREES, SAE 2022, traitements DREES ; Insee, estimation de la population au 1</t>
    </r>
    <r>
      <rPr>
        <vertAlign val="superscript"/>
        <sz val="8"/>
        <color theme="1"/>
        <rFont val="Marianne"/>
      </rPr>
      <t>er</t>
    </r>
    <r>
      <rPr>
        <sz val="8"/>
        <color theme="1"/>
        <rFont val="Marianne"/>
      </rPr>
      <t xml:space="preserve"> janvier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</si>
</sst>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0.0"/>
    <numFmt numFmtId="166" formatCode="_-* #,##0.0_-;\-* #,##0.0_-;_-* &quot;-&quot;??_-;_-@_-"/>
    <numFmt numFmtId="167" formatCode="_-* #,##0_-;\-* #,##0_-;_-* &quot;-&quot;??_-;_-@_-"/>
    <numFmt numFmtId="168" formatCode="#,##0.0"/>
  </numFmts>
  <fonts count="15" x14ac:knownFonts="1">
    <font>
      <sz val="10"/>
      <name val="Arial"/>
    </font>
    <font>
      <sz val="10"/>
      <name val="Arial"/>
      <family val="2"/>
    </font>
    <font>
      <sz val="8"/>
      <name val="Arial"/>
      <family val="2"/>
    </font>
    <font>
      <sz val="10"/>
      <name val="Arial"/>
      <family val="2"/>
    </font>
    <font>
      <b/>
      <sz val="8"/>
      <color theme="1"/>
      <name val="Marianne"/>
    </font>
    <font>
      <sz val="8"/>
      <name val="Marianne"/>
    </font>
    <font>
      <b/>
      <sz val="8"/>
      <name val="Marianne"/>
    </font>
    <font>
      <b/>
      <vertAlign val="superscript"/>
      <sz val="8"/>
      <name val="Marianne"/>
    </font>
    <font>
      <sz val="8"/>
      <color theme="0" tint="-0.499984740745262"/>
      <name val="Marianne"/>
    </font>
    <font>
      <sz val="8"/>
      <color theme="1"/>
      <name val="Marianne"/>
    </font>
    <font>
      <vertAlign val="superscript"/>
      <sz val="8"/>
      <name val="Marianne"/>
    </font>
    <font>
      <sz val="8"/>
      <color rgb="FFFF0000"/>
      <name val="Marianne"/>
    </font>
    <font>
      <b/>
      <sz val="8"/>
      <color rgb="FFFF0000"/>
      <name val="Marianne"/>
    </font>
    <font>
      <vertAlign val="superscript"/>
      <sz val="8"/>
      <color theme="1"/>
      <name val="Marianne"/>
    </font>
    <font>
      <sz val="8"/>
      <color theme="1"/>
      <name val="Marianne"/>
      <family val="3"/>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3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theme="0"/>
      </left>
      <right style="thin">
        <color theme="0"/>
      </right>
      <top style="thin">
        <color theme="0"/>
      </top>
      <bottom style="thin">
        <color theme="0"/>
      </bottom>
      <diagonal/>
    </border>
    <border>
      <left style="hair">
        <color theme="1"/>
      </left>
      <right style="hair">
        <color theme="1"/>
      </right>
      <top style="hair">
        <color theme="1"/>
      </top>
      <bottom style="hair">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theme="1"/>
      </left>
      <right style="hair">
        <color theme="1"/>
      </right>
      <top style="thin">
        <color theme="0"/>
      </top>
      <bottom style="thin">
        <color theme="0"/>
      </bottom>
      <diagonal/>
    </border>
    <border>
      <left style="hair">
        <color theme="1"/>
      </left>
      <right style="hair">
        <color theme="1"/>
      </right>
      <top style="thin">
        <color theme="0"/>
      </top>
      <bottom style="hair">
        <color theme="1"/>
      </bottom>
      <diagonal/>
    </border>
    <border>
      <left style="hair">
        <color theme="1"/>
      </left>
      <right style="hair">
        <color theme="1"/>
      </right>
      <top/>
      <bottom style="thin">
        <color theme="0"/>
      </bottom>
      <diagonal/>
    </border>
    <border>
      <left style="thin">
        <color theme="0"/>
      </left>
      <right/>
      <top style="hair">
        <color theme="1"/>
      </top>
      <bottom style="thin">
        <color theme="0"/>
      </bottom>
      <diagonal/>
    </border>
    <border>
      <left/>
      <right/>
      <top style="hair">
        <color theme="1"/>
      </top>
      <bottom style="thin">
        <color theme="0"/>
      </bottom>
      <diagonal/>
    </border>
    <border>
      <left style="hair">
        <color theme="1"/>
      </left>
      <right style="hair">
        <color auto="1"/>
      </right>
      <top style="hair">
        <color theme="1"/>
      </top>
      <bottom style="hair">
        <color theme="1"/>
      </bottom>
      <diagonal/>
    </border>
    <border>
      <left style="hair">
        <color auto="1"/>
      </left>
      <right style="hair">
        <color auto="1"/>
      </right>
      <top style="hair">
        <color theme="1"/>
      </top>
      <bottom style="hair">
        <color theme="1"/>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hair">
        <color indexed="64"/>
      </bottom>
      <diagonal/>
    </border>
    <border>
      <left/>
      <right/>
      <top style="hair">
        <color indexed="64"/>
      </top>
      <bottom style="hair">
        <color indexed="64"/>
      </bottom>
      <diagonal/>
    </border>
    <border>
      <left style="hair">
        <color indexed="64"/>
      </left>
      <right style="dotted">
        <color auto="1"/>
      </right>
      <top style="hair">
        <color indexed="64"/>
      </top>
      <bottom style="hair">
        <color indexed="64"/>
      </bottom>
      <diagonal/>
    </border>
    <border>
      <left style="dotted">
        <color auto="1"/>
      </left>
      <right style="hair">
        <color indexed="64"/>
      </right>
      <top style="hair">
        <color indexed="64"/>
      </top>
      <bottom style="hair">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43" fontId="3" fillId="0" borderId="0" applyFont="0" applyFill="0" applyBorder="0" applyAlignment="0" applyProtection="0"/>
    <xf numFmtId="43" fontId="1" fillId="0" borderId="0" applyFont="0" applyFill="0" applyBorder="0" applyAlignment="0" applyProtection="0"/>
  </cellStyleXfs>
  <cellXfs count="120">
    <xf numFmtId="0" fontId="0" fillId="0" borderId="0" xfId="0"/>
    <xf numFmtId="0" fontId="5" fillId="3" borderId="0" xfId="0" applyFont="1" applyFill="1" applyAlignment="1">
      <alignment horizontal="left" vertical="center"/>
    </xf>
    <xf numFmtId="0" fontId="6" fillId="3" borderId="0" xfId="0" applyFont="1" applyFill="1" applyAlignment="1">
      <alignment horizontal="left" vertical="center"/>
    </xf>
    <xf numFmtId="0" fontId="5" fillId="0" borderId="0" xfId="0" applyFont="1" applyAlignment="1">
      <alignment horizontal="left" vertical="center"/>
    </xf>
    <xf numFmtId="0" fontId="6" fillId="3" borderId="2" xfId="0" applyFont="1" applyFill="1" applyBorder="1" applyAlignment="1">
      <alignment horizontal="center" vertical="center" wrapText="1"/>
    </xf>
    <xf numFmtId="0" fontId="5" fillId="3" borderId="0" xfId="0" applyFont="1" applyFill="1" applyAlignment="1">
      <alignment horizontal="center" vertical="center"/>
    </xf>
    <xf numFmtId="0" fontId="8" fillId="3" borderId="0" xfId="0" applyFont="1" applyFill="1" applyAlignment="1">
      <alignment horizontal="center" vertical="center"/>
    </xf>
    <xf numFmtId="0" fontId="6" fillId="3" borderId="3" xfId="0" applyFont="1" applyFill="1" applyBorder="1" applyAlignment="1">
      <alignment horizontal="center" vertical="center" wrapText="1"/>
    </xf>
    <xf numFmtId="0" fontId="8" fillId="3" borderId="0" xfId="0" applyFont="1" applyFill="1" applyAlignment="1">
      <alignment horizontal="left" vertical="center"/>
    </xf>
    <xf numFmtId="0" fontId="5" fillId="2" borderId="0" xfId="0" applyFont="1" applyFill="1" applyAlignment="1">
      <alignment horizontal="left" vertical="center"/>
    </xf>
    <xf numFmtId="0" fontId="5" fillId="0" borderId="0" xfId="0" applyFont="1"/>
    <xf numFmtId="0" fontId="6" fillId="0" borderId="6"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6" fillId="0" borderId="2" xfId="0" applyFont="1" applyBorder="1" applyAlignment="1">
      <alignment horizontal="right" vertical="center" indent="4"/>
    </xf>
    <xf numFmtId="3" fontId="6" fillId="0" borderId="5" xfId="0" applyNumberFormat="1" applyFont="1" applyBorder="1" applyAlignment="1">
      <alignment horizontal="right" vertical="center" indent="4"/>
    </xf>
    <xf numFmtId="0" fontId="5" fillId="0" borderId="3" xfId="0" applyFont="1" applyBorder="1" applyAlignment="1">
      <alignment horizontal="right" vertical="center" indent="4"/>
    </xf>
    <xf numFmtId="3" fontId="5" fillId="0" borderId="0" xfId="0" applyNumberFormat="1" applyFont="1" applyAlignment="1">
      <alignment horizontal="right" vertical="center" indent="4"/>
    </xf>
    <xf numFmtId="0" fontId="5" fillId="0" borderId="0" xfId="0" applyFont="1" applyAlignment="1">
      <alignment horizontal="right" vertical="center" indent="4"/>
    </xf>
    <xf numFmtId="0" fontId="5" fillId="0" borderId="4" xfId="0" applyFont="1" applyBorder="1" applyAlignment="1">
      <alignment horizontal="right" vertical="center" indent="4"/>
    </xf>
    <xf numFmtId="3" fontId="5" fillId="0" borderId="31" xfId="0" applyNumberFormat="1" applyFont="1" applyBorder="1" applyAlignment="1">
      <alignment horizontal="right" vertical="center" indent="4"/>
    </xf>
    <xf numFmtId="0" fontId="6" fillId="0" borderId="3" xfId="0" applyFont="1" applyBorder="1" applyAlignment="1">
      <alignment horizontal="right" vertical="center" indent="4"/>
    </xf>
    <xf numFmtId="3" fontId="6" fillId="0" borderId="0" xfId="0" applyNumberFormat="1" applyFont="1" applyAlignment="1">
      <alignment horizontal="right" vertical="center" indent="4"/>
    </xf>
    <xf numFmtId="0" fontId="6" fillId="0" borderId="1" xfId="0" applyFont="1" applyBorder="1" applyAlignment="1">
      <alignment horizontal="right" vertical="center" indent="4"/>
    </xf>
    <xf numFmtId="3" fontId="6" fillId="0" borderId="32" xfId="0" applyNumberFormat="1" applyFont="1" applyBorder="1" applyAlignment="1">
      <alignment horizontal="right" vertical="center" indent="4"/>
    </xf>
    <xf numFmtId="0" fontId="6" fillId="0" borderId="2" xfId="0" applyFont="1" applyBorder="1" applyAlignment="1">
      <alignment horizontal="right" vertical="center" indent="5"/>
    </xf>
    <xf numFmtId="0" fontId="5" fillId="0" borderId="3" xfId="0" applyFont="1" applyBorder="1" applyAlignment="1">
      <alignment horizontal="right" vertical="center" indent="5"/>
    </xf>
    <xf numFmtId="0" fontId="5" fillId="0" borderId="4" xfId="0" applyFont="1" applyBorder="1" applyAlignment="1">
      <alignment horizontal="right" vertical="center" indent="5"/>
    </xf>
    <xf numFmtId="0" fontId="6" fillId="0" borderId="3" xfId="0" applyFont="1" applyBorder="1" applyAlignment="1">
      <alignment horizontal="right" vertical="center" indent="5"/>
    </xf>
    <xf numFmtId="0" fontId="6" fillId="0" borderId="1" xfId="0" applyFont="1" applyBorder="1" applyAlignment="1">
      <alignment horizontal="right" vertical="center" indent="5"/>
    </xf>
    <xf numFmtId="0" fontId="6" fillId="0" borderId="7" xfId="0" applyFont="1" applyBorder="1" applyAlignment="1">
      <alignment horizontal="right" vertical="center" indent="5"/>
    </xf>
    <xf numFmtId="0" fontId="5" fillId="0" borderId="9" xfId="0" applyFont="1" applyBorder="1" applyAlignment="1">
      <alignment horizontal="right" vertical="center" indent="5"/>
    </xf>
    <xf numFmtId="0" fontId="5" fillId="0" borderId="11" xfId="0" applyFont="1" applyBorder="1" applyAlignment="1">
      <alignment horizontal="right" vertical="center" indent="5"/>
    </xf>
    <xf numFmtId="0" fontId="6" fillId="0" borderId="9" xfId="0" applyFont="1" applyBorder="1" applyAlignment="1">
      <alignment horizontal="right" vertical="center" indent="5"/>
    </xf>
    <xf numFmtId="0" fontId="6" fillId="0" borderId="13" xfId="0" applyFont="1" applyBorder="1" applyAlignment="1">
      <alignment horizontal="right" vertical="center" indent="5"/>
    </xf>
    <xf numFmtId="0" fontId="5" fillId="3" borderId="0" xfId="0" applyFont="1" applyFill="1"/>
    <xf numFmtId="0" fontId="11" fillId="0" borderId="0" xfId="0" applyFont="1"/>
    <xf numFmtId="0" fontId="5" fillId="3" borderId="0" xfId="0" applyFont="1" applyFill="1" applyAlignment="1">
      <alignment vertical="center"/>
    </xf>
    <xf numFmtId="0" fontId="5" fillId="3" borderId="0" xfId="0" applyFont="1" applyFill="1" applyAlignment="1">
      <alignment horizontal="right"/>
    </xf>
    <xf numFmtId="0" fontId="5" fillId="2" borderId="2" xfId="0" applyFont="1" applyFill="1" applyBorder="1" applyAlignment="1">
      <alignment horizontal="left" vertical="center" wrapText="1"/>
    </xf>
    <xf numFmtId="166" fontId="5" fillId="3" borderId="2" xfId="4" applyNumberFormat="1" applyFont="1" applyFill="1" applyBorder="1" applyAlignment="1">
      <alignment horizontal="right" vertical="center" wrapText="1" indent="3"/>
    </xf>
    <xf numFmtId="0" fontId="5" fillId="2" borderId="3" xfId="0" applyFont="1" applyFill="1" applyBorder="1" applyAlignment="1">
      <alignment horizontal="left" vertical="center"/>
    </xf>
    <xf numFmtId="166" fontId="5" fillId="3" borderId="3" xfId="4" applyNumberFormat="1" applyFont="1" applyFill="1" applyBorder="1" applyAlignment="1">
      <alignment horizontal="right" vertical="center" wrapText="1" indent="3"/>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3" borderId="1" xfId="0" applyFont="1" applyFill="1" applyBorder="1" applyAlignment="1">
      <alignment horizontal="left" vertical="center"/>
    </xf>
    <xf numFmtId="166" fontId="6" fillId="3" borderId="1" xfId="2" applyNumberFormat="1" applyFont="1" applyFill="1" applyBorder="1" applyAlignment="1">
      <alignment horizontal="right" vertical="center" wrapText="1" indent="3"/>
    </xf>
    <xf numFmtId="0" fontId="5" fillId="0" borderId="0" xfId="0" applyFont="1" applyAlignment="1">
      <alignment horizontal="left" vertical="center" wrapText="1"/>
    </xf>
    <xf numFmtId="0" fontId="9" fillId="3" borderId="0" xfId="0" applyFont="1" applyFill="1"/>
    <xf numFmtId="0" fontId="9" fillId="0" borderId="0" xfId="0" applyFont="1"/>
    <xf numFmtId="0" fontId="4" fillId="3" borderId="0" xfId="0" applyFont="1" applyFill="1" applyAlignment="1">
      <alignment vertical="center"/>
    </xf>
    <xf numFmtId="0" fontId="9" fillId="0" borderId="0" xfId="0" applyFont="1" applyAlignment="1">
      <alignment horizont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1" xfId="0" applyFont="1" applyBorder="1" applyAlignment="1">
      <alignment horizontal="center" vertical="center" wrapText="1"/>
    </xf>
    <xf numFmtId="165" fontId="9" fillId="0" borderId="0" xfId="0" applyNumberFormat="1" applyFont="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left"/>
    </xf>
    <xf numFmtId="165" fontId="9" fillId="3" borderId="2" xfId="4" applyNumberFormat="1" applyFont="1" applyFill="1" applyBorder="1" applyAlignment="1">
      <alignment horizontal="right" indent="5"/>
    </xf>
    <xf numFmtId="0" fontId="9" fillId="3" borderId="3" xfId="0" applyFont="1" applyFill="1" applyBorder="1" applyAlignment="1">
      <alignment horizontal="center"/>
    </xf>
    <xf numFmtId="0" fontId="9" fillId="3" borderId="3" xfId="0" applyFont="1" applyFill="1" applyBorder="1" applyAlignment="1">
      <alignment horizontal="left"/>
    </xf>
    <xf numFmtId="165" fontId="9" fillId="3" borderId="3" xfId="4" applyNumberFormat="1" applyFont="1" applyFill="1" applyBorder="1" applyAlignment="1">
      <alignment horizontal="right" indent="5"/>
    </xf>
    <xf numFmtId="0" fontId="9" fillId="3" borderId="1" xfId="0" applyFont="1" applyFill="1" applyBorder="1" applyAlignment="1">
      <alignment horizontal="right" indent="5"/>
    </xf>
    <xf numFmtId="0" fontId="9" fillId="0" borderId="0" xfId="0" applyFont="1" applyAlignment="1">
      <alignment vertical="center"/>
    </xf>
    <xf numFmtId="165" fontId="4" fillId="0" borderId="0" xfId="0" applyNumberFormat="1" applyFont="1" applyAlignment="1">
      <alignment horizontal="center"/>
    </xf>
    <xf numFmtId="0" fontId="9" fillId="0" borderId="0" xfId="0" applyFont="1" applyAlignment="1">
      <alignment horizontal="left"/>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167" fontId="5" fillId="0" borderId="21" xfId="4" applyNumberFormat="1" applyFont="1" applyBorder="1" applyAlignment="1">
      <alignment horizontal="right"/>
    </xf>
    <xf numFmtId="167" fontId="5" fillId="0" borderId="21" xfId="4" applyNumberFormat="1" applyFont="1" applyBorder="1"/>
    <xf numFmtId="167" fontId="5" fillId="0" borderId="19" xfId="4" applyNumberFormat="1" applyFont="1" applyBorder="1" applyAlignment="1">
      <alignment horizontal="right"/>
    </xf>
    <xf numFmtId="167" fontId="5" fillId="0" borderId="19" xfId="4" applyNumberFormat="1" applyFont="1" applyBorder="1"/>
    <xf numFmtId="167" fontId="5" fillId="0" borderId="20" xfId="4" applyNumberFormat="1" applyFont="1" applyBorder="1" applyAlignment="1">
      <alignment horizontal="right"/>
    </xf>
    <xf numFmtId="167" fontId="5" fillId="0" borderId="20" xfId="4" applyNumberFormat="1" applyFont="1" applyBorder="1"/>
    <xf numFmtId="0" fontId="9" fillId="3" borderId="5" xfId="0" applyFont="1" applyFill="1" applyBorder="1" applyAlignment="1">
      <alignment vertical="center"/>
    </xf>
    <xf numFmtId="0" fontId="5" fillId="0" borderId="14" xfId="0" applyFont="1" applyBorder="1"/>
    <xf numFmtId="0" fontId="5" fillId="0" borderId="18" xfId="0" applyFont="1" applyBorder="1"/>
    <xf numFmtId="0" fontId="5" fillId="0" borderId="16" xfId="0" applyFont="1" applyBorder="1"/>
    <xf numFmtId="0" fontId="5" fillId="0" borderId="17" xfId="0" applyFont="1" applyBorder="1"/>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9" fillId="3" borderId="23" xfId="0" applyFont="1" applyFill="1" applyBorder="1" applyAlignment="1">
      <alignment vertical="center" wrapText="1"/>
    </xf>
    <xf numFmtId="168" fontId="5" fillId="0" borderId="15" xfId="0" applyNumberFormat="1" applyFont="1" applyBorder="1" applyAlignment="1">
      <alignment horizontal="right" indent="6"/>
    </xf>
    <xf numFmtId="165" fontId="5" fillId="0" borderId="3" xfId="0" applyNumberFormat="1" applyFont="1" applyBorder="1" applyAlignment="1">
      <alignment horizontal="right" vertical="center" indent="4"/>
    </xf>
    <xf numFmtId="165" fontId="6" fillId="0" borderId="1" xfId="0" applyNumberFormat="1" applyFont="1" applyBorder="1" applyAlignment="1">
      <alignment horizontal="right" vertical="center" indent="4"/>
    </xf>
    <xf numFmtId="165" fontId="6" fillId="0" borderId="3" xfId="0" applyNumberFormat="1" applyFont="1" applyBorder="1" applyAlignment="1">
      <alignment horizontal="right" vertical="center" indent="4"/>
    </xf>
    <xf numFmtId="0" fontId="5" fillId="0" borderId="26" xfId="0" applyFont="1" applyBorder="1"/>
    <xf numFmtId="0" fontId="5" fillId="0" borderId="27" xfId="0" applyFont="1" applyBorder="1"/>
    <xf numFmtId="0" fontId="5" fillId="0" borderId="15" xfId="0" applyFont="1" applyBorder="1" applyAlignment="1">
      <alignment horizontal="left" indent="1"/>
    </xf>
    <xf numFmtId="0" fontId="5" fillId="0" borderId="31" xfId="0" applyFont="1" applyBorder="1" applyAlignment="1">
      <alignment horizontal="right" vertical="center" indent="4"/>
    </xf>
    <xf numFmtId="165" fontId="5" fillId="0" borderId="4" xfId="0" applyNumberFormat="1" applyFont="1" applyBorder="1" applyAlignment="1">
      <alignment horizontal="right" vertical="center" indent="4"/>
    </xf>
    <xf numFmtId="0" fontId="6" fillId="3" borderId="1"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9" fillId="3" borderId="5" xfId="0" applyFont="1" applyFill="1" applyBorder="1" applyAlignment="1">
      <alignment horizontal="left"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0" xfId="0" applyFont="1" applyFill="1" applyAlignment="1">
      <alignment horizontal="left" vertical="center"/>
    </xf>
    <xf numFmtId="0" fontId="5" fillId="3" borderId="0" xfId="0" applyFont="1" applyFill="1" applyAlignment="1">
      <alignment horizontal="left" vertical="center"/>
    </xf>
    <xf numFmtId="0" fontId="12" fillId="0" borderId="0" xfId="0" applyFont="1" applyAlignment="1">
      <alignment horizontal="left" vertical="center" wrapText="1"/>
    </xf>
    <xf numFmtId="0" fontId="5" fillId="3" borderId="0" xfId="0" applyFont="1" applyFill="1" applyAlignment="1">
      <alignment horizontal="left" vertical="top" wrapText="1"/>
    </xf>
    <xf numFmtId="0" fontId="9" fillId="0" borderId="0" xfId="0" applyFont="1" applyAlignment="1">
      <alignment vertical="center" wrapText="1"/>
    </xf>
    <xf numFmtId="0" fontId="9" fillId="3" borderId="33" xfId="0" applyFont="1" applyFill="1" applyBorder="1" applyAlignment="1">
      <alignment horizontal="center"/>
    </xf>
    <xf numFmtId="0" fontId="9" fillId="3" borderId="34" xfId="0" applyFont="1" applyFill="1" applyBorder="1" applyAlignment="1">
      <alignment horizontal="center"/>
    </xf>
    <xf numFmtId="0" fontId="14" fillId="3" borderId="22"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9" fillId="3" borderId="0" xfId="0" applyFont="1" applyFill="1" applyAlignment="1">
      <alignment horizontal="left" vertical="center" wrapText="1"/>
    </xf>
    <xf numFmtId="0" fontId="9" fillId="0" borderId="27" xfId="0" applyFont="1" applyBorder="1" applyAlignment="1">
      <alignment wrapText="1"/>
    </xf>
    <xf numFmtId="0" fontId="9" fillId="3" borderId="28"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9" fillId="0" borderId="30" xfId="0" applyFont="1" applyBorder="1" applyAlignment="1">
      <alignment wrapText="1"/>
    </xf>
    <xf numFmtId="0" fontId="4" fillId="3" borderId="14" xfId="0" applyFont="1" applyFill="1" applyBorder="1" applyAlignment="1">
      <alignment horizontal="left" vertical="center"/>
    </xf>
    <xf numFmtId="0" fontId="9" fillId="3" borderId="14" xfId="0" applyFont="1" applyFill="1" applyBorder="1" applyAlignment="1">
      <alignment horizontal="left" vertical="center"/>
    </xf>
  </cellXfs>
  <cellStyles count="6">
    <cellStyle name="Milliers" xfId="4" builtinId="3"/>
    <cellStyle name="Milliers 2" xfId="1" xr:uid="{00000000-0005-0000-0000-000001000000}"/>
    <cellStyle name="Milliers 3" xfId="5" xr:uid="{00000000-0005-0000-0000-000002000000}"/>
    <cellStyle name="Normal" xfId="0" builtinId="0"/>
    <cellStyle name="Normal 2" xfId="3" xr:uid="{00000000-0005-0000-0000-000004000000}"/>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BFD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54"/>
  <sheetViews>
    <sheetView showGridLines="0" tabSelected="1" topLeftCell="A6" zoomScaleNormal="100" workbookViewId="0">
      <selection activeCell="B16" sqref="B16:H16"/>
    </sheetView>
  </sheetViews>
  <sheetFormatPr baseColWidth="10" defaultColWidth="11.42578125" defaultRowHeight="12.75" x14ac:dyDescent="0.2"/>
  <cols>
    <col min="1" max="1" width="2.7109375" style="1" customWidth="1"/>
    <col min="2" max="2" width="34.28515625" style="1" customWidth="1"/>
    <col min="3" max="8" width="16.42578125" style="1" customWidth="1"/>
    <col min="9" max="9" width="3.42578125" style="1" customWidth="1"/>
    <col min="10" max="10" width="11.42578125" style="1" bestFit="1" customWidth="1"/>
    <col min="11" max="13" width="13.28515625" style="1" bestFit="1" customWidth="1"/>
    <col min="14" max="16384" width="11.42578125" style="1"/>
  </cols>
  <sheetData>
    <row r="1" spans="2:10" ht="9.6" customHeight="1" x14ac:dyDescent="0.2"/>
    <row r="2" spans="2:10" ht="17.25" customHeight="1" x14ac:dyDescent="0.2">
      <c r="B2" s="2" t="s">
        <v>249</v>
      </c>
      <c r="J2" s="3"/>
    </row>
    <row r="4" spans="2:10" s="5" customFormat="1" ht="35.25" customHeight="1" x14ac:dyDescent="0.2">
      <c r="B4" s="96" t="s">
        <v>208</v>
      </c>
      <c r="C4" s="96" t="s">
        <v>209</v>
      </c>
      <c r="D4" s="98" t="s">
        <v>250</v>
      </c>
      <c r="E4" s="96" t="s">
        <v>205</v>
      </c>
      <c r="F4" s="101" t="s">
        <v>206</v>
      </c>
      <c r="G4" s="93" t="s">
        <v>251</v>
      </c>
      <c r="H4" s="93"/>
      <c r="J4" s="6"/>
    </row>
    <row r="5" spans="2:10" s="5" customFormat="1" ht="67.5" customHeight="1" x14ac:dyDescent="0.2">
      <c r="B5" s="97"/>
      <c r="C5" s="97"/>
      <c r="D5" s="99"/>
      <c r="E5" s="100"/>
      <c r="F5" s="102"/>
      <c r="G5" s="7" t="s">
        <v>207</v>
      </c>
      <c r="H5" s="7" t="s">
        <v>252</v>
      </c>
      <c r="J5" s="6"/>
    </row>
    <row r="6" spans="2:10" ht="12" customHeight="1" x14ac:dyDescent="0.2">
      <c r="B6" s="11" t="s">
        <v>225</v>
      </c>
      <c r="C6" s="16">
        <v>120</v>
      </c>
      <c r="D6" s="17">
        <v>5229</v>
      </c>
      <c r="E6" s="16">
        <v>75.900000000000006</v>
      </c>
      <c r="F6" s="17">
        <v>1542</v>
      </c>
      <c r="G6" s="27">
        <v>21</v>
      </c>
      <c r="H6" s="32">
        <v>15</v>
      </c>
      <c r="I6" s="3"/>
      <c r="J6" s="8"/>
    </row>
    <row r="7" spans="2:10" ht="12" customHeight="1" x14ac:dyDescent="0.2">
      <c r="B7" s="12" t="s">
        <v>220</v>
      </c>
      <c r="C7" s="18">
        <v>15</v>
      </c>
      <c r="D7" s="19">
        <v>1557</v>
      </c>
      <c r="E7" s="18">
        <v>32.299999999999997</v>
      </c>
      <c r="F7" s="20">
        <v>451</v>
      </c>
      <c r="G7" s="28">
        <v>14</v>
      </c>
      <c r="H7" s="33">
        <v>9</v>
      </c>
      <c r="I7" s="3"/>
      <c r="J7" s="8"/>
    </row>
    <row r="8" spans="2:10" ht="12" customHeight="1" x14ac:dyDescent="0.2">
      <c r="B8" s="13" t="s">
        <v>221</v>
      </c>
      <c r="C8" s="21">
        <v>105</v>
      </c>
      <c r="D8" s="22">
        <v>3672</v>
      </c>
      <c r="E8" s="21">
        <v>43.6</v>
      </c>
      <c r="F8" s="22">
        <v>1090</v>
      </c>
      <c r="G8" s="29">
        <v>27</v>
      </c>
      <c r="H8" s="34">
        <v>19</v>
      </c>
      <c r="I8" s="3"/>
      <c r="J8" s="8"/>
    </row>
    <row r="9" spans="2:10" ht="12" customHeight="1" x14ac:dyDescent="0.2">
      <c r="B9" s="14" t="s">
        <v>226</v>
      </c>
      <c r="C9" s="23">
        <v>111</v>
      </c>
      <c r="D9" s="24">
        <v>13139</v>
      </c>
      <c r="E9" s="23">
        <v>153.80000000000001</v>
      </c>
      <c r="F9" s="24">
        <v>3854</v>
      </c>
      <c r="G9" s="30">
        <v>27</v>
      </c>
      <c r="H9" s="35">
        <v>18</v>
      </c>
      <c r="I9" s="3"/>
      <c r="J9" s="8"/>
    </row>
    <row r="10" spans="2:10" ht="12" customHeight="1" x14ac:dyDescent="0.2">
      <c r="B10" s="12" t="s">
        <v>222</v>
      </c>
      <c r="C10" s="18">
        <v>3</v>
      </c>
      <c r="D10" s="20">
        <v>249</v>
      </c>
      <c r="E10" s="85">
        <v>9</v>
      </c>
      <c r="F10" s="20">
        <v>91</v>
      </c>
      <c r="G10" s="28">
        <v>10</v>
      </c>
      <c r="H10" s="33">
        <v>8</v>
      </c>
      <c r="I10" s="3"/>
      <c r="J10" s="8"/>
    </row>
    <row r="11" spans="2:10" ht="12" customHeight="1" x14ac:dyDescent="0.2">
      <c r="B11" s="12" t="s">
        <v>247</v>
      </c>
      <c r="C11" s="18">
        <v>90</v>
      </c>
      <c r="D11" s="19">
        <v>11472</v>
      </c>
      <c r="E11" s="85">
        <v>127.5</v>
      </c>
      <c r="F11" s="19">
        <v>3340</v>
      </c>
      <c r="G11" s="28">
        <v>28</v>
      </c>
      <c r="H11" s="33">
        <v>18</v>
      </c>
      <c r="I11" s="3"/>
      <c r="J11" s="8"/>
    </row>
    <row r="12" spans="2:10" ht="12" customHeight="1" x14ac:dyDescent="0.2">
      <c r="B12" s="12" t="s">
        <v>223</v>
      </c>
      <c r="C12" s="18">
        <v>18</v>
      </c>
      <c r="D12" s="19">
        <v>1418</v>
      </c>
      <c r="E12" s="85">
        <v>17.3</v>
      </c>
      <c r="F12" s="20">
        <v>423</v>
      </c>
      <c r="G12" s="28">
        <v>27</v>
      </c>
      <c r="H12" s="33">
        <v>18</v>
      </c>
      <c r="I12" s="3"/>
      <c r="J12" s="8"/>
    </row>
    <row r="13" spans="2:10" ht="12" customHeight="1" x14ac:dyDescent="0.2">
      <c r="B13" s="15" t="s">
        <v>233</v>
      </c>
      <c r="C13" s="25">
        <v>62</v>
      </c>
      <c r="D13" s="26">
        <v>4781</v>
      </c>
      <c r="E13" s="86">
        <v>44.9</v>
      </c>
      <c r="F13" s="26">
        <v>1424</v>
      </c>
      <c r="G13" s="31">
        <v>35</v>
      </c>
      <c r="H13" s="36">
        <v>20</v>
      </c>
      <c r="I13" s="3"/>
      <c r="J13" s="8"/>
    </row>
    <row r="14" spans="2:10" ht="12" customHeight="1" x14ac:dyDescent="0.2">
      <c r="B14" s="14" t="s">
        <v>224</v>
      </c>
      <c r="C14" s="23">
        <v>293</v>
      </c>
      <c r="D14" s="24">
        <v>23149</v>
      </c>
      <c r="E14" s="87">
        <v>274.60000000000002</v>
      </c>
      <c r="F14" s="24">
        <v>6819</v>
      </c>
      <c r="G14" s="30">
        <v>28</v>
      </c>
      <c r="H14" s="35">
        <v>17</v>
      </c>
      <c r="I14" s="3"/>
      <c r="J14" s="8"/>
    </row>
    <row r="15" spans="2:10" ht="12" customHeight="1" x14ac:dyDescent="0.2">
      <c r="B15" s="13" t="s">
        <v>253</v>
      </c>
      <c r="C15" s="21" t="s">
        <v>229</v>
      </c>
      <c r="D15" s="91" t="s">
        <v>229</v>
      </c>
      <c r="E15" s="92">
        <v>8</v>
      </c>
      <c r="F15" s="91">
        <v>220</v>
      </c>
      <c r="G15" s="29">
        <v>18</v>
      </c>
      <c r="H15" s="34">
        <v>14</v>
      </c>
      <c r="I15" s="3"/>
      <c r="J15" s="8"/>
    </row>
    <row r="16" spans="2:10" ht="187.5" customHeight="1" x14ac:dyDescent="0.2">
      <c r="B16" s="94" t="s">
        <v>254</v>
      </c>
      <c r="C16" s="95"/>
      <c r="D16" s="95"/>
      <c r="E16" s="95"/>
      <c r="F16" s="95"/>
      <c r="G16" s="95"/>
      <c r="H16" s="95"/>
      <c r="J16" s="8"/>
    </row>
    <row r="17" spans="2:11" ht="22.5" customHeight="1" x14ac:dyDescent="0.2">
      <c r="B17" s="8"/>
      <c r="C17" s="8"/>
      <c r="D17" s="8"/>
      <c r="E17" s="8"/>
      <c r="F17" s="8"/>
      <c r="G17" s="8"/>
      <c r="H17" s="8"/>
      <c r="I17" s="8"/>
    </row>
    <row r="18" spans="2:11" s="9" customFormat="1" x14ac:dyDescent="0.2">
      <c r="B18" s="8"/>
      <c r="C18" s="8"/>
      <c r="D18" s="8"/>
      <c r="E18" s="8"/>
      <c r="F18" s="8"/>
      <c r="G18" s="8"/>
      <c r="H18" s="8"/>
      <c r="I18" s="8"/>
      <c r="J18" s="1"/>
      <c r="K18" s="1"/>
    </row>
    <row r="19" spans="2:11" s="9" customFormat="1" x14ac:dyDescent="0.2">
      <c r="B19" s="8"/>
      <c r="C19" s="8"/>
      <c r="D19" s="8"/>
      <c r="E19" s="8"/>
      <c r="F19" s="8"/>
      <c r="G19" s="8"/>
      <c r="H19" s="8"/>
      <c r="I19" s="8"/>
      <c r="J19" s="1"/>
      <c r="K19" s="1"/>
    </row>
    <row r="20" spans="2:11" ht="45" customHeight="1" x14ac:dyDescent="0.2">
      <c r="B20" s="8"/>
      <c r="C20" s="8"/>
      <c r="D20" s="8"/>
      <c r="E20" s="8"/>
      <c r="F20" s="8"/>
      <c r="G20" s="8"/>
      <c r="H20" s="8"/>
      <c r="I20" s="8"/>
    </row>
    <row r="21" spans="2:11" x14ac:dyDescent="0.2">
      <c r="B21" s="8"/>
      <c r="C21" s="8"/>
      <c r="D21" s="8"/>
      <c r="E21" s="8"/>
      <c r="F21" s="8"/>
      <c r="G21" s="8"/>
      <c r="H21" s="8"/>
      <c r="I21" s="8"/>
    </row>
    <row r="22" spans="2:11" x14ac:dyDescent="0.2">
      <c r="B22" s="8"/>
      <c r="C22" s="8"/>
      <c r="D22" s="8"/>
      <c r="E22" s="8"/>
      <c r="F22" s="8"/>
      <c r="G22" s="8"/>
      <c r="H22" s="8"/>
      <c r="I22" s="8"/>
    </row>
    <row r="25" spans="2:11" s="3" customFormat="1" x14ac:dyDescent="0.2">
      <c r="B25" s="1"/>
      <c r="C25" s="1"/>
      <c r="D25" s="1"/>
      <c r="E25" s="1"/>
      <c r="F25" s="1"/>
      <c r="G25" s="1"/>
      <c r="H25" s="1"/>
      <c r="I25" s="1"/>
      <c r="J25" s="1"/>
      <c r="K25" s="1"/>
    </row>
    <row r="26" spans="2:11" s="3" customFormat="1" x14ac:dyDescent="0.2">
      <c r="B26" s="1"/>
      <c r="C26" s="1"/>
      <c r="D26" s="1"/>
      <c r="E26" s="1"/>
      <c r="F26" s="1"/>
      <c r="G26" s="1"/>
      <c r="H26" s="1"/>
      <c r="I26" s="1"/>
      <c r="J26" s="1"/>
      <c r="K26" s="1"/>
    </row>
    <row r="27" spans="2:11" s="3" customFormat="1" x14ac:dyDescent="0.2">
      <c r="B27" s="1"/>
      <c r="C27" s="1"/>
      <c r="D27" s="1"/>
      <c r="E27" s="1"/>
      <c r="F27" s="1"/>
      <c r="G27" s="1"/>
      <c r="H27" s="1"/>
      <c r="I27" s="1"/>
      <c r="J27" s="1"/>
      <c r="K27" s="1"/>
    </row>
    <row r="28" spans="2:11" s="3" customFormat="1" x14ac:dyDescent="0.2">
      <c r="B28" s="1"/>
      <c r="C28" s="1"/>
      <c r="D28" s="1"/>
      <c r="E28" s="1"/>
      <c r="F28" s="1"/>
      <c r="G28" s="1"/>
      <c r="H28" s="1"/>
      <c r="I28" s="1"/>
      <c r="J28" s="1"/>
      <c r="K28" s="1"/>
    </row>
    <row r="29" spans="2:11" s="3" customFormat="1" x14ac:dyDescent="0.2">
      <c r="B29" s="1"/>
      <c r="C29" s="1"/>
      <c r="D29" s="1"/>
      <c r="E29" s="1"/>
      <c r="F29" s="1"/>
      <c r="G29" s="1"/>
      <c r="H29" s="1"/>
      <c r="I29" s="1"/>
      <c r="J29" s="1"/>
      <c r="K29" s="1"/>
    </row>
    <row r="30" spans="2:11" s="3" customFormat="1" x14ac:dyDescent="0.2">
      <c r="B30" s="1"/>
      <c r="C30" s="1"/>
      <c r="D30" s="1"/>
      <c r="E30" s="1"/>
      <c r="F30" s="1"/>
      <c r="G30" s="1"/>
      <c r="H30" s="1"/>
      <c r="I30" s="1"/>
      <c r="J30" s="1"/>
      <c r="K30" s="1"/>
    </row>
    <row r="31" spans="2:11" s="3" customFormat="1" ht="12.75" customHeight="1" x14ac:dyDescent="0.2">
      <c r="B31" s="1"/>
      <c r="C31" s="1"/>
      <c r="D31" s="1"/>
      <c r="E31" s="1"/>
      <c r="F31" s="1"/>
      <c r="G31" s="1"/>
      <c r="H31" s="1"/>
      <c r="I31" s="1"/>
      <c r="J31" s="1"/>
      <c r="K31" s="1"/>
    </row>
    <row r="32" spans="2:11" s="3" customFormat="1" x14ac:dyDescent="0.2">
      <c r="B32" s="1"/>
      <c r="C32" s="1"/>
      <c r="D32" s="1"/>
      <c r="E32" s="1"/>
      <c r="F32" s="1"/>
      <c r="G32" s="1"/>
      <c r="H32" s="1"/>
      <c r="I32" s="1"/>
      <c r="J32" s="1"/>
      <c r="K32" s="1"/>
    </row>
    <row r="33" spans="2:11" s="3" customFormat="1" x14ac:dyDescent="0.2">
      <c r="B33" s="1"/>
      <c r="C33" s="1"/>
      <c r="D33" s="1"/>
      <c r="E33" s="1"/>
      <c r="F33" s="1"/>
      <c r="G33" s="1"/>
      <c r="H33" s="1"/>
      <c r="I33" s="1"/>
      <c r="J33" s="1"/>
      <c r="K33" s="1"/>
    </row>
    <row r="34" spans="2:11" s="3" customFormat="1" x14ac:dyDescent="0.2">
      <c r="B34" s="1"/>
      <c r="C34" s="1"/>
      <c r="D34" s="1"/>
      <c r="E34" s="1"/>
      <c r="F34" s="1"/>
      <c r="G34" s="1"/>
      <c r="H34" s="1"/>
      <c r="I34" s="1"/>
      <c r="J34" s="1"/>
      <c r="K34" s="1"/>
    </row>
    <row r="35" spans="2:11" s="3" customFormat="1" x14ac:dyDescent="0.2">
      <c r="B35" s="1"/>
      <c r="C35" s="1"/>
      <c r="D35" s="1"/>
      <c r="E35" s="1"/>
      <c r="F35" s="1"/>
      <c r="G35" s="1"/>
      <c r="H35" s="1"/>
      <c r="I35" s="1"/>
      <c r="J35" s="1"/>
      <c r="K35" s="1"/>
    </row>
    <row r="36" spans="2:11" s="3" customFormat="1" x14ac:dyDescent="0.2">
      <c r="B36" s="1"/>
      <c r="C36" s="1"/>
      <c r="D36" s="1"/>
      <c r="E36" s="1"/>
      <c r="F36" s="1"/>
      <c r="G36" s="1"/>
      <c r="H36" s="1"/>
      <c r="I36" s="1"/>
      <c r="J36" s="1"/>
      <c r="K36" s="1"/>
    </row>
    <row r="37" spans="2:11" s="3" customFormat="1" x14ac:dyDescent="0.2">
      <c r="B37" s="1"/>
      <c r="C37" s="1"/>
      <c r="D37" s="1"/>
      <c r="E37" s="1"/>
      <c r="F37" s="1"/>
      <c r="G37" s="1"/>
      <c r="H37" s="1"/>
      <c r="I37" s="1"/>
      <c r="J37" s="1"/>
      <c r="K37" s="1"/>
    </row>
    <row r="38" spans="2:11" s="3" customFormat="1" x14ac:dyDescent="0.2">
      <c r="B38" s="1"/>
      <c r="C38" s="1"/>
      <c r="D38" s="1"/>
      <c r="E38" s="1"/>
      <c r="F38" s="1"/>
      <c r="G38" s="1"/>
      <c r="H38" s="1"/>
      <c r="I38" s="1"/>
      <c r="J38" s="1"/>
      <c r="K38" s="1"/>
    </row>
    <row r="39" spans="2:11" s="3" customFormat="1" x14ac:dyDescent="0.2">
      <c r="B39" s="1"/>
      <c r="C39" s="1"/>
      <c r="D39" s="1"/>
      <c r="E39" s="1"/>
      <c r="F39" s="1"/>
      <c r="G39" s="1"/>
      <c r="H39" s="1"/>
      <c r="I39" s="1"/>
      <c r="J39" s="1"/>
      <c r="K39" s="1"/>
    </row>
    <row r="40" spans="2:11" s="3" customFormat="1" x14ac:dyDescent="0.2">
      <c r="B40" s="1"/>
      <c r="C40" s="1"/>
      <c r="D40" s="1"/>
      <c r="E40" s="1"/>
      <c r="F40" s="1"/>
      <c r="G40" s="1"/>
      <c r="H40" s="1"/>
      <c r="I40" s="1"/>
      <c r="J40" s="1"/>
      <c r="K40" s="1"/>
    </row>
    <row r="41" spans="2:11" s="3" customFormat="1" x14ac:dyDescent="0.2">
      <c r="B41" s="1"/>
      <c r="C41" s="1"/>
      <c r="D41" s="1"/>
      <c r="E41" s="1"/>
      <c r="F41" s="1"/>
      <c r="G41" s="1"/>
      <c r="H41" s="1"/>
      <c r="I41" s="1"/>
      <c r="J41" s="1"/>
      <c r="K41" s="1"/>
    </row>
    <row r="42" spans="2:11" s="3" customFormat="1" x14ac:dyDescent="0.2">
      <c r="B42" s="1"/>
      <c r="C42" s="1"/>
      <c r="D42" s="1"/>
      <c r="E42" s="1"/>
      <c r="F42" s="1"/>
      <c r="G42" s="1"/>
      <c r="H42" s="1"/>
      <c r="I42" s="1"/>
      <c r="J42" s="1"/>
      <c r="K42" s="1"/>
    </row>
    <row r="43" spans="2:11" s="3" customFormat="1" x14ac:dyDescent="0.2">
      <c r="B43" s="1"/>
      <c r="C43" s="1"/>
      <c r="D43" s="1"/>
      <c r="E43" s="1"/>
      <c r="F43" s="1"/>
      <c r="G43" s="1"/>
      <c r="H43" s="1"/>
      <c r="I43" s="1"/>
      <c r="J43" s="1"/>
      <c r="K43" s="1"/>
    </row>
    <row r="44" spans="2:11" s="3" customFormat="1" x14ac:dyDescent="0.2">
      <c r="B44" s="1"/>
      <c r="C44" s="1"/>
      <c r="D44" s="1"/>
      <c r="E44" s="1"/>
      <c r="F44" s="1"/>
      <c r="G44" s="1"/>
      <c r="H44" s="1"/>
      <c r="I44" s="1"/>
      <c r="J44" s="1"/>
      <c r="K44" s="1"/>
    </row>
    <row r="45" spans="2:11" s="3" customFormat="1" x14ac:dyDescent="0.2">
      <c r="B45" s="1"/>
      <c r="C45" s="1"/>
      <c r="D45" s="1"/>
      <c r="E45" s="1"/>
      <c r="F45" s="1"/>
      <c r="G45" s="1"/>
      <c r="H45" s="1"/>
      <c r="I45" s="1"/>
      <c r="J45" s="1"/>
      <c r="K45" s="1"/>
    </row>
    <row r="46" spans="2:11" s="3" customFormat="1" x14ac:dyDescent="0.2">
      <c r="B46" s="1"/>
      <c r="C46" s="1"/>
      <c r="D46" s="1"/>
      <c r="E46" s="1"/>
      <c r="F46" s="1"/>
      <c r="G46" s="1"/>
      <c r="H46" s="1"/>
      <c r="I46" s="1"/>
      <c r="J46" s="1"/>
      <c r="K46" s="1"/>
    </row>
    <row r="47" spans="2:11" s="3" customFormat="1" x14ac:dyDescent="0.2">
      <c r="B47" s="1"/>
      <c r="C47" s="1"/>
      <c r="D47" s="1"/>
      <c r="E47" s="1"/>
      <c r="F47" s="1"/>
      <c r="G47" s="1"/>
      <c r="H47" s="1"/>
      <c r="I47" s="1"/>
      <c r="J47" s="1"/>
      <c r="K47" s="1"/>
    </row>
    <row r="48" spans="2:11" s="3" customFormat="1" x14ac:dyDescent="0.2">
      <c r="B48" s="1"/>
      <c r="C48" s="1"/>
      <c r="D48" s="1"/>
      <c r="E48" s="1"/>
      <c r="F48" s="1"/>
      <c r="G48" s="1"/>
      <c r="H48" s="1"/>
      <c r="I48" s="1"/>
      <c r="J48" s="1"/>
      <c r="K48" s="1"/>
    </row>
    <row r="49" spans="2:11" s="3" customFormat="1" x14ac:dyDescent="0.2">
      <c r="B49" s="1"/>
      <c r="C49" s="1"/>
      <c r="D49" s="1"/>
      <c r="E49" s="1"/>
      <c r="F49" s="1"/>
      <c r="G49" s="1"/>
      <c r="H49" s="1"/>
      <c r="I49" s="1"/>
      <c r="J49" s="1"/>
      <c r="K49" s="1"/>
    </row>
    <row r="50" spans="2:11" s="3" customFormat="1" x14ac:dyDescent="0.2">
      <c r="B50" s="1"/>
      <c r="C50" s="1"/>
      <c r="D50" s="1"/>
      <c r="E50" s="1"/>
      <c r="F50" s="1"/>
      <c r="G50" s="1"/>
      <c r="H50" s="1"/>
      <c r="I50" s="1"/>
      <c r="J50" s="1"/>
      <c r="K50" s="1"/>
    </row>
    <row r="51" spans="2:11" s="3" customFormat="1" x14ac:dyDescent="0.2">
      <c r="B51" s="1"/>
      <c r="C51" s="1"/>
      <c r="D51" s="1"/>
      <c r="E51" s="1"/>
      <c r="F51" s="1"/>
      <c r="G51" s="1"/>
      <c r="H51" s="1"/>
      <c r="I51" s="1"/>
      <c r="J51" s="1"/>
      <c r="K51" s="1"/>
    </row>
    <row r="52" spans="2:11" s="3" customFormat="1" x14ac:dyDescent="0.2">
      <c r="B52" s="1"/>
      <c r="C52" s="1"/>
      <c r="D52" s="1"/>
      <c r="E52" s="1"/>
      <c r="F52" s="1"/>
      <c r="G52" s="1"/>
      <c r="H52" s="1"/>
      <c r="I52" s="1"/>
      <c r="J52" s="1"/>
      <c r="K52" s="1"/>
    </row>
    <row r="53" spans="2:11" s="3" customFormat="1" x14ac:dyDescent="0.2">
      <c r="B53" s="1"/>
      <c r="C53" s="1"/>
      <c r="D53" s="1"/>
      <c r="E53" s="1"/>
      <c r="F53" s="1"/>
      <c r="G53" s="1"/>
      <c r="H53" s="1"/>
      <c r="I53" s="1"/>
      <c r="J53" s="1"/>
      <c r="K53" s="1"/>
    </row>
    <row r="54" spans="2:11" s="3" customFormat="1" x14ac:dyDescent="0.2">
      <c r="B54" s="1"/>
      <c r="C54" s="1"/>
      <c r="D54" s="1"/>
      <c r="E54" s="1"/>
      <c r="F54" s="1"/>
      <c r="G54" s="1"/>
      <c r="H54" s="1"/>
      <c r="I54" s="1"/>
      <c r="J54" s="1"/>
      <c r="K54" s="1"/>
    </row>
  </sheetData>
  <mergeCells count="7">
    <mergeCell ref="G4:H4"/>
    <mergeCell ref="B16:H16"/>
    <mergeCell ref="B4:B5"/>
    <mergeCell ref="C4:C5"/>
    <mergeCell ref="D4:D5"/>
    <mergeCell ref="E4:E5"/>
    <mergeCell ref="F4:F5"/>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3"/>
  <sheetViews>
    <sheetView showGridLines="0" topLeftCell="A9" zoomScaleNormal="100" zoomScalePageLayoutView="125" workbookViewId="0">
      <selection activeCell="B14" sqref="B14"/>
    </sheetView>
  </sheetViews>
  <sheetFormatPr baseColWidth="10" defaultColWidth="10.7109375" defaultRowHeight="12.75" x14ac:dyDescent="0.25"/>
  <cols>
    <col min="1" max="1" width="2.7109375" style="37" customWidth="1"/>
    <col min="2" max="2" width="44" style="37" customWidth="1"/>
    <col min="3" max="5" width="14.7109375" style="37" customWidth="1"/>
    <col min="6" max="6" width="15.28515625" style="37" customWidth="1"/>
    <col min="7" max="7" width="9.7109375" style="10" customWidth="1"/>
    <col min="8" max="8" width="5.7109375" style="10" customWidth="1"/>
    <col min="9" max="9" width="13.42578125" style="37" customWidth="1"/>
    <col min="10" max="10" width="17.140625" style="37" customWidth="1"/>
    <col min="11" max="11" width="13.28515625" style="37" customWidth="1"/>
    <col min="12" max="16384" width="10.7109375" style="37"/>
  </cols>
  <sheetData>
    <row r="1" spans="2:8" x14ac:dyDescent="0.25">
      <c r="B1" s="103" t="s">
        <v>255</v>
      </c>
      <c r="C1" s="104"/>
      <c r="D1" s="104"/>
      <c r="E1" s="104"/>
      <c r="F1" s="104"/>
      <c r="H1" s="37"/>
    </row>
    <row r="2" spans="2:8" x14ac:dyDescent="0.25">
      <c r="B2" s="104"/>
      <c r="C2" s="104"/>
      <c r="D2" s="104"/>
      <c r="E2" s="104"/>
      <c r="F2" s="104"/>
      <c r="G2" s="38"/>
      <c r="H2" s="37"/>
    </row>
    <row r="3" spans="2:8" x14ac:dyDescent="0.25">
      <c r="B3" s="39"/>
      <c r="D3" s="39"/>
      <c r="E3" s="39"/>
      <c r="F3" s="40" t="s">
        <v>215</v>
      </c>
      <c r="H3" s="37"/>
    </row>
    <row r="4" spans="2:8" ht="54" customHeight="1" x14ac:dyDescent="0.25">
      <c r="B4" s="4" t="s">
        <v>256</v>
      </c>
      <c r="C4" s="4" t="s">
        <v>203</v>
      </c>
      <c r="D4" s="4" t="s">
        <v>231</v>
      </c>
      <c r="E4" s="4" t="s">
        <v>232</v>
      </c>
      <c r="F4" s="4" t="s">
        <v>202</v>
      </c>
      <c r="G4" s="37"/>
    </row>
    <row r="5" spans="2:8" ht="12" customHeight="1" x14ac:dyDescent="0.25">
      <c r="B5" s="41" t="s">
        <v>212</v>
      </c>
      <c r="C5" s="42">
        <v>25</v>
      </c>
      <c r="D5" s="42">
        <v>25.39</v>
      </c>
      <c r="E5" s="42">
        <v>8.64</v>
      </c>
      <c r="F5" s="42">
        <v>22.54</v>
      </c>
      <c r="G5" s="37"/>
    </row>
    <row r="6" spans="2:8" ht="12" customHeight="1" x14ac:dyDescent="0.25">
      <c r="B6" s="43" t="s">
        <v>201</v>
      </c>
      <c r="C6" s="44">
        <v>17.5</v>
      </c>
      <c r="D6" s="44">
        <v>17.82</v>
      </c>
      <c r="E6" s="44">
        <v>25.64</v>
      </c>
      <c r="F6" s="44">
        <v>19.010000000000002</v>
      </c>
      <c r="G6" s="37"/>
    </row>
    <row r="7" spans="2:8" ht="24" customHeight="1" x14ac:dyDescent="0.25">
      <c r="B7" s="45" t="s">
        <v>230</v>
      </c>
      <c r="C7" s="44">
        <v>14.23</v>
      </c>
      <c r="D7" s="44">
        <v>13.33</v>
      </c>
      <c r="E7" s="44">
        <v>22.04</v>
      </c>
      <c r="F7" s="44">
        <v>15</v>
      </c>
      <c r="G7" s="37"/>
    </row>
    <row r="8" spans="2:8" ht="12" customHeight="1" x14ac:dyDescent="0.25">
      <c r="B8" s="45" t="s">
        <v>211</v>
      </c>
      <c r="C8" s="44">
        <v>11.57</v>
      </c>
      <c r="D8" s="44">
        <v>12.58</v>
      </c>
      <c r="E8" s="44">
        <v>15.65</v>
      </c>
      <c r="F8" s="44">
        <v>12.8</v>
      </c>
      <c r="G8" s="37"/>
    </row>
    <row r="9" spans="2:8" ht="12" customHeight="1" x14ac:dyDescent="0.25">
      <c r="B9" s="45" t="s">
        <v>257</v>
      </c>
      <c r="C9" s="44">
        <v>15.01</v>
      </c>
      <c r="D9" s="44">
        <v>10.46</v>
      </c>
      <c r="E9" s="44">
        <v>13.86</v>
      </c>
      <c r="F9" s="44">
        <v>12.27</v>
      </c>
      <c r="G9" s="37"/>
    </row>
    <row r="10" spans="2:8" ht="12" customHeight="1" x14ac:dyDescent="0.25">
      <c r="B10" s="45" t="s">
        <v>200</v>
      </c>
      <c r="C10" s="44">
        <v>6.63</v>
      </c>
      <c r="D10" s="44">
        <v>5.87</v>
      </c>
      <c r="E10" s="44">
        <v>1.97</v>
      </c>
      <c r="F10" s="44">
        <v>5.45</v>
      </c>
      <c r="G10" s="37"/>
    </row>
    <row r="11" spans="2:8" ht="12" customHeight="1" x14ac:dyDescent="0.25">
      <c r="B11" s="45" t="s">
        <v>213</v>
      </c>
      <c r="C11" s="44">
        <v>5.23</v>
      </c>
      <c r="D11" s="44">
        <v>5.09</v>
      </c>
      <c r="E11" s="44">
        <v>5.5</v>
      </c>
      <c r="F11" s="44">
        <v>5.19</v>
      </c>
      <c r="G11" s="37"/>
    </row>
    <row r="12" spans="2:8" ht="12" customHeight="1" x14ac:dyDescent="0.25">
      <c r="B12" s="45" t="s">
        <v>214</v>
      </c>
      <c r="C12" s="44">
        <v>1.78</v>
      </c>
      <c r="D12" s="44">
        <v>3.77</v>
      </c>
      <c r="E12" s="44">
        <v>1.33</v>
      </c>
      <c r="F12" s="44">
        <v>2.82</v>
      </c>
      <c r="G12" s="37"/>
    </row>
    <row r="13" spans="2:8" ht="12" customHeight="1" x14ac:dyDescent="0.25">
      <c r="B13" s="43" t="s">
        <v>217</v>
      </c>
      <c r="C13" s="44">
        <v>1.43</v>
      </c>
      <c r="D13" s="44">
        <v>3.41</v>
      </c>
      <c r="E13" s="44">
        <v>2.4900000000000002</v>
      </c>
      <c r="F13" s="44">
        <v>2.71</v>
      </c>
      <c r="G13" s="37"/>
    </row>
    <row r="14" spans="2:8" ht="12" customHeight="1" x14ac:dyDescent="0.25">
      <c r="B14" s="45" t="s">
        <v>216</v>
      </c>
      <c r="C14" s="44">
        <v>1.5</v>
      </c>
      <c r="D14" s="44">
        <v>2.1800000000000002</v>
      </c>
      <c r="E14" s="44">
        <v>2.89</v>
      </c>
      <c r="F14" s="44">
        <v>2.11</v>
      </c>
      <c r="G14" s="37"/>
    </row>
    <row r="15" spans="2:8" ht="12" customHeight="1" x14ac:dyDescent="0.25">
      <c r="B15" s="46" t="s">
        <v>204</v>
      </c>
      <c r="C15" s="44">
        <v>0.1</v>
      </c>
      <c r="D15" s="44">
        <v>0.11</v>
      </c>
      <c r="E15" s="44">
        <v>0</v>
      </c>
      <c r="F15" s="44">
        <v>0.09</v>
      </c>
      <c r="G15" s="37"/>
    </row>
    <row r="16" spans="2:8" ht="12" customHeight="1" x14ac:dyDescent="0.25">
      <c r="B16" s="47" t="s">
        <v>0</v>
      </c>
      <c r="C16" s="48">
        <f>SUM(C5:C15)</f>
        <v>99.980000000000018</v>
      </c>
      <c r="D16" s="48">
        <f>SUM(D5:D15)</f>
        <v>100.01000000000002</v>
      </c>
      <c r="E16" s="48">
        <f>SUM(E5:E15)</f>
        <v>100.00999999999999</v>
      </c>
      <c r="F16" s="48">
        <f t="shared" ref="F16" si="0">SUM(F5:F15)</f>
        <v>99.989999999999981</v>
      </c>
      <c r="G16" s="37"/>
    </row>
    <row r="17" spans="2:8" x14ac:dyDescent="0.25">
      <c r="G17" s="37"/>
      <c r="H17" s="37"/>
    </row>
    <row r="18" spans="2:8" ht="141" customHeight="1" x14ac:dyDescent="0.25">
      <c r="B18" s="106" t="s">
        <v>258</v>
      </c>
      <c r="C18" s="106"/>
      <c r="D18" s="106"/>
      <c r="E18" s="106"/>
      <c r="F18" s="106"/>
    </row>
    <row r="19" spans="2:8" x14ac:dyDescent="0.25">
      <c r="B19" s="105"/>
      <c r="C19" s="105"/>
      <c r="D19" s="105"/>
      <c r="E19" s="105"/>
      <c r="F19" s="105"/>
      <c r="G19" s="49"/>
      <c r="H19" s="49"/>
    </row>
    <row r="20" spans="2:8" x14ac:dyDescent="0.25">
      <c r="B20" s="10"/>
      <c r="C20" s="10"/>
      <c r="D20" s="10"/>
      <c r="E20" s="10"/>
      <c r="F20" s="10"/>
    </row>
    <row r="21" spans="2:8" x14ac:dyDescent="0.25">
      <c r="B21" s="10"/>
      <c r="C21" s="10"/>
      <c r="D21" s="10"/>
      <c r="E21" s="10"/>
      <c r="F21" s="10"/>
    </row>
    <row r="22" spans="2:8" x14ac:dyDescent="0.25">
      <c r="B22" s="10"/>
      <c r="C22" s="10"/>
      <c r="D22" s="10"/>
      <c r="E22" s="10"/>
      <c r="F22" s="10"/>
    </row>
    <row r="23" spans="2:8" x14ac:dyDescent="0.25">
      <c r="B23" s="10"/>
      <c r="C23" s="10"/>
      <c r="D23" s="10"/>
      <c r="E23" s="10"/>
      <c r="F23" s="10"/>
    </row>
    <row r="24" spans="2:8" x14ac:dyDescent="0.25">
      <c r="B24" s="10"/>
      <c r="C24" s="10"/>
      <c r="D24" s="10"/>
      <c r="E24" s="10"/>
      <c r="F24" s="10"/>
    </row>
    <row r="25" spans="2:8" x14ac:dyDescent="0.25">
      <c r="B25" s="10"/>
      <c r="C25" s="10"/>
      <c r="D25" s="10"/>
      <c r="E25" s="10"/>
      <c r="F25" s="10"/>
    </row>
    <row r="26" spans="2:8" x14ac:dyDescent="0.25">
      <c r="B26" s="10"/>
      <c r="C26" s="10"/>
      <c r="D26" s="10"/>
      <c r="E26" s="10"/>
      <c r="F26" s="10"/>
    </row>
    <row r="27" spans="2:8" x14ac:dyDescent="0.25">
      <c r="B27" s="10"/>
      <c r="C27" s="10"/>
      <c r="D27" s="10"/>
      <c r="E27" s="10"/>
      <c r="F27" s="10"/>
    </row>
    <row r="28" spans="2:8" x14ac:dyDescent="0.25">
      <c r="B28" s="10"/>
      <c r="C28" s="10"/>
      <c r="D28" s="10"/>
      <c r="E28" s="10"/>
      <c r="F28" s="10"/>
    </row>
    <row r="29" spans="2:8" x14ac:dyDescent="0.25">
      <c r="B29" s="10"/>
      <c r="C29" s="10"/>
      <c r="D29" s="10"/>
      <c r="E29" s="10"/>
      <c r="F29" s="10"/>
    </row>
    <row r="30" spans="2:8" x14ac:dyDescent="0.25">
      <c r="B30" s="10"/>
      <c r="C30" s="10"/>
      <c r="D30" s="10"/>
      <c r="E30" s="10"/>
      <c r="F30" s="10"/>
    </row>
    <row r="31" spans="2:8" x14ac:dyDescent="0.25">
      <c r="B31" s="10"/>
      <c r="C31" s="10"/>
      <c r="D31" s="10"/>
      <c r="E31" s="10"/>
      <c r="F31" s="10"/>
    </row>
    <row r="32" spans="2:8" x14ac:dyDescent="0.25">
      <c r="B32" s="10"/>
      <c r="C32" s="10"/>
      <c r="D32" s="10"/>
      <c r="E32" s="10"/>
      <c r="F32" s="10"/>
    </row>
    <row r="33" spans="2:6" x14ac:dyDescent="0.25">
      <c r="B33" s="10"/>
      <c r="C33" s="10"/>
      <c r="D33" s="10"/>
      <c r="E33" s="10"/>
      <c r="F33" s="10"/>
    </row>
  </sheetData>
  <mergeCells count="3">
    <mergeCell ref="B1:F2"/>
    <mergeCell ref="B19:F19"/>
    <mergeCell ref="B18:F18"/>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5"/>
  <sheetViews>
    <sheetView showGridLines="0" topLeftCell="A99" zoomScaleNormal="100" zoomScalePageLayoutView="169" workbookViewId="0">
      <selection activeCell="B107" sqref="B107:D107"/>
    </sheetView>
  </sheetViews>
  <sheetFormatPr baseColWidth="10" defaultColWidth="11.42578125" defaultRowHeight="12.75" x14ac:dyDescent="0.25"/>
  <cols>
    <col min="1" max="1" width="2.42578125" style="51" customWidth="1"/>
    <col min="2" max="2" width="14.140625" style="51" customWidth="1"/>
    <col min="3" max="3" width="26.42578125" style="51" customWidth="1"/>
    <col min="4" max="4" width="18.7109375" style="51" customWidth="1"/>
    <col min="5" max="16384" width="11.42578125" style="51"/>
  </cols>
  <sheetData>
    <row r="1" spans="1:7" ht="7.15" customHeight="1" x14ac:dyDescent="0.25">
      <c r="A1" s="50"/>
    </row>
    <row r="2" spans="1:7" x14ac:dyDescent="0.25">
      <c r="B2" s="52" t="s">
        <v>234</v>
      </c>
      <c r="D2" s="53"/>
    </row>
    <row r="3" spans="1:7" x14ac:dyDescent="0.25">
      <c r="B3" s="50"/>
      <c r="C3" s="50"/>
      <c r="D3" s="50"/>
    </row>
    <row r="4" spans="1:7" ht="25.5" x14ac:dyDescent="0.25">
      <c r="B4" s="54" t="s">
        <v>248</v>
      </c>
      <c r="C4" s="55" t="s">
        <v>227</v>
      </c>
      <c r="D4" s="56" t="s">
        <v>228</v>
      </c>
      <c r="G4" s="57"/>
    </row>
    <row r="5" spans="1:7" x14ac:dyDescent="0.25">
      <c r="B5" s="58" t="s">
        <v>6</v>
      </c>
      <c r="C5" s="59" t="s">
        <v>11</v>
      </c>
      <c r="D5" s="60">
        <v>15.74281</v>
      </c>
      <c r="E5" s="51" t="str">
        <f>IF(AND(D5&gt;=14,D5&lt;15),"X","")</f>
        <v/>
      </c>
      <c r="G5" s="57"/>
    </row>
    <row r="6" spans="1:7" x14ac:dyDescent="0.25">
      <c r="B6" s="61" t="s">
        <v>7</v>
      </c>
      <c r="C6" s="62" t="s">
        <v>12</v>
      </c>
      <c r="D6" s="63">
        <v>34.303809999999999</v>
      </c>
      <c r="E6" s="51" t="str">
        <f t="shared" ref="E6:E69" si="0">IF(AND(D6&gt;=14,D6&lt;15),"X","")</f>
        <v/>
      </c>
      <c r="G6" s="57"/>
    </row>
    <row r="7" spans="1:7" x14ac:dyDescent="0.25">
      <c r="B7" s="61" t="s">
        <v>8</v>
      </c>
      <c r="C7" s="62" t="s">
        <v>13</v>
      </c>
      <c r="D7" s="63">
        <v>35.982010000000002</v>
      </c>
      <c r="E7" s="51" t="str">
        <f t="shared" si="0"/>
        <v/>
      </c>
    </row>
    <row r="8" spans="1:7" x14ac:dyDescent="0.25">
      <c r="B8" s="61" t="s">
        <v>9</v>
      </c>
      <c r="C8" s="62" t="s">
        <v>14</v>
      </c>
      <c r="D8" s="63">
        <v>0</v>
      </c>
      <c r="E8" s="51" t="str">
        <f t="shared" si="0"/>
        <v/>
      </c>
    </row>
    <row r="9" spans="1:7" x14ac:dyDescent="0.25">
      <c r="B9" s="61" t="s">
        <v>15</v>
      </c>
      <c r="C9" s="62" t="s">
        <v>16</v>
      </c>
      <c r="D9" s="63">
        <v>28.555520000000001</v>
      </c>
      <c r="E9" s="51" t="str">
        <f t="shared" si="0"/>
        <v/>
      </c>
      <c r="G9" s="57"/>
    </row>
    <row r="10" spans="1:7" x14ac:dyDescent="0.25">
      <c r="B10" s="61" t="s">
        <v>10</v>
      </c>
      <c r="C10" s="62" t="s">
        <v>17</v>
      </c>
      <c r="D10" s="63">
        <v>34.079619999999998</v>
      </c>
      <c r="E10" s="51" t="str">
        <f t="shared" si="0"/>
        <v/>
      </c>
      <c r="G10" s="57"/>
    </row>
    <row r="11" spans="1:7" x14ac:dyDescent="0.25">
      <c r="B11" s="61" t="s">
        <v>18</v>
      </c>
      <c r="C11" s="62" t="s">
        <v>19</v>
      </c>
      <c r="D11" s="63">
        <v>10.265269999999999</v>
      </c>
      <c r="E11" s="51" t="str">
        <f t="shared" si="0"/>
        <v/>
      </c>
      <c r="G11" s="57"/>
    </row>
    <row r="12" spans="1:7" x14ac:dyDescent="0.25">
      <c r="B12" s="61" t="s">
        <v>20</v>
      </c>
      <c r="C12" s="62" t="s">
        <v>21</v>
      </c>
      <c r="D12" s="63">
        <v>25.497769999999999</v>
      </c>
      <c r="E12" s="51" t="str">
        <f t="shared" si="0"/>
        <v/>
      </c>
      <c r="G12" s="57"/>
    </row>
    <row r="13" spans="1:7" x14ac:dyDescent="0.25">
      <c r="B13" s="61" t="s">
        <v>22</v>
      </c>
      <c r="C13" s="62" t="s">
        <v>23</v>
      </c>
      <c r="D13" s="63">
        <v>29.140550000000001</v>
      </c>
      <c r="E13" s="51" t="str">
        <f t="shared" si="0"/>
        <v/>
      </c>
      <c r="G13" s="57"/>
    </row>
    <row r="14" spans="1:7" x14ac:dyDescent="0.25">
      <c r="B14" s="61" t="s">
        <v>24</v>
      </c>
      <c r="C14" s="62" t="s">
        <v>25</v>
      </c>
      <c r="D14" s="63">
        <v>28.829239999999999</v>
      </c>
      <c r="E14" s="51" t="str">
        <f t="shared" si="0"/>
        <v/>
      </c>
      <c r="G14" s="57"/>
    </row>
    <row r="15" spans="1:7" x14ac:dyDescent="0.25">
      <c r="B15" s="61" t="s">
        <v>26</v>
      </c>
      <c r="C15" s="62" t="s">
        <v>27</v>
      </c>
      <c r="D15" s="63">
        <v>39.647930000000002</v>
      </c>
      <c r="E15" s="51" t="str">
        <f t="shared" si="0"/>
        <v/>
      </c>
      <c r="G15" s="57"/>
    </row>
    <row r="16" spans="1:7" x14ac:dyDescent="0.25">
      <c r="B16" s="61" t="s">
        <v>28</v>
      </c>
      <c r="C16" s="62" t="s">
        <v>29</v>
      </c>
      <c r="D16" s="63">
        <v>22.886649999999999</v>
      </c>
      <c r="E16" s="51" t="str">
        <f t="shared" si="0"/>
        <v/>
      </c>
      <c r="G16" s="57"/>
    </row>
    <row r="17" spans="2:7" x14ac:dyDescent="0.25">
      <c r="B17" s="61" t="s">
        <v>30</v>
      </c>
      <c r="C17" s="62" t="s">
        <v>31</v>
      </c>
      <c r="D17" s="63">
        <v>30.55406</v>
      </c>
      <c r="E17" s="51" t="str">
        <f t="shared" si="0"/>
        <v/>
      </c>
      <c r="G17" s="57"/>
    </row>
    <row r="18" spans="2:7" x14ac:dyDescent="0.25">
      <c r="B18" s="61" t="s">
        <v>32</v>
      </c>
      <c r="C18" s="62" t="s">
        <v>33</v>
      </c>
      <c r="D18" s="63">
        <v>33.152760000000001</v>
      </c>
      <c r="E18" s="51" t="str">
        <f t="shared" si="0"/>
        <v/>
      </c>
      <c r="G18" s="57"/>
    </row>
    <row r="19" spans="2:7" x14ac:dyDescent="0.25">
      <c r="B19" s="61" t="s">
        <v>34</v>
      </c>
      <c r="C19" s="62" t="s">
        <v>35</v>
      </c>
      <c r="D19" s="63">
        <v>10.43094</v>
      </c>
      <c r="E19" s="51" t="str">
        <f t="shared" si="0"/>
        <v/>
      </c>
      <c r="G19" s="57"/>
    </row>
    <row r="20" spans="2:7" x14ac:dyDescent="0.25">
      <c r="B20" s="61" t="s">
        <v>36</v>
      </c>
      <c r="C20" s="62" t="s">
        <v>37</v>
      </c>
      <c r="D20" s="63">
        <v>34.160490000000003</v>
      </c>
      <c r="E20" s="51" t="str">
        <f t="shared" si="0"/>
        <v/>
      </c>
      <c r="G20" s="57"/>
    </row>
    <row r="21" spans="2:7" x14ac:dyDescent="0.25">
      <c r="B21" s="61" t="s">
        <v>38</v>
      </c>
      <c r="C21" s="62" t="s">
        <v>39</v>
      </c>
      <c r="D21" s="63">
        <v>27.156610000000001</v>
      </c>
      <c r="E21" s="51" t="str">
        <f t="shared" si="0"/>
        <v/>
      </c>
      <c r="G21" s="57"/>
    </row>
    <row r="22" spans="2:7" x14ac:dyDescent="0.25">
      <c r="B22" s="61" t="s">
        <v>40</v>
      </c>
      <c r="C22" s="62" t="s">
        <v>41</v>
      </c>
      <c r="D22" s="63">
        <v>33.529029999999999</v>
      </c>
      <c r="E22" s="51" t="str">
        <f t="shared" si="0"/>
        <v/>
      </c>
    </row>
    <row r="23" spans="2:7" x14ac:dyDescent="0.25">
      <c r="B23" s="61" t="s">
        <v>42</v>
      </c>
      <c r="C23" s="62" t="s">
        <v>43</v>
      </c>
      <c r="D23" s="63">
        <v>58.875480000000003</v>
      </c>
      <c r="E23" s="51" t="str">
        <f t="shared" si="0"/>
        <v/>
      </c>
    </row>
    <row r="24" spans="2:7" x14ac:dyDescent="0.25">
      <c r="B24" s="61" t="s">
        <v>44</v>
      </c>
      <c r="C24" s="62" t="s">
        <v>45</v>
      </c>
      <c r="D24" s="63">
        <v>39.895899999999997</v>
      </c>
      <c r="E24" s="51" t="str">
        <f t="shared" si="0"/>
        <v/>
      </c>
    </row>
    <row r="25" spans="2:7" x14ac:dyDescent="0.25">
      <c r="B25" s="61" t="s">
        <v>46</v>
      </c>
      <c r="C25" s="62" t="s">
        <v>47</v>
      </c>
      <c r="D25" s="63">
        <v>112.9603</v>
      </c>
      <c r="E25" s="51" t="str">
        <f t="shared" si="0"/>
        <v/>
      </c>
    </row>
    <row r="26" spans="2:7" x14ac:dyDescent="0.25">
      <c r="B26" s="61" t="s">
        <v>48</v>
      </c>
      <c r="C26" s="62" t="s">
        <v>218</v>
      </c>
      <c r="D26" s="63">
        <v>32.848939999999999</v>
      </c>
      <c r="E26" s="51" t="str">
        <f t="shared" si="0"/>
        <v/>
      </c>
    </row>
    <row r="27" spans="2:7" x14ac:dyDescent="0.25">
      <c r="B27" s="61" t="s">
        <v>49</v>
      </c>
      <c r="C27" s="62" t="s">
        <v>219</v>
      </c>
      <c r="D27" s="63">
        <v>24.71707</v>
      </c>
      <c r="E27" s="51" t="str">
        <f t="shared" si="0"/>
        <v/>
      </c>
    </row>
    <row r="28" spans="2:7" x14ac:dyDescent="0.25">
      <c r="B28" s="61" t="s">
        <v>50</v>
      </c>
      <c r="C28" s="62" t="s">
        <v>51</v>
      </c>
      <c r="D28" s="63">
        <v>32.415759999999999</v>
      </c>
      <c r="E28" s="51" t="str">
        <f t="shared" si="0"/>
        <v/>
      </c>
    </row>
    <row r="29" spans="2:7" x14ac:dyDescent="0.25">
      <c r="B29" s="61" t="s">
        <v>52</v>
      </c>
      <c r="C29" s="62" t="s">
        <v>53</v>
      </c>
      <c r="D29" s="63">
        <v>26.457080000000001</v>
      </c>
      <c r="E29" s="51" t="str">
        <f t="shared" si="0"/>
        <v/>
      </c>
    </row>
    <row r="30" spans="2:7" x14ac:dyDescent="0.25">
      <c r="B30" s="61" t="s">
        <v>54</v>
      </c>
      <c r="C30" s="62" t="s">
        <v>55</v>
      </c>
      <c r="D30" s="63">
        <v>28.261050000000001</v>
      </c>
      <c r="E30" s="51" t="str">
        <f t="shared" si="0"/>
        <v/>
      </c>
    </row>
    <row r="31" spans="2:7" x14ac:dyDescent="0.25">
      <c r="B31" s="61" t="s">
        <v>56</v>
      </c>
      <c r="C31" s="62" t="s">
        <v>57</v>
      </c>
      <c r="D31" s="63">
        <v>32.609589999999997</v>
      </c>
      <c r="E31" s="51" t="str">
        <f t="shared" si="0"/>
        <v/>
      </c>
    </row>
    <row r="32" spans="2:7" x14ac:dyDescent="0.25">
      <c r="B32" s="61" t="s">
        <v>58</v>
      </c>
      <c r="C32" s="62" t="s">
        <v>59</v>
      </c>
      <c r="D32" s="63">
        <v>14.395110000000001</v>
      </c>
    </row>
    <row r="33" spans="2:5" x14ac:dyDescent="0.25">
      <c r="B33" s="61" t="s">
        <v>60</v>
      </c>
      <c r="C33" s="62" t="s">
        <v>61</v>
      </c>
      <c r="D33" s="63">
        <v>16.295369999999998</v>
      </c>
      <c r="E33" s="51" t="str">
        <f t="shared" si="0"/>
        <v/>
      </c>
    </row>
    <row r="34" spans="2:5" x14ac:dyDescent="0.25">
      <c r="B34" s="61" t="s">
        <v>62</v>
      </c>
      <c r="C34" s="62" t="s">
        <v>63</v>
      </c>
      <c r="D34" s="63">
        <v>29.23977</v>
      </c>
      <c r="E34" s="51" t="str">
        <f t="shared" si="0"/>
        <v/>
      </c>
    </row>
    <row r="35" spans="2:5" x14ac:dyDescent="0.25">
      <c r="B35" s="61" t="s">
        <v>64</v>
      </c>
      <c r="C35" s="62" t="s">
        <v>65</v>
      </c>
      <c r="D35" s="63">
        <v>35.076250000000002</v>
      </c>
      <c r="E35" s="51" t="str">
        <f t="shared" si="0"/>
        <v/>
      </c>
    </row>
    <row r="36" spans="2:5" x14ac:dyDescent="0.25">
      <c r="B36" s="61" t="s">
        <v>66</v>
      </c>
      <c r="C36" s="62" t="s">
        <v>67</v>
      </c>
      <c r="D36" s="63">
        <v>19.965009999999999</v>
      </c>
      <c r="E36" s="51" t="str">
        <f t="shared" si="0"/>
        <v/>
      </c>
    </row>
    <row r="37" spans="2:5" x14ac:dyDescent="0.25">
      <c r="B37" s="61" t="s">
        <v>68</v>
      </c>
      <c r="C37" s="62" t="s">
        <v>69</v>
      </c>
      <c r="D37" s="63">
        <v>25.96688</v>
      </c>
      <c r="E37" s="51" t="str">
        <f t="shared" si="0"/>
        <v/>
      </c>
    </row>
    <row r="38" spans="2:5" x14ac:dyDescent="0.25">
      <c r="B38" s="61" t="s">
        <v>70</v>
      </c>
      <c r="C38" s="62" t="s">
        <v>71</v>
      </c>
      <c r="D38" s="63">
        <v>30.828880000000002</v>
      </c>
      <c r="E38" s="51" t="str">
        <f t="shared" si="0"/>
        <v/>
      </c>
    </row>
    <row r="39" spans="2:5" x14ac:dyDescent="0.25">
      <c r="B39" s="61" t="s">
        <v>72</v>
      </c>
      <c r="C39" s="62" t="s">
        <v>73</v>
      </c>
      <c r="D39" s="63">
        <v>41.60942</v>
      </c>
      <c r="E39" s="51" t="str">
        <f t="shared" si="0"/>
        <v/>
      </c>
    </row>
    <row r="40" spans="2:5" x14ac:dyDescent="0.25">
      <c r="B40" s="61" t="s">
        <v>74</v>
      </c>
      <c r="C40" s="62" t="s">
        <v>75</v>
      </c>
      <c r="D40" s="63">
        <v>29.39659</v>
      </c>
      <c r="E40" s="51" t="str">
        <f t="shared" si="0"/>
        <v/>
      </c>
    </row>
    <row r="41" spans="2:5" x14ac:dyDescent="0.25">
      <c r="B41" s="61" t="s">
        <v>76</v>
      </c>
      <c r="C41" s="62" t="s">
        <v>77</v>
      </c>
      <c r="D41" s="63">
        <v>13.87341</v>
      </c>
      <c r="E41" s="51" t="str">
        <f t="shared" si="0"/>
        <v/>
      </c>
    </row>
    <row r="42" spans="2:5" x14ac:dyDescent="0.25">
      <c r="B42" s="61" t="s">
        <v>78</v>
      </c>
      <c r="C42" s="62" t="s">
        <v>79</v>
      </c>
      <c r="D42" s="63">
        <v>42.849699999999999</v>
      </c>
      <c r="E42" s="51" t="str">
        <f t="shared" si="0"/>
        <v/>
      </c>
    </row>
    <row r="43" spans="2:5" x14ac:dyDescent="0.25">
      <c r="B43" s="61" t="s">
        <v>80</v>
      </c>
      <c r="C43" s="62" t="s">
        <v>81</v>
      </c>
      <c r="D43" s="63">
        <v>11.79665</v>
      </c>
      <c r="E43" s="51" t="str">
        <f t="shared" si="0"/>
        <v/>
      </c>
    </row>
    <row r="44" spans="2:5" x14ac:dyDescent="0.25">
      <c r="B44" s="61" t="s">
        <v>82</v>
      </c>
      <c r="C44" s="62" t="s">
        <v>83</v>
      </c>
      <c r="D44" s="63">
        <v>23.318719999999999</v>
      </c>
      <c r="E44" s="51" t="str">
        <f t="shared" si="0"/>
        <v/>
      </c>
    </row>
    <row r="45" spans="2:5" x14ac:dyDescent="0.25">
      <c r="B45" s="61" t="s">
        <v>84</v>
      </c>
      <c r="C45" s="62" t="s">
        <v>85</v>
      </c>
      <c r="D45" s="63">
        <v>52.912669999999999</v>
      </c>
      <c r="E45" s="51" t="str">
        <f t="shared" si="0"/>
        <v/>
      </c>
    </row>
    <row r="46" spans="2:5" x14ac:dyDescent="0.25">
      <c r="B46" s="61" t="s">
        <v>86</v>
      </c>
      <c r="C46" s="62" t="s">
        <v>87</v>
      </c>
      <c r="D46" s="63">
        <v>73.307509999999994</v>
      </c>
      <c r="E46" s="51" t="str">
        <f t="shared" si="0"/>
        <v/>
      </c>
    </row>
    <row r="47" spans="2:5" x14ac:dyDescent="0.25">
      <c r="B47" s="61" t="s">
        <v>88</v>
      </c>
      <c r="C47" s="62" t="s">
        <v>89</v>
      </c>
      <c r="D47" s="63">
        <v>44.116999999999997</v>
      </c>
      <c r="E47" s="51" t="str">
        <f t="shared" si="0"/>
        <v/>
      </c>
    </row>
    <row r="48" spans="2:5" x14ac:dyDescent="0.25">
      <c r="B48" s="61" t="s">
        <v>90</v>
      </c>
      <c r="C48" s="62" t="s">
        <v>91</v>
      </c>
      <c r="D48" s="63">
        <v>28.181789999999999</v>
      </c>
      <c r="E48" s="51" t="str">
        <f t="shared" si="0"/>
        <v/>
      </c>
    </row>
    <row r="49" spans="2:5" x14ac:dyDescent="0.25">
      <c r="B49" s="61" t="s">
        <v>92</v>
      </c>
      <c r="C49" s="62" t="s">
        <v>93</v>
      </c>
      <c r="D49" s="63">
        <v>23.105170000000001</v>
      </c>
      <c r="E49" s="51" t="str">
        <f t="shared" si="0"/>
        <v/>
      </c>
    </row>
    <row r="50" spans="2:5" x14ac:dyDescent="0.25">
      <c r="B50" s="61" t="s">
        <v>94</v>
      </c>
      <c r="C50" s="62" t="s">
        <v>95</v>
      </c>
      <c r="D50" s="63">
        <v>45.250120000000003</v>
      </c>
      <c r="E50" s="51" t="str">
        <f t="shared" si="0"/>
        <v/>
      </c>
    </row>
    <row r="51" spans="2:5" x14ac:dyDescent="0.25">
      <c r="B51" s="61" t="s">
        <v>96</v>
      </c>
      <c r="C51" s="62" t="s">
        <v>97</v>
      </c>
      <c r="D51" s="63">
        <v>59.932879999999997</v>
      </c>
      <c r="E51" s="51" t="str">
        <f t="shared" si="0"/>
        <v/>
      </c>
    </row>
    <row r="52" spans="2:5" x14ac:dyDescent="0.25">
      <c r="B52" s="61" t="s">
        <v>98</v>
      </c>
      <c r="C52" s="62" t="s">
        <v>99</v>
      </c>
      <c r="D52" s="63">
        <v>33.416370000000001</v>
      </c>
      <c r="E52" s="51" t="str">
        <f t="shared" si="0"/>
        <v/>
      </c>
    </row>
    <row r="53" spans="2:5" x14ac:dyDescent="0.25">
      <c r="B53" s="61" t="s">
        <v>100</v>
      </c>
      <c r="C53" s="62" t="s">
        <v>101</v>
      </c>
      <c r="D53" s="63">
        <v>45.70861</v>
      </c>
      <c r="E53" s="51" t="str">
        <f t="shared" si="0"/>
        <v/>
      </c>
    </row>
    <row r="54" spans="2:5" x14ac:dyDescent="0.25">
      <c r="B54" s="61" t="s">
        <v>102</v>
      </c>
      <c r="C54" s="62" t="s">
        <v>103</v>
      </c>
      <c r="D54" s="63">
        <v>30.878620000000002</v>
      </c>
      <c r="E54" s="51" t="str">
        <f t="shared" si="0"/>
        <v/>
      </c>
    </row>
    <row r="55" spans="2:5" x14ac:dyDescent="0.25">
      <c r="B55" s="61" t="s">
        <v>104</v>
      </c>
      <c r="C55" s="62" t="s">
        <v>105</v>
      </c>
      <c r="D55" s="63">
        <v>26.94238</v>
      </c>
      <c r="E55" s="51" t="str">
        <f t="shared" si="0"/>
        <v/>
      </c>
    </row>
    <row r="56" spans="2:5" x14ac:dyDescent="0.25">
      <c r="B56" s="61" t="s">
        <v>106</v>
      </c>
      <c r="C56" s="62" t="s">
        <v>107</v>
      </c>
      <c r="D56" s="63">
        <v>33.095939999999999</v>
      </c>
      <c r="E56" s="51" t="str">
        <f t="shared" si="0"/>
        <v/>
      </c>
    </row>
    <row r="57" spans="2:5" x14ac:dyDescent="0.25">
      <c r="B57" s="61" t="s">
        <v>108</v>
      </c>
      <c r="C57" s="62" t="s">
        <v>109</v>
      </c>
      <c r="D57" s="63">
        <v>18.948250000000002</v>
      </c>
      <c r="E57" s="51" t="str">
        <f t="shared" si="0"/>
        <v/>
      </c>
    </row>
    <row r="58" spans="2:5" x14ac:dyDescent="0.25">
      <c r="B58" s="61" t="s">
        <v>110</v>
      </c>
      <c r="C58" s="62" t="s">
        <v>111</v>
      </c>
      <c r="D58" s="63">
        <v>21.91555</v>
      </c>
      <c r="E58" s="51" t="str">
        <f t="shared" si="0"/>
        <v/>
      </c>
    </row>
    <row r="59" spans="2:5" x14ac:dyDescent="0.25">
      <c r="B59" s="61" t="s">
        <v>112</v>
      </c>
      <c r="C59" s="62" t="s">
        <v>113</v>
      </c>
      <c r="D59" s="63">
        <v>53.669739999999997</v>
      </c>
      <c r="E59" s="51" t="str">
        <f t="shared" si="0"/>
        <v/>
      </c>
    </row>
    <row r="60" spans="2:5" x14ac:dyDescent="0.25">
      <c r="B60" s="61" t="s">
        <v>114</v>
      </c>
      <c r="C60" s="62" t="s">
        <v>115</v>
      </c>
      <c r="D60" s="63">
        <v>83.506839999999997</v>
      </c>
      <c r="E60" s="51" t="str">
        <f t="shared" si="0"/>
        <v/>
      </c>
    </row>
    <row r="61" spans="2:5" x14ac:dyDescent="0.25">
      <c r="B61" s="61" t="s">
        <v>116</v>
      </c>
      <c r="C61" s="62" t="s">
        <v>117</v>
      </c>
      <c r="D61" s="63">
        <v>53.042369999999998</v>
      </c>
      <c r="E61" s="51" t="str">
        <f t="shared" si="0"/>
        <v/>
      </c>
    </row>
    <row r="62" spans="2:5" x14ac:dyDescent="0.25">
      <c r="B62" s="61" t="s">
        <v>118</v>
      </c>
      <c r="C62" s="62" t="s">
        <v>119</v>
      </c>
      <c r="D62" s="63">
        <v>24.748989999999999</v>
      </c>
      <c r="E62" s="51" t="str">
        <f t="shared" si="0"/>
        <v/>
      </c>
    </row>
    <row r="63" spans="2:5" x14ac:dyDescent="0.25">
      <c r="B63" s="61" t="s">
        <v>120</v>
      </c>
      <c r="C63" s="62" t="s">
        <v>121</v>
      </c>
      <c r="D63" s="63">
        <v>15.046720000000001</v>
      </c>
      <c r="E63" s="51" t="str">
        <f t="shared" si="0"/>
        <v/>
      </c>
    </row>
    <row r="64" spans="2:5" x14ac:dyDescent="0.25">
      <c r="B64" s="61" t="s">
        <v>122</v>
      </c>
      <c r="C64" s="62" t="s">
        <v>123</v>
      </c>
      <c r="D64" s="63">
        <v>28.575099999999999</v>
      </c>
      <c r="E64" s="51" t="str">
        <f t="shared" si="0"/>
        <v/>
      </c>
    </row>
    <row r="65" spans="2:5" x14ac:dyDescent="0.25">
      <c r="B65" s="61" t="s">
        <v>124</v>
      </c>
      <c r="C65" s="62" t="s">
        <v>125</v>
      </c>
      <c r="D65" s="63">
        <v>23.80583</v>
      </c>
      <c r="E65" s="51" t="str">
        <f t="shared" si="0"/>
        <v/>
      </c>
    </row>
    <row r="66" spans="2:5" x14ac:dyDescent="0.25">
      <c r="B66" s="61" t="s">
        <v>126</v>
      </c>
      <c r="C66" s="62" t="s">
        <v>127</v>
      </c>
      <c r="D66" s="63">
        <v>38.238129999999998</v>
      </c>
      <c r="E66" s="51" t="str">
        <f t="shared" si="0"/>
        <v/>
      </c>
    </row>
    <row r="67" spans="2:5" x14ac:dyDescent="0.25">
      <c r="B67" s="61" t="s">
        <v>128</v>
      </c>
      <c r="C67" s="62" t="s">
        <v>129</v>
      </c>
      <c r="D67" s="63">
        <v>49.773859999999999</v>
      </c>
      <c r="E67" s="51" t="str">
        <f t="shared" si="0"/>
        <v/>
      </c>
    </row>
    <row r="68" spans="2:5" x14ac:dyDescent="0.25">
      <c r="B68" s="61" t="s">
        <v>130</v>
      </c>
      <c r="C68" s="62" t="s">
        <v>131</v>
      </c>
      <c r="D68" s="63">
        <v>131.22450000000001</v>
      </c>
      <c r="E68" s="51" t="str">
        <f t="shared" si="0"/>
        <v/>
      </c>
    </row>
    <row r="69" spans="2:5" x14ac:dyDescent="0.25">
      <c r="B69" s="61" t="s">
        <v>132</v>
      </c>
      <c r="C69" s="62" t="s">
        <v>133</v>
      </c>
      <c r="D69" s="63">
        <v>38.148209999999999</v>
      </c>
      <c r="E69" s="51" t="str">
        <f t="shared" si="0"/>
        <v/>
      </c>
    </row>
    <row r="70" spans="2:5" x14ac:dyDescent="0.25">
      <c r="B70" s="61" t="s">
        <v>134</v>
      </c>
      <c r="C70" s="62" t="s">
        <v>135</v>
      </c>
      <c r="D70" s="63">
        <v>27.7773</v>
      </c>
      <c r="E70" s="51" t="str">
        <f t="shared" ref="E70:E107" si="1">IF(AND(D70&gt;=14,D70&lt;15),"X","")</f>
        <v/>
      </c>
    </row>
    <row r="71" spans="2:5" x14ac:dyDescent="0.25">
      <c r="B71" s="61" t="s">
        <v>136</v>
      </c>
      <c r="C71" s="62" t="s">
        <v>137</v>
      </c>
      <c r="D71" s="63">
        <v>22.523489999999999</v>
      </c>
      <c r="E71" s="51" t="str">
        <f t="shared" si="1"/>
        <v/>
      </c>
    </row>
    <row r="72" spans="2:5" x14ac:dyDescent="0.25">
      <c r="B72" s="61" t="s">
        <v>138</v>
      </c>
      <c r="C72" s="62" t="s">
        <v>139</v>
      </c>
      <c r="D72" s="63">
        <v>18.678280000000001</v>
      </c>
      <c r="E72" s="51" t="str">
        <f t="shared" si="1"/>
        <v/>
      </c>
    </row>
    <row r="73" spans="2:5" x14ac:dyDescent="0.25">
      <c r="B73" s="61" t="s">
        <v>140</v>
      </c>
      <c r="C73" s="62" t="s">
        <v>141</v>
      </c>
      <c r="D73" s="63">
        <v>29.92859</v>
      </c>
      <c r="E73" s="51" t="str">
        <f t="shared" si="1"/>
        <v/>
      </c>
    </row>
    <row r="74" spans="2:5" x14ac:dyDescent="0.25">
      <c r="B74" s="61" t="s">
        <v>142</v>
      </c>
      <c r="C74" s="62" t="s">
        <v>143</v>
      </c>
      <c r="D74" s="63">
        <v>30.545549999999999</v>
      </c>
      <c r="E74" s="51" t="str">
        <f t="shared" si="1"/>
        <v/>
      </c>
    </row>
    <row r="75" spans="2:5" x14ac:dyDescent="0.25">
      <c r="B75" s="61" t="s">
        <v>144</v>
      </c>
      <c r="C75" s="62" t="s">
        <v>145</v>
      </c>
      <c r="D75" s="63">
        <v>15.046060000000001</v>
      </c>
      <c r="E75" s="51" t="str">
        <f t="shared" si="1"/>
        <v/>
      </c>
    </row>
    <row r="76" spans="2:5" x14ac:dyDescent="0.25">
      <c r="B76" s="61" t="s">
        <v>146</v>
      </c>
      <c r="C76" s="62" t="s">
        <v>147</v>
      </c>
      <c r="D76" s="63">
        <v>30.809840000000001</v>
      </c>
      <c r="E76" s="51" t="str">
        <f t="shared" si="1"/>
        <v/>
      </c>
    </row>
    <row r="77" spans="2:5" x14ac:dyDescent="0.25">
      <c r="B77" s="61" t="s">
        <v>148</v>
      </c>
      <c r="C77" s="62" t="s">
        <v>149</v>
      </c>
      <c r="D77" s="63">
        <v>18.51679</v>
      </c>
      <c r="E77" s="51" t="str">
        <f t="shared" si="1"/>
        <v/>
      </c>
    </row>
    <row r="78" spans="2:5" x14ac:dyDescent="0.25">
      <c r="B78" s="61" t="s">
        <v>150</v>
      </c>
      <c r="C78" s="62" t="s">
        <v>151</v>
      </c>
      <c r="D78" s="63">
        <v>15.285299999999999</v>
      </c>
      <c r="E78" s="51" t="str">
        <f t="shared" si="1"/>
        <v/>
      </c>
    </row>
    <row r="79" spans="2:5" x14ac:dyDescent="0.25">
      <c r="B79" s="61" t="s">
        <v>152</v>
      </c>
      <c r="C79" s="62" t="s">
        <v>153</v>
      </c>
      <c r="D79" s="63">
        <v>21.336079999999999</v>
      </c>
      <c r="E79" s="51" t="str">
        <f t="shared" si="1"/>
        <v/>
      </c>
    </row>
    <row r="80" spans="2:5" x14ac:dyDescent="0.25">
      <c r="B80" s="61" t="s">
        <v>154</v>
      </c>
      <c r="C80" s="62" t="s">
        <v>155</v>
      </c>
      <c r="D80" s="63">
        <v>61.387300000000003</v>
      </c>
      <c r="E80" s="51" t="str">
        <f t="shared" si="1"/>
        <v/>
      </c>
    </row>
    <row r="81" spans="2:5" x14ac:dyDescent="0.25">
      <c r="B81" s="61" t="s">
        <v>156</v>
      </c>
      <c r="C81" s="62" t="s">
        <v>157</v>
      </c>
      <c r="D81" s="63">
        <v>21.92482</v>
      </c>
      <c r="E81" s="51" t="str">
        <f t="shared" si="1"/>
        <v/>
      </c>
    </row>
    <row r="82" spans="2:5" x14ac:dyDescent="0.25">
      <c r="B82" s="61" t="s">
        <v>158</v>
      </c>
      <c r="C82" s="62" t="s">
        <v>159</v>
      </c>
      <c r="D82" s="63">
        <v>30.462710000000001</v>
      </c>
      <c r="E82" s="51" t="str">
        <f t="shared" si="1"/>
        <v/>
      </c>
    </row>
    <row r="83" spans="2:5" x14ac:dyDescent="0.25">
      <c r="B83" s="61" t="s">
        <v>160</v>
      </c>
      <c r="C83" s="62" t="s">
        <v>161</v>
      </c>
      <c r="D83" s="63">
        <v>12.694599999999999</v>
      </c>
      <c r="E83" s="51" t="str">
        <f t="shared" si="1"/>
        <v/>
      </c>
    </row>
    <row r="84" spans="2:5" x14ac:dyDescent="0.25">
      <c r="B84" s="61" t="s">
        <v>162</v>
      </c>
      <c r="C84" s="62" t="s">
        <v>163</v>
      </c>
      <c r="D84" s="63">
        <v>36.082560000000001</v>
      </c>
      <c r="E84" s="51" t="str">
        <f t="shared" si="1"/>
        <v/>
      </c>
    </row>
    <row r="85" spans="2:5" x14ac:dyDescent="0.25">
      <c r="B85" s="61" t="s">
        <v>164</v>
      </c>
      <c r="C85" s="62" t="s">
        <v>165</v>
      </c>
      <c r="D85" s="63">
        <v>70.76164</v>
      </c>
      <c r="E85" s="51" t="str">
        <f t="shared" si="1"/>
        <v/>
      </c>
    </row>
    <row r="86" spans="2:5" x14ac:dyDescent="0.25">
      <c r="B86" s="61" t="s">
        <v>166</v>
      </c>
      <c r="C86" s="62" t="s">
        <v>167</v>
      </c>
      <c r="D86" s="63">
        <v>25.16292</v>
      </c>
      <c r="E86" s="51" t="str">
        <f t="shared" si="1"/>
        <v/>
      </c>
    </row>
    <row r="87" spans="2:5" x14ac:dyDescent="0.25">
      <c r="B87" s="61" t="s">
        <v>168</v>
      </c>
      <c r="C87" s="62" t="s">
        <v>169</v>
      </c>
      <c r="D87" s="63">
        <v>20.763649999999998</v>
      </c>
      <c r="E87" s="51" t="str">
        <f t="shared" si="1"/>
        <v/>
      </c>
    </row>
    <row r="88" spans="2:5" x14ac:dyDescent="0.25">
      <c r="B88" s="61" t="s">
        <v>170</v>
      </c>
      <c r="C88" s="62" t="s">
        <v>171</v>
      </c>
      <c r="D88" s="63">
        <v>61.70185</v>
      </c>
      <c r="E88" s="51" t="str">
        <f t="shared" si="1"/>
        <v/>
      </c>
    </row>
    <row r="89" spans="2:5" x14ac:dyDescent="0.25">
      <c r="B89" s="61" t="s">
        <v>172</v>
      </c>
      <c r="C89" s="62" t="s">
        <v>173</v>
      </c>
      <c r="D89" s="63">
        <v>26.62809</v>
      </c>
      <c r="E89" s="51" t="str">
        <f t="shared" si="1"/>
        <v/>
      </c>
    </row>
    <row r="90" spans="2:5" x14ac:dyDescent="0.25">
      <c r="B90" s="61" t="s">
        <v>174</v>
      </c>
      <c r="C90" s="62" t="s">
        <v>175</v>
      </c>
      <c r="D90" s="63">
        <v>35.50526</v>
      </c>
      <c r="E90" s="51" t="str">
        <f t="shared" si="1"/>
        <v/>
      </c>
    </row>
    <row r="91" spans="2:5" x14ac:dyDescent="0.25">
      <c r="B91" s="61" t="s">
        <v>176</v>
      </c>
      <c r="C91" s="62" t="s">
        <v>177</v>
      </c>
      <c r="D91" s="63">
        <v>45.365049999999997</v>
      </c>
      <c r="E91" s="51" t="str">
        <f t="shared" si="1"/>
        <v/>
      </c>
    </row>
    <row r="92" spans="2:5" x14ac:dyDescent="0.25">
      <c r="B92" s="61" t="s">
        <v>178</v>
      </c>
      <c r="C92" s="62" t="s">
        <v>179</v>
      </c>
      <c r="D92" s="63">
        <v>36.145290000000003</v>
      </c>
      <c r="E92" s="51" t="str">
        <f t="shared" si="1"/>
        <v/>
      </c>
    </row>
    <row r="93" spans="2:5" x14ac:dyDescent="0.25">
      <c r="B93" s="61" t="s">
        <v>180</v>
      </c>
      <c r="C93" s="62" t="s">
        <v>181</v>
      </c>
      <c r="D93" s="63">
        <v>36.326650000000001</v>
      </c>
      <c r="E93" s="51" t="str">
        <f t="shared" si="1"/>
        <v/>
      </c>
    </row>
    <row r="94" spans="2:5" x14ac:dyDescent="0.25">
      <c r="B94" s="61" t="s">
        <v>182</v>
      </c>
      <c r="C94" s="62" t="s">
        <v>183</v>
      </c>
      <c r="D94" s="63">
        <v>29.001529999999999</v>
      </c>
      <c r="E94" s="51" t="str">
        <f t="shared" si="1"/>
        <v/>
      </c>
    </row>
    <row r="95" spans="2:5" x14ac:dyDescent="0.25">
      <c r="B95" s="61" t="s">
        <v>184</v>
      </c>
      <c r="C95" s="62" t="s">
        <v>185</v>
      </c>
      <c r="D95" s="63">
        <v>0</v>
      </c>
      <c r="E95" s="51" t="str">
        <f t="shared" si="1"/>
        <v/>
      </c>
    </row>
    <row r="96" spans="2:5" x14ac:dyDescent="0.25">
      <c r="B96" s="61" t="s">
        <v>186</v>
      </c>
      <c r="C96" s="62" t="s">
        <v>187</v>
      </c>
      <c r="D96" s="63">
        <v>4.5717109999999996</v>
      </c>
      <c r="E96" s="51" t="str">
        <f t="shared" si="1"/>
        <v/>
      </c>
    </row>
    <row r="97" spans="2:5" x14ac:dyDescent="0.25">
      <c r="B97" s="61" t="s">
        <v>188</v>
      </c>
      <c r="C97" s="62" t="s">
        <v>189</v>
      </c>
      <c r="D97" s="63">
        <v>118.0754</v>
      </c>
      <c r="E97" s="51" t="str">
        <f t="shared" si="1"/>
        <v/>
      </c>
    </row>
    <row r="98" spans="2:5" x14ac:dyDescent="0.25">
      <c r="B98" s="61" t="s">
        <v>190</v>
      </c>
      <c r="C98" s="62" t="s">
        <v>191</v>
      </c>
      <c r="D98" s="63">
        <v>2.389993</v>
      </c>
      <c r="E98" s="51" t="str">
        <f t="shared" si="1"/>
        <v/>
      </c>
    </row>
    <row r="99" spans="2:5" x14ac:dyDescent="0.25">
      <c r="B99" s="61" t="s">
        <v>192</v>
      </c>
      <c r="C99" s="62" t="s">
        <v>193</v>
      </c>
      <c r="D99" s="63">
        <v>0</v>
      </c>
      <c r="E99" s="51" t="str">
        <f t="shared" si="1"/>
        <v/>
      </c>
    </row>
    <row r="100" spans="2:5" x14ac:dyDescent="0.25">
      <c r="B100" s="61" t="s">
        <v>194</v>
      </c>
      <c r="C100" s="62" t="s">
        <v>210</v>
      </c>
      <c r="D100" s="63">
        <v>3.1583830000000002</v>
      </c>
      <c r="E100" s="51" t="str">
        <f t="shared" si="1"/>
        <v/>
      </c>
    </row>
    <row r="101" spans="2:5" x14ac:dyDescent="0.25">
      <c r="B101" s="61" t="s">
        <v>195</v>
      </c>
      <c r="C101" s="62" t="s">
        <v>1</v>
      </c>
      <c r="D101" s="63">
        <v>145.5839</v>
      </c>
      <c r="E101" s="51" t="str">
        <f t="shared" si="1"/>
        <v/>
      </c>
    </row>
    <row r="102" spans="2:5" x14ac:dyDescent="0.25">
      <c r="B102" s="61" t="s">
        <v>196</v>
      </c>
      <c r="C102" s="62" t="s">
        <v>2</v>
      </c>
      <c r="D102" s="63">
        <v>53.945860000000003</v>
      </c>
      <c r="E102" s="51" t="str">
        <f t="shared" si="1"/>
        <v/>
      </c>
    </row>
    <row r="103" spans="2:5" x14ac:dyDescent="0.25">
      <c r="B103" s="61" t="s">
        <v>197</v>
      </c>
      <c r="C103" s="62" t="s">
        <v>3</v>
      </c>
      <c r="D103" s="63">
        <v>99.64264</v>
      </c>
      <c r="E103" s="51" t="str">
        <f t="shared" si="1"/>
        <v/>
      </c>
    </row>
    <row r="104" spans="2:5" x14ac:dyDescent="0.25">
      <c r="B104" s="61" t="s">
        <v>198</v>
      </c>
      <c r="C104" s="62" t="s">
        <v>4</v>
      </c>
      <c r="D104" s="63">
        <v>45.977379999999997</v>
      </c>
      <c r="E104" s="51" t="str">
        <f t="shared" si="1"/>
        <v/>
      </c>
    </row>
    <row r="105" spans="2:5" x14ac:dyDescent="0.25">
      <c r="B105" s="61" t="s">
        <v>199</v>
      </c>
      <c r="C105" s="62" t="s">
        <v>5</v>
      </c>
      <c r="D105" s="63">
        <v>33.442360000000001</v>
      </c>
      <c r="E105" s="51" t="str">
        <f t="shared" si="1"/>
        <v/>
      </c>
    </row>
    <row r="106" spans="2:5" ht="12.75" customHeight="1" x14ac:dyDescent="0.25">
      <c r="B106" s="108" t="s">
        <v>235</v>
      </c>
      <c r="C106" s="109"/>
      <c r="D106" s="64">
        <v>34.1</v>
      </c>
      <c r="E106" s="51" t="str">
        <f t="shared" si="1"/>
        <v/>
      </c>
    </row>
    <row r="107" spans="2:5" ht="73.5" customHeight="1" x14ac:dyDescent="0.25">
      <c r="B107" s="107" t="s">
        <v>263</v>
      </c>
      <c r="C107" s="107"/>
      <c r="D107" s="107"/>
      <c r="E107" s="51" t="str">
        <f t="shared" si="1"/>
        <v/>
      </c>
    </row>
    <row r="108" spans="2:5" x14ac:dyDescent="0.25">
      <c r="B108" s="65"/>
      <c r="D108" s="53"/>
    </row>
    <row r="109" spans="2:5" x14ac:dyDescent="0.25">
      <c r="B109" s="65"/>
      <c r="D109" s="53"/>
    </row>
    <row r="110" spans="2:5" x14ac:dyDescent="0.25">
      <c r="B110" s="65"/>
      <c r="D110" s="53"/>
    </row>
    <row r="111" spans="2:5" x14ac:dyDescent="0.25">
      <c r="B111" s="65"/>
      <c r="D111" s="53"/>
      <c r="E111" s="57"/>
    </row>
    <row r="112" spans="2:5" x14ac:dyDescent="0.25">
      <c r="E112" s="57"/>
    </row>
    <row r="113" spans="5:5" x14ac:dyDescent="0.25">
      <c r="E113" s="57"/>
    </row>
    <row r="114" spans="5:5" x14ac:dyDescent="0.25">
      <c r="E114" s="57"/>
    </row>
    <row r="115" spans="5:5" x14ac:dyDescent="0.25">
      <c r="E115" s="57"/>
    </row>
    <row r="116" spans="5:5" x14ac:dyDescent="0.25">
      <c r="E116" s="57"/>
    </row>
    <row r="117" spans="5:5" x14ac:dyDescent="0.25">
      <c r="E117" s="57"/>
    </row>
    <row r="118" spans="5:5" x14ac:dyDescent="0.25">
      <c r="E118" s="57"/>
    </row>
    <row r="119" spans="5:5" x14ac:dyDescent="0.25">
      <c r="E119" s="57"/>
    </row>
    <row r="120" spans="5:5" x14ac:dyDescent="0.25">
      <c r="E120" s="66"/>
    </row>
    <row r="121" spans="5:5" x14ac:dyDescent="0.25">
      <c r="E121" s="57"/>
    </row>
    <row r="122" spans="5:5" x14ac:dyDescent="0.25">
      <c r="E122" s="57"/>
    </row>
    <row r="123" spans="5:5" x14ac:dyDescent="0.25">
      <c r="E123" s="57"/>
    </row>
    <row r="124" spans="5:5" x14ac:dyDescent="0.25">
      <c r="E124" s="57"/>
    </row>
    <row r="125" spans="5:5" x14ac:dyDescent="0.25">
      <c r="E125" s="57"/>
    </row>
    <row r="126" spans="5:5" x14ac:dyDescent="0.25">
      <c r="E126" s="57"/>
    </row>
    <row r="127" spans="5:5" x14ac:dyDescent="0.25">
      <c r="E127" s="57"/>
    </row>
    <row r="128" spans="5:5" x14ac:dyDescent="0.25">
      <c r="E128" s="57"/>
    </row>
    <row r="129" spans="2:5" x14ac:dyDescent="0.25">
      <c r="B129" s="53"/>
      <c r="C129" s="67"/>
      <c r="D129" s="53"/>
      <c r="E129" s="57"/>
    </row>
    <row r="130" spans="2:5" x14ac:dyDescent="0.25">
      <c r="B130" s="53"/>
      <c r="C130" s="67"/>
      <c r="D130" s="53"/>
      <c r="E130" s="66"/>
    </row>
    <row r="131" spans="2:5" x14ac:dyDescent="0.25">
      <c r="B131" s="53"/>
      <c r="C131" s="67"/>
      <c r="D131" s="53"/>
      <c r="E131" s="57"/>
    </row>
    <row r="132" spans="2:5" x14ac:dyDescent="0.25">
      <c r="B132" s="53"/>
      <c r="C132" s="67"/>
      <c r="D132" s="53"/>
      <c r="E132" s="57"/>
    </row>
    <row r="133" spans="2:5" x14ac:dyDescent="0.25">
      <c r="B133" s="53"/>
      <c r="C133" s="67"/>
      <c r="D133" s="53"/>
      <c r="E133" s="66"/>
    </row>
    <row r="134" spans="2:5" x14ac:dyDescent="0.25">
      <c r="B134" s="53"/>
      <c r="C134" s="67"/>
      <c r="D134" s="53"/>
      <c r="E134" s="57"/>
    </row>
    <row r="135" spans="2:5" x14ac:dyDescent="0.25">
      <c r="B135" s="53"/>
      <c r="C135" s="67"/>
      <c r="D135" s="53"/>
      <c r="E135" s="66"/>
    </row>
    <row r="136" spans="2:5" x14ac:dyDescent="0.25">
      <c r="B136" s="53"/>
      <c r="C136" s="67"/>
      <c r="D136" s="53"/>
      <c r="E136" s="66"/>
    </row>
    <row r="137" spans="2:5" x14ac:dyDescent="0.25">
      <c r="B137" s="53"/>
      <c r="C137" s="67"/>
      <c r="D137" s="53"/>
      <c r="E137" s="57"/>
    </row>
    <row r="138" spans="2:5" x14ac:dyDescent="0.25">
      <c r="B138" s="53"/>
      <c r="C138" s="67"/>
      <c r="D138" s="53"/>
      <c r="E138" s="57"/>
    </row>
    <row r="139" spans="2:5" x14ac:dyDescent="0.25">
      <c r="B139" s="53"/>
      <c r="C139" s="67"/>
      <c r="D139" s="53"/>
      <c r="E139" s="57"/>
    </row>
    <row r="140" spans="2:5" x14ac:dyDescent="0.25">
      <c r="B140" s="53"/>
      <c r="C140" s="67"/>
      <c r="D140" s="53"/>
      <c r="E140" s="57"/>
    </row>
    <row r="141" spans="2:5" x14ac:dyDescent="0.25">
      <c r="B141" s="53"/>
      <c r="C141" s="67"/>
      <c r="D141" s="53"/>
      <c r="E141" s="57"/>
    </row>
    <row r="142" spans="2:5" x14ac:dyDescent="0.25">
      <c r="B142" s="53"/>
      <c r="C142" s="67"/>
      <c r="D142" s="53"/>
      <c r="E142" s="57"/>
    </row>
    <row r="143" spans="2:5" x14ac:dyDescent="0.25">
      <c r="B143" s="53"/>
      <c r="C143" s="67"/>
      <c r="D143" s="53"/>
      <c r="E143" s="57"/>
    </row>
    <row r="144" spans="2:5" x14ac:dyDescent="0.25">
      <c r="B144" s="53"/>
      <c r="C144" s="67"/>
      <c r="D144" s="53"/>
      <c r="E144" s="57"/>
    </row>
    <row r="145" spans="2:5" x14ac:dyDescent="0.25">
      <c r="B145" s="53"/>
      <c r="C145" s="67"/>
      <c r="D145" s="53"/>
      <c r="E145" s="66"/>
    </row>
    <row r="146" spans="2:5" x14ac:dyDescent="0.25">
      <c r="B146" s="53"/>
      <c r="C146" s="67"/>
      <c r="D146" s="53"/>
      <c r="E146" s="57"/>
    </row>
    <row r="147" spans="2:5" x14ac:dyDescent="0.25">
      <c r="B147" s="53"/>
      <c r="C147" s="67"/>
      <c r="D147" s="53"/>
      <c r="E147" s="57"/>
    </row>
    <row r="148" spans="2:5" x14ac:dyDescent="0.25">
      <c r="B148" s="53"/>
      <c r="C148" s="67"/>
      <c r="D148" s="53"/>
      <c r="E148" s="57"/>
    </row>
    <row r="149" spans="2:5" x14ac:dyDescent="0.25">
      <c r="B149" s="53"/>
      <c r="C149" s="67"/>
      <c r="D149" s="53"/>
      <c r="E149" s="57"/>
    </row>
    <row r="150" spans="2:5" x14ac:dyDescent="0.25">
      <c r="B150" s="53"/>
      <c r="C150" s="67"/>
      <c r="D150" s="53"/>
      <c r="E150" s="57"/>
    </row>
    <row r="151" spans="2:5" x14ac:dyDescent="0.25">
      <c r="B151" s="53"/>
      <c r="C151" s="67"/>
      <c r="D151" s="53"/>
      <c r="E151" s="57"/>
    </row>
    <row r="152" spans="2:5" x14ac:dyDescent="0.25">
      <c r="B152" s="53"/>
      <c r="C152" s="67"/>
      <c r="D152" s="53"/>
      <c r="E152" s="57"/>
    </row>
    <row r="153" spans="2:5" x14ac:dyDescent="0.25">
      <c r="B153" s="53"/>
      <c r="C153" s="67"/>
      <c r="D153" s="53"/>
      <c r="E153" s="57"/>
    </row>
    <row r="154" spans="2:5" x14ac:dyDescent="0.25">
      <c r="B154" s="53"/>
      <c r="C154" s="67"/>
      <c r="D154" s="53"/>
      <c r="E154" s="57"/>
    </row>
    <row r="155" spans="2:5" x14ac:dyDescent="0.25">
      <c r="B155" s="53"/>
      <c r="C155" s="67"/>
      <c r="D155" s="53"/>
      <c r="E155" s="57"/>
    </row>
    <row r="156" spans="2:5" x14ac:dyDescent="0.25">
      <c r="B156" s="53"/>
      <c r="C156" s="67"/>
      <c r="D156" s="53"/>
      <c r="E156" s="57"/>
    </row>
    <row r="157" spans="2:5" x14ac:dyDescent="0.25">
      <c r="B157" s="53"/>
      <c r="C157" s="67"/>
      <c r="D157" s="53"/>
      <c r="E157" s="57"/>
    </row>
    <row r="158" spans="2:5" x14ac:dyDescent="0.25">
      <c r="B158" s="53"/>
      <c r="C158" s="67"/>
      <c r="D158" s="53"/>
      <c r="E158" s="57"/>
    </row>
    <row r="159" spans="2:5" x14ac:dyDescent="0.25">
      <c r="B159" s="53"/>
      <c r="C159" s="67"/>
      <c r="D159" s="53"/>
      <c r="E159" s="57"/>
    </row>
    <row r="160" spans="2:5" x14ac:dyDescent="0.25">
      <c r="B160" s="53"/>
      <c r="C160" s="67"/>
      <c r="D160" s="53"/>
      <c r="E160" s="57"/>
    </row>
    <row r="161" spans="2:5" x14ac:dyDescent="0.25">
      <c r="B161" s="53"/>
      <c r="C161" s="67"/>
      <c r="D161" s="53"/>
      <c r="E161" s="57"/>
    </row>
    <row r="162" spans="2:5" x14ac:dyDescent="0.25">
      <c r="B162" s="53"/>
      <c r="C162" s="67"/>
      <c r="D162" s="53"/>
      <c r="E162" s="66"/>
    </row>
    <row r="163" spans="2:5" x14ac:dyDescent="0.25">
      <c r="B163" s="53"/>
      <c r="C163" s="67"/>
      <c r="D163" s="53"/>
      <c r="E163" s="57"/>
    </row>
    <row r="164" spans="2:5" x14ac:dyDescent="0.25">
      <c r="B164" s="53"/>
      <c r="C164" s="67"/>
      <c r="D164" s="53"/>
      <c r="E164" s="57"/>
    </row>
    <row r="165" spans="2:5" x14ac:dyDescent="0.25">
      <c r="B165" s="53"/>
      <c r="C165" s="67"/>
      <c r="D165" s="53"/>
      <c r="E165" s="57"/>
    </row>
    <row r="166" spans="2:5" x14ac:dyDescent="0.25">
      <c r="B166" s="53"/>
      <c r="C166" s="67"/>
      <c r="D166" s="53"/>
      <c r="E166" s="57"/>
    </row>
    <row r="167" spans="2:5" x14ac:dyDescent="0.25">
      <c r="B167" s="53"/>
      <c r="C167" s="67"/>
      <c r="D167" s="53"/>
      <c r="E167" s="57"/>
    </row>
    <row r="168" spans="2:5" x14ac:dyDescent="0.25">
      <c r="B168" s="53"/>
      <c r="C168" s="67"/>
      <c r="D168" s="53"/>
      <c r="E168" s="57"/>
    </row>
    <row r="169" spans="2:5" x14ac:dyDescent="0.25">
      <c r="B169" s="53"/>
      <c r="C169" s="67"/>
      <c r="D169" s="53"/>
      <c r="E169" s="57"/>
    </row>
    <row r="170" spans="2:5" x14ac:dyDescent="0.25">
      <c r="E170" s="57"/>
    </row>
    <row r="171" spans="2:5" x14ac:dyDescent="0.25">
      <c r="E171" s="66"/>
    </row>
    <row r="172" spans="2:5" x14ac:dyDescent="0.25">
      <c r="E172" s="57"/>
    </row>
    <row r="173" spans="2:5" x14ac:dyDescent="0.25">
      <c r="E173" s="57"/>
    </row>
    <row r="174" spans="2:5" x14ac:dyDescent="0.25">
      <c r="E174" s="66"/>
    </row>
    <row r="175" spans="2:5" x14ac:dyDescent="0.25">
      <c r="E175" s="57"/>
    </row>
    <row r="176" spans="2:5" x14ac:dyDescent="0.25">
      <c r="E176" s="57"/>
    </row>
    <row r="177" spans="5:5" x14ac:dyDescent="0.25">
      <c r="E177" s="57"/>
    </row>
    <row r="178" spans="5:5" x14ac:dyDescent="0.25">
      <c r="E178" s="57"/>
    </row>
    <row r="179" spans="5:5" x14ac:dyDescent="0.25">
      <c r="E179" s="57"/>
    </row>
    <row r="180" spans="5:5" x14ac:dyDescent="0.25">
      <c r="E180" s="57"/>
    </row>
    <row r="181" spans="5:5" x14ac:dyDescent="0.25">
      <c r="E181" s="57"/>
    </row>
    <row r="182" spans="5:5" x14ac:dyDescent="0.25">
      <c r="E182" s="66"/>
    </row>
    <row r="183" spans="5:5" x14ac:dyDescent="0.25">
      <c r="E183" s="66"/>
    </row>
    <row r="184" spans="5:5" x14ac:dyDescent="0.25">
      <c r="E184" s="66"/>
    </row>
    <row r="185" spans="5:5" x14ac:dyDescent="0.25">
      <c r="E185" s="57"/>
    </row>
    <row r="186" spans="5:5" x14ac:dyDescent="0.25">
      <c r="E186" s="57"/>
    </row>
    <row r="187" spans="5:5" x14ac:dyDescent="0.25">
      <c r="E187" s="57"/>
    </row>
    <row r="188" spans="5:5" x14ac:dyDescent="0.25">
      <c r="E188" s="57"/>
    </row>
    <row r="189" spans="5:5" x14ac:dyDescent="0.25">
      <c r="E189" s="57"/>
    </row>
    <row r="190" spans="5:5" x14ac:dyDescent="0.25">
      <c r="E190" s="57"/>
    </row>
    <row r="191" spans="5:5" x14ac:dyDescent="0.25">
      <c r="E191" s="57"/>
    </row>
    <row r="192" spans="5:5" x14ac:dyDescent="0.25">
      <c r="E192" s="57"/>
    </row>
    <row r="193" spans="5:5" x14ac:dyDescent="0.25">
      <c r="E193" s="57"/>
    </row>
    <row r="194" spans="5:5" x14ac:dyDescent="0.25">
      <c r="E194" s="57"/>
    </row>
    <row r="195" spans="5:5" x14ac:dyDescent="0.25">
      <c r="E195" s="57"/>
    </row>
    <row r="196" spans="5:5" x14ac:dyDescent="0.25">
      <c r="E196" s="57"/>
    </row>
    <row r="197" spans="5:5" x14ac:dyDescent="0.25">
      <c r="E197" s="57"/>
    </row>
    <row r="198" spans="5:5" x14ac:dyDescent="0.25">
      <c r="E198" s="57"/>
    </row>
    <row r="199" spans="5:5" x14ac:dyDescent="0.25">
      <c r="E199" s="66"/>
    </row>
    <row r="200" spans="5:5" x14ac:dyDescent="0.25">
      <c r="E200" s="66"/>
    </row>
    <row r="201" spans="5:5" x14ac:dyDescent="0.25">
      <c r="E201" s="66"/>
    </row>
    <row r="202" spans="5:5" x14ac:dyDescent="0.25">
      <c r="E202" s="66"/>
    </row>
    <row r="203" spans="5:5" x14ac:dyDescent="0.25">
      <c r="E203" s="66"/>
    </row>
    <row r="204" spans="5:5" x14ac:dyDescent="0.25">
      <c r="E204" s="66"/>
    </row>
    <row r="205" spans="5:5" x14ac:dyDescent="0.25">
      <c r="E205" s="66"/>
    </row>
  </sheetData>
  <mergeCells count="2">
    <mergeCell ref="B107:D107"/>
    <mergeCell ref="B106:C106"/>
  </mergeCells>
  <pageMargins left="0.78740157499999996" right="0.78740157499999996" top="0.984251969" bottom="0.984251969"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workbookViewId="0">
      <selection activeCell="B2" sqref="B2:G3"/>
    </sheetView>
  </sheetViews>
  <sheetFormatPr baseColWidth="10" defaultColWidth="11.42578125" defaultRowHeight="12.75" x14ac:dyDescent="0.25"/>
  <cols>
    <col min="1" max="1" width="3" style="77" customWidth="1"/>
    <col min="2" max="2" width="9.7109375" style="77" customWidth="1"/>
    <col min="3" max="3" width="11.42578125" style="77"/>
    <col min="4" max="4" width="15.42578125" style="77" bestFit="1" customWidth="1"/>
    <col min="5" max="5" width="12" style="77" bestFit="1" customWidth="1"/>
    <col min="6" max="7" width="12.5703125" style="77" customWidth="1"/>
    <col min="8" max="16384" width="11.42578125" style="77"/>
  </cols>
  <sheetData>
    <row r="1" spans="1:7" x14ac:dyDescent="0.25">
      <c r="B1" s="88"/>
      <c r="C1" s="10"/>
      <c r="D1" s="10"/>
      <c r="E1" s="10"/>
      <c r="F1" s="10"/>
      <c r="G1" s="89"/>
    </row>
    <row r="2" spans="1:7" x14ac:dyDescent="0.25">
      <c r="B2" s="112" t="s">
        <v>262</v>
      </c>
      <c r="C2" s="113"/>
      <c r="D2" s="113"/>
      <c r="E2" s="113"/>
      <c r="F2" s="113"/>
      <c r="G2" s="114"/>
    </row>
    <row r="3" spans="1:7" x14ac:dyDescent="0.25">
      <c r="B3" s="115"/>
      <c r="C3" s="116"/>
      <c r="D3" s="116"/>
      <c r="E3" s="116"/>
      <c r="F3" s="116"/>
      <c r="G3" s="117"/>
    </row>
    <row r="4" spans="1:7" x14ac:dyDescent="0.25">
      <c r="B4" s="78"/>
      <c r="C4" s="78"/>
      <c r="D4" s="78"/>
      <c r="E4" s="78"/>
      <c r="F4" s="78"/>
    </row>
    <row r="5" spans="1:7" ht="31.5" customHeight="1" x14ac:dyDescent="0.25">
      <c r="A5" s="79"/>
      <c r="B5" s="68" t="s">
        <v>246</v>
      </c>
      <c r="C5" s="69" t="s">
        <v>225</v>
      </c>
      <c r="D5" s="69" t="s">
        <v>226</v>
      </c>
      <c r="E5" s="69" t="s">
        <v>233</v>
      </c>
      <c r="F5" s="68" t="s">
        <v>0</v>
      </c>
      <c r="G5" s="80"/>
    </row>
    <row r="6" spans="1:7" x14ac:dyDescent="0.25">
      <c r="A6" s="79"/>
      <c r="B6" s="70" t="s">
        <v>236</v>
      </c>
      <c r="C6" s="71">
        <v>3779</v>
      </c>
      <c r="D6" s="71">
        <v>7982</v>
      </c>
      <c r="E6" s="71">
        <v>2334</v>
      </c>
      <c r="F6" s="71">
        <f>SUM(C6:E6)</f>
        <v>14095</v>
      </c>
      <c r="G6" s="80"/>
    </row>
    <row r="7" spans="1:7" x14ac:dyDescent="0.25">
      <c r="A7" s="79"/>
      <c r="B7" s="72" t="s">
        <v>237</v>
      </c>
      <c r="C7" s="73">
        <v>4048</v>
      </c>
      <c r="D7" s="73">
        <v>8422</v>
      </c>
      <c r="E7" s="73">
        <v>2049</v>
      </c>
      <c r="F7" s="73">
        <f t="shared" ref="F7:F15" si="0">SUM(C7:E7)</f>
        <v>14519</v>
      </c>
      <c r="G7" s="80"/>
    </row>
    <row r="8" spans="1:7" x14ac:dyDescent="0.25">
      <c r="A8" s="79"/>
      <c r="B8" s="72" t="s">
        <v>238</v>
      </c>
      <c r="C8" s="73">
        <v>4107</v>
      </c>
      <c r="D8" s="73">
        <v>8607</v>
      </c>
      <c r="E8" s="73">
        <v>2639</v>
      </c>
      <c r="F8" s="73">
        <f t="shared" si="0"/>
        <v>15353</v>
      </c>
      <c r="G8" s="80"/>
    </row>
    <row r="9" spans="1:7" x14ac:dyDescent="0.25">
      <c r="A9" s="79"/>
      <c r="B9" s="72" t="s">
        <v>239</v>
      </c>
      <c r="C9" s="73">
        <v>4274</v>
      </c>
      <c r="D9" s="73">
        <v>9204</v>
      </c>
      <c r="E9" s="73">
        <v>2923</v>
      </c>
      <c r="F9" s="73">
        <f t="shared" si="0"/>
        <v>16401</v>
      </c>
      <c r="G9" s="80"/>
    </row>
    <row r="10" spans="1:7" x14ac:dyDescent="0.25">
      <c r="A10" s="79"/>
      <c r="B10" s="72" t="s">
        <v>240</v>
      </c>
      <c r="C10" s="73">
        <v>4303</v>
      </c>
      <c r="D10" s="73">
        <v>9844</v>
      </c>
      <c r="E10" s="73">
        <v>3265</v>
      </c>
      <c r="F10" s="73">
        <f t="shared" si="0"/>
        <v>17412</v>
      </c>
      <c r="G10" s="80"/>
    </row>
    <row r="11" spans="1:7" x14ac:dyDescent="0.25">
      <c r="A11" s="79"/>
      <c r="B11" s="72" t="s">
        <v>241</v>
      </c>
      <c r="C11" s="73">
        <v>4541</v>
      </c>
      <c r="D11" s="73">
        <v>10269</v>
      </c>
      <c r="E11" s="73">
        <v>3258</v>
      </c>
      <c r="F11" s="73">
        <f t="shared" si="0"/>
        <v>18068</v>
      </c>
      <c r="G11" s="80"/>
    </row>
    <row r="12" spans="1:7" x14ac:dyDescent="0.25">
      <c r="A12" s="79"/>
      <c r="B12" s="72" t="s">
        <v>242</v>
      </c>
      <c r="C12" s="73">
        <v>4569</v>
      </c>
      <c r="D12" s="73">
        <v>10727</v>
      </c>
      <c r="E12" s="73">
        <v>3601</v>
      </c>
      <c r="F12" s="73">
        <f t="shared" si="0"/>
        <v>18897</v>
      </c>
      <c r="G12" s="80"/>
    </row>
    <row r="13" spans="1:7" x14ac:dyDescent="0.25">
      <c r="A13" s="79"/>
      <c r="B13" s="72" t="s">
        <v>243</v>
      </c>
      <c r="C13" s="73">
        <v>4966</v>
      </c>
      <c r="D13" s="73">
        <v>12275</v>
      </c>
      <c r="E13" s="73">
        <v>4091</v>
      </c>
      <c r="F13" s="73">
        <f t="shared" si="0"/>
        <v>21332</v>
      </c>
      <c r="G13" s="80"/>
    </row>
    <row r="14" spans="1:7" x14ac:dyDescent="0.25">
      <c r="A14" s="79"/>
      <c r="B14" s="72" t="s">
        <v>244</v>
      </c>
      <c r="C14" s="73">
        <v>5186</v>
      </c>
      <c r="D14" s="73">
        <v>13062</v>
      </c>
      <c r="E14" s="73">
        <v>4532</v>
      </c>
      <c r="F14" s="73">
        <f t="shared" si="0"/>
        <v>22780</v>
      </c>
      <c r="G14" s="80"/>
    </row>
    <row r="15" spans="1:7" x14ac:dyDescent="0.25">
      <c r="A15" s="79"/>
      <c r="B15" s="74" t="s">
        <v>245</v>
      </c>
      <c r="C15" s="75">
        <v>5229</v>
      </c>
      <c r="D15" s="75">
        <v>13139</v>
      </c>
      <c r="E15" s="75">
        <v>4781</v>
      </c>
      <c r="F15" s="75">
        <f t="shared" si="0"/>
        <v>23149</v>
      </c>
      <c r="G15" s="80"/>
    </row>
    <row r="16" spans="1:7" ht="75.599999999999994" customHeight="1" x14ac:dyDescent="0.25">
      <c r="B16" s="110" t="s">
        <v>259</v>
      </c>
      <c r="C16" s="111"/>
      <c r="D16" s="111"/>
      <c r="E16" s="111"/>
      <c r="F16" s="111"/>
      <c r="G16" s="76"/>
    </row>
  </sheetData>
  <mergeCells count="2">
    <mergeCell ref="B16:F16"/>
    <mergeCell ref="B2:G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
  <sheetViews>
    <sheetView workbookViewId="0">
      <selection activeCell="B13" sqref="B13:D13"/>
    </sheetView>
  </sheetViews>
  <sheetFormatPr baseColWidth="10" defaultColWidth="11.42578125" defaultRowHeight="12.75" x14ac:dyDescent="0.25"/>
  <cols>
    <col min="1" max="1" width="3.140625" style="77" customWidth="1"/>
    <col min="2" max="2" width="10.140625" style="77" customWidth="1"/>
    <col min="3" max="3" width="24.85546875" style="77" customWidth="1"/>
    <col min="4" max="4" width="23.42578125" style="77" customWidth="1"/>
    <col min="5" max="16384" width="11.42578125" style="77"/>
  </cols>
  <sheetData>
    <row r="1" spans="1:6" x14ac:dyDescent="0.25">
      <c r="B1" s="118" t="s">
        <v>261</v>
      </c>
      <c r="C1" s="119"/>
      <c r="D1" s="119"/>
      <c r="E1" s="119"/>
      <c r="F1" s="119"/>
    </row>
    <row r="2" spans="1:6" x14ac:dyDescent="0.25">
      <c r="B2" s="119"/>
      <c r="C2" s="119"/>
      <c r="D2" s="119"/>
      <c r="E2" s="119"/>
      <c r="F2" s="119"/>
    </row>
    <row r="3" spans="1:6" ht="12.75" customHeight="1" x14ac:dyDescent="0.25">
      <c r="B3" s="78"/>
      <c r="C3" s="78"/>
      <c r="D3" s="78"/>
    </row>
    <row r="4" spans="1:6" ht="51" customHeight="1" x14ac:dyDescent="0.25">
      <c r="A4" s="79"/>
      <c r="B4" s="81" t="s">
        <v>246</v>
      </c>
      <c r="C4" s="81" t="s">
        <v>205</v>
      </c>
      <c r="D4" s="82" t="s">
        <v>206</v>
      </c>
      <c r="E4" s="80"/>
    </row>
    <row r="5" spans="1:6" x14ac:dyDescent="0.25">
      <c r="A5" s="79"/>
      <c r="B5" s="90">
        <v>2015</v>
      </c>
      <c r="C5" s="84">
        <v>174.04599999999999</v>
      </c>
      <c r="D5" s="84">
        <v>4629.2389999999996</v>
      </c>
      <c r="E5" s="80"/>
    </row>
    <row r="6" spans="1:6" x14ac:dyDescent="0.25">
      <c r="A6" s="79"/>
      <c r="B6" s="90">
        <v>2016</v>
      </c>
      <c r="C6" s="84">
        <v>187.483</v>
      </c>
      <c r="D6" s="84">
        <v>4877.5060000000003</v>
      </c>
      <c r="E6" s="80"/>
    </row>
    <row r="7" spans="1:6" x14ac:dyDescent="0.25">
      <c r="A7" s="79"/>
      <c r="B7" s="90">
        <v>2017</v>
      </c>
      <c r="C7" s="84">
        <v>199.21600000000001</v>
      </c>
      <c r="D7" s="84">
        <v>5167.1419999999998</v>
      </c>
      <c r="E7" s="80"/>
    </row>
    <row r="8" spans="1:6" x14ac:dyDescent="0.25">
      <c r="A8" s="79"/>
      <c r="B8" s="90">
        <v>2018</v>
      </c>
      <c r="C8" s="84">
        <v>213.81800000000001</v>
      </c>
      <c r="D8" s="84">
        <v>5570.6589999999997</v>
      </c>
      <c r="E8" s="80"/>
    </row>
    <row r="9" spans="1:6" x14ac:dyDescent="0.25">
      <c r="A9" s="79"/>
      <c r="B9" s="90">
        <v>2019</v>
      </c>
      <c r="C9" s="84">
        <v>222.239</v>
      </c>
      <c r="D9" s="84">
        <v>5971.5370000000003</v>
      </c>
      <c r="E9" s="80"/>
    </row>
    <row r="10" spans="1:6" x14ac:dyDescent="0.25">
      <c r="A10" s="79"/>
      <c r="B10" s="90">
        <v>2020</v>
      </c>
      <c r="C10" s="84">
        <v>257.58199999999999</v>
      </c>
      <c r="D10" s="84">
        <v>6618.1819999999998</v>
      </c>
      <c r="E10" s="80"/>
    </row>
    <row r="11" spans="1:6" x14ac:dyDescent="0.25">
      <c r="A11" s="79"/>
      <c r="B11" s="90">
        <v>2021</v>
      </c>
      <c r="C11" s="84">
        <v>267.14499999999998</v>
      </c>
      <c r="D11" s="84">
        <v>6786.2669999999998</v>
      </c>
      <c r="E11" s="80"/>
    </row>
    <row r="12" spans="1:6" x14ac:dyDescent="0.25">
      <c r="A12" s="79"/>
      <c r="B12" s="90">
        <v>2022</v>
      </c>
      <c r="C12" s="84">
        <v>274.642</v>
      </c>
      <c r="D12" s="84">
        <v>6819.268</v>
      </c>
      <c r="E12" s="80"/>
    </row>
    <row r="13" spans="1:6" ht="90" customHeight="1" x14ac:dyDescent="0.25">
      <c r="B13" s="110" t="s">
        <v>260</v>
      </c>
      <c r="C13" s="111"/>
      <c r="D13" s="111"/>
      <c r="E13" s="83"/>
      <c r="F13" s="83"/>
    </row>
  </sheetData>
  <mergeCells count="2">
    <mergeCell ref="B1:F2"/>
    <mergeCell ref="B13:D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ES2024_F16_Tableau1</vt:lpstr>
      <vt:lpstr>ES2024_F16_Graphique1</vt:lpstr>
      <vt:lpstr>ES2024_F16_Carte1</vt:lpstr>
      <vt:lpstr>ES2024_F16_Tableau_compA</vt:lpstr>
      <vt:lpstr>ES2024_F16_Tableau_comp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MAURO, Léa</dc:creator>
  <cp:lastModifiedBy>ROUX, Celine (DREES/DIRECTION/BPCC)</cp:lastModifiedBy>
  <cp:lastPrinted>2016-12-07T13:35:26Z</cp:lastPrinted>
  <dcterms:created xsi:type="dcterms:W3CDTF">2008-06-17T15:50:48Z</dcterms:created>
  <dcterms:modified xsi:type="dcterms:W3CDTF">2024-07-10T16:53:13Z</dcterms:modified>
</cp:coreProperties>
</file>