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celine.roux3\Desktop\Excel\"/>
    </mc:Choice>
  </mc:AlternateContent>
  <xr:revisionPtr revIDLastSave="0" documentId="13_ncr:1_{02677DE2-282D-4856-B448-56B9C024E9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2024_F19_Tableau1" sheetId="1" r:id="rId1"/>
    <sheet name="ES2024_F19_Graphique1" sheetId="2" r:id="rId2"/>
    <sheet name="ES2024_F19_Tableau2" sheetId="4" r:id="rId3"/>
    <sheet name="ES2024_F19_Graphique2" sheetId="6" r:id="rId4"/>
    <sheet name=" ES2024_F19_Tableau3" sheetId="7" r:id="rId5"/>
  </sheets>
  <definedNames>
    <definedName name="TAB" localSheetId="4">#REF!</definedName>
    <definedName name="TAB">#REF!</definedName>
    <definedName name="total_patient_etab07" localSheetId="4">#REF!</definedName>
    <definedName name="total_patient_etab07" localSheetId="3">#REF!</definedName>
    <definedName name="total_patient_etab07" localSheetId="2">#REF!</definedName>
    <definedName name="total_patient_etab07">#REF!</definedName>
    <definedName name="_xlnm.Print_Area" localSheetId="4">' ES2024_F19_Tableau3'!#REF!</definedName>
    <definedName name="_xlnm.Print_Area" localSheetId="2">ES2024_F19_Tableau2!#REF!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6" l="1"/>
  <c r="C34" i="6"/>
  <c r="D34" i="6"/>
  <c r="D15" i="6" l="1"/>
  <c r="D8" i="6"/>
  <c r="D11" i="6"/>
  <c r="D17" i="6"/>
  <c r="D13" i="6"/>
  <c r="D9" i="6"/>
  <c r="D16" i="6"/>
  <c r="D12" i="6"/>
  <c r="D14" i="6"/>
  <c r="D10" i="6"/>
  <c r="D6" i="6"/>
  <c r="D7" i="6"/>
  <c r="C14" i="6"/>
  <c r="C16" i="6"/>
  <c r="C11" i="6"/>
  <c r="C17" i="6"/>
  <c r="C13" i="6"/>
  <c r="C9" i="6"/>
  <c r="C12" i="6"/>
  <c r="C8" i="6"/>
  <c r="C15" i="6"/>
  <c r="C7" i="6"/>
  <c r="C10" i="6"/>
  <c r="C6" i="6"/>
  <c r="E15" i="6"/>
  <c r="E17" i="6"/>
  <c r="E13" i="6"/>
  <c r="E9" i="6"/>
  <c r="E11" i="6"/>
  <c r="E7" i="6"/>
  <c r="E6" i="6"/>
  <c r="E16" i="6"/>
  <c r="E14" i="6"/>
  <c r="E12" i="6"/>
  <c r="E8" i="6"/>
  <c r="E10" i="6"/>
</calcChain>
</file>

<file path=xl/sharedStrings.xml><?xml version="1.0" encoding="utf-8"?>
<sst xmlns="http://schemas.openxmlformats.org/spreadsheetml/2006/main" count="150" uniqueCount="102">
  <si>
    <t>Ensemble des séjours</t>
  </si>
  <si>
    <t>Ensemble</t>
  </si>
  <si>
    <t>Hommes</t>
  </si>
  <si>
    <t>Femmes</t>
  </si>
  <si>
    <t>Niveau de dépendance</t>
  </si>
  <si>
    <t>Hospitalisation complète</t>
  </si>
  <si>
    <t>Hospitalisation partielle</t>
  </si>
  <si>
    <t>Admission</t>
  </si>
  <si>
    <t>Sortie</t>
  </si>
  <si>
    <t xml:space="preserve">Autonomie / très faible dépendance </t>
  </si>
  <si>
    <t>Dépendance faible</t>
  </si>
  <si>
    <t>Dépendance moyenne</t>
  </si>
  <si>
    <t>Dépendance forte ou complète</t>
  </si>
  <si>
    <t>Part de la pathologie (en %)</t>
  </si>
  <si>
    <t>Part des séjours en hospitalisation complète (en %)</t>
  </si>
  <si>
    <t>Tous les âges</t>
  </si>
  <si>
    <t>Affections de l'appareil respiratoire</t>
  </si>
  <si>
    <t xml:space="preserve">Affections du système digestif, métabolique et endocrinien, dont : </t>
  </si>
  <si>
    <t>Maladies du système nerveux, dont :</t>
  </si>
  <si>
    <t>Symptômes, signes et résultats anormaux d'examens cliniques et de laboratoire, non classés ailleurs, dont :</t>
  </si>
  <si>
    <t>Troubles mentaux, dont :</t>
  </si>
  <si>
    <t xml:space="preserve">Tumeurs malignes, dont : </t>
  </si>
  <si>
    <t>Non précisé</t>
  </si>
  <si>
    <t>Total</t>
  </si>
  <si>
    <t>cardiopathies ischémiques</t>
  </si>
  <si>
    <t>insuffisance cardiaque</t>
  </si>
  <si>
    <t>atteintes non rhumatismales des valvules cardiaques</t>
  </si>
  <si>
    <t>diabète</t>
  </si>
  <si>
    <t>obésité et autres excès d'apport</t>
  </si>
  <si>
    <t>paralysies cérébrales et autres syndrômes paralytiques</t>
  </si>
  <si>
    <t>arthropathies</t>
  </si>
  <si>
    <t>chutes, anomalies de la démarche et de la motilité</t>
  </si>
  <si>
    <t>démences (y compris maladie d'Alzheimer)</t>
  </si>
  <si>
    <t>organes digestifs</t>
  </si>
  <si>
    <t>tumeurs malignes de sièges mal définis, secondaires et non précisés</t>
  </si>
  <si>
    <t>organes respiratoires et intrathoraciques</t>
  </si>
  <si>
    <t>Nombre de séjours (en %)</t>
  </si>
  <si>
    <t>Établissements publics</t>
  </si>
  <si>
    <t>Établissements privés à but non lucratif</t>
  </si>
  <si>
    <t>Maladies du système ostéo-articulaire, des muscles et du tissu conjonctif</t>
  </si>
  <si>
    <t>Lésions traumatiques, empoisonnements et certaines autres conséquences de causes externes</t>
  </si>
  <si>
    <t>Maladies du système nerveux</t>
  </si>
  <si>
    <t>Troubles mentaux et du comportement</t>
  </si>
  <si>
    <t>Autres pathologies</t>
  </si>
  <si>
    <t>Affections du système digestif, métabolique et endocrinien</t>
  </si>
  <si>
    <t>Tumeurs malignes</t>
  </si>
  <si>
    <t>H : Tumeurs malignes</t>
  </si>
  <si>
    <t>G : Affections du système digestif, métabolique et endocrinien</t>
  </si>
  <si>
    <t>E : Troubles mentaux et du comportement</t>
  </si>
  <si>
    <t>F : Maladies du système nerveux</t>
  </si>
  <si>
    <t>A : Maladies du système ostéo-articulaire, des muscles et du tissu conjonctif</t>
  </si>
  <si>
    <t>B : Lésions traumatiques, empoisonnements et certaines autres conséquences de causes externes</t>
  </si>
  <si>
    <t>Classe de morbidité</t>
  </si>
  <si>
    <t>Maladies du système ostéo-articulaire, des muscles et du tissu conjonctif, dont :</t>
  </si>
  <si>
    <t>Nombre de séjours
(en milliers)</t>
  </si>
  <si>
    <t>Séjours des moins de 18 ans</t>
  </si>
  <si>
    <t>En %</t>
  </si>
  <si>
    <t xml:space="preserve"> </t>
  </si>
  <si>
    <t>Covid-19</t>
  </si>
  <si>
    <t>Morbidité à l'admission</t>
  </si>
  <si>
    <t>Nombre de séjours 
(en milliers)</t>
  </si>
  <si>
    <t>Affections de l'appareil cardio-vasculaire, dont :</t>
  </si>
  <si>
    <t>troubles mentaux et du comportement liés à la consommation d'alcool ou de substances psychoactives</t>
  </si>
  <si>
    <t>troubles mentaux et du comportement liées à la consommation d'alcool ou de substances psychoactives</t>
  </si>
  <si>
    <t>M : non classé</t>
  </si>
  <si>
    <t>Établissements privés 
à but non lucratif</t>
  </si>
  <si>
    <t>Nombre de séjours 2022 :</t>
  </si>
  <si>
    <t>Nombre de séjours avec diagnostic de Covid-19</t>
  </si>
  <si>
    <t>Séjours d’hospitalisation complète</t>
  </si>
  <si>
    <t>Séjours d’hospitalisation partielle</t>
  </si>
  <si>
    <t>Âge moyen
à l’admission</t>
  </si>
  <si>
    <t>Âge médian 
à l’admission</t>
  </si>
  <si>
    <t>Âge moyen 
à l’admission</t>
  </si>
  <si>
    <t>Tous types d'hospitalisations</t>
  </si>
  <si>
    <t xml:space="preserve">Séjours des 
18-34 ans </t>
  </si>
  <si>
    <t>Séjours des 
35-69 ans</t>
  </si>
  <si>
    <t xml:space="preserve">Séjours des 
70-84 ans </t>
  </si>
  <si>
    <t>Séjours des 
85 ans ou plus</t>
  </si>
  <si>
    <t>Affections de l’appareil cardio-vasculaire</t>
  </si>
  <si>
    <t>Affections de l’appareil respiratoire</t>
  </si>
  <si>
    <t>Symptômes, signes et résultats anormaux d’examens cliniques et de laboratoire, non classés ailleurs</t>
  </si>
  <si>
    <t>C : Affections de l’appareil cardio-vasculaire</t>
  </si>
  <si>
    <t>I : Affections de l’appareil respiratoire</t>
  </si>
  <si>
    <t>D : Symptômes, signes et résultats anormaux d’examens cliniques et de laboratoire, non classés ailleurs</t>
  </si>
  <si>
    <t>K : Autres pathologies</t>
  </si>
  <si>
    <t>Établissements privés à but lucratif</t>
  </si>
  <si>
    <t>Établissements privés 
à but lucratif</t>
  </si>
  <si>
    <t>Lésions traumatiques, empoisonnements et certaines autres conséquences de causes externes, dont :</t>
  </si>
  <si>
    <t>lésions traumatiques</t>
  </si>
  <si>
    <r>
      <t>dont séjours avec diagnostic de Covid-19</t>
    </r>
    <r>
      <rPr>
        <vertAlign val="superscript"/>
        <sz val="8"/>
        <rFont val="Marianne"/>
      </rPr>
      <t>1</t>
    </r>
  </si>
  <si>
    <t>1 311</t>
  </si>
  <si>
    <r>
      <rPr>
        <sz val="8"/>
        <rFont val="Marianne"/>
      </rPr>
      <t xml:space="preserve">1. Les séjours avec diagnostic de Covid-19 correspondent à des séjours ayant pour motif principal ou associé le Covid-19.
</t>
    </r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 et les maisons d’enfants à caractère sanitaire (MECS) temporaires, tous types d’hospitalisations confondus.   
</t>
    </r>
    <r>
      <rPr>
        <b/>
        <sz val="8"/>
        <rFont val="Marianne"/>
      </rPr>
      <t>Source &gt;</t>
    </r>
    <r>
      <rPr>
        <sz val="8"/>
        <rFont val="Marianne"/>
      </rPr>
      <t xml:space="preserve"> ATIH, PMSI-SSR 2022, traitements DREES.</t>
    </r>
  </si>
  <si>
    <t>Tableau 1. Nombre de séjours de SSR, âge moyen et âge médian à l’admission par sexe et type de séjour en 2022</t>
  </si>
  <si>
    <t>Graphique 1. Répartition des séjours de SSR selon le degré de dépendance globale des patients à l’admission et à la sortie, et le type d’hospitalisation, en 2022</t>
  </si>
  <si>
    <t>Graphique 2. Répartition des séjours de SSR selon la morbidité enregistrée à l’admission et le statut juridique de l’établissement en 2022</t>
  </si>
  <si>
    <t>Tableau 3. Répartition des séjours de SSR réalisés en 2022 et des diagnostics de Covid-19, selon la morbidité enregistrée à l’admission</t>
  </si>
  <si>
    <r>
      <t>maladies cérébrovasculaires</t>
    </r>
    <r>
      <rPr>
        <vertAlign val="superscript"/>
        <sz val="8"/>
        <color indexed="8"/>
        <rFont val="Marianne"/>
      </rPr>
      <t xml:space="preserve">1 </t>
    </r>
  </si>
  <si>
    <r>
      <t>Autres pathologies</t>
    </r>
    <r>
      <rPr>
        <b/>
        <vertAlign val="superscript"/>
        <sz val="8"/>
        <color indexed="8"/>
        <rFont val="Marianne"/>
      </rPr>
      <t>2</t>
    </r>
  </si>
  <si>
    <r>
      <t xml:space="preserve">1. Y compris accidents ischémiques transitoires, syndromes vasculaires au cours de maladies cérébrovasculaires.
2. Affections des organes génito-urinaires, de la peau ; maladies infectieuses et parasitaires, du sang ; tumeurs bénignes, etc.
</t>
    </r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 et les maisons d’enfants à caractère sanitaire (MECS) temporaires, tous types d’hospitalisations confondus.
</t>
    </r>
    <r>
      <rPr>
        <b/>
        <sz val="8"/>
        <rFont val="Marianne"/>
      </rPr>
      <t>Source &gt;</t>
    </r>
    <r>
      <rPr>
        <sz val="8"/>
        <rFont val="Marianne"/>
      </rPr>
      <t xml:space="preserve"> ATIH, PMSI-SSR 2022, traitements DREES.</t>
    </r>
  </si>
  <si>
    <r>
      <t xml:space="preserve">Tableau </t>
    </r>
    <r>
      <rPr>
        <b/>
        <sz val="8"/>
        <rFont val="Marianne"/>
      </rPr>
      <t>2.</t>
    </r>
    <r>
      <rPr>
        <b/>
        <sz val="8"/>
        <color indexed="8"/>
        <rFont val="Marianne"/>
      </rPr>
      <t xml:space="preserve"> Répartition des séjours de SSR réalisés en 2022, selon la morbidité enregistrée à l’admission</t>
    </r>
  </si>
  <si>
    <r>
      <rPr>
        <b/>
        <sz val="8"/>
        <rFont val="Marianne"/>
      </rPr>
      <t xml:space="preserve">Note &gt; </t>
    </r>
    <r>
      <rPr>
        <sz val="8"/>
        <rFont val="Marianne"/>
      </rPr>
      <t xml:space="preserve">L’état de dépendance à la sortie est également renseigné pour les 2,4 % de patients décédés lors de leur hospitalisation. Ces patients sont inclus dans le graphique.
</t>
    </r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 et les maisons d’enfants à caractère sanitaire (MECS) temporaires, tous types d’hospitalisations confondus.
</t>
    </r>
    <r>
      <rPr>
        <b/>
        <sz val="8"/>
        <rFont val="Marianne"/>
      </rPr>
      <t>Source &gt;</t>
    </r>
    <r>
      <rPr>
        <sz val="8"/>
        <rFont val="Marianne"/>
      </rPr>
      <t xml:space="preserve"> ATIH, PMSI-SSR 2022, traitements DREES.</t>
    </r>
  </si>
  <si>
    <r>
      <rPr>
        <b/>
        <sz val="8"/>
        <rFont val="Marianne"/>
      </rPr>
      <t xml:space="preserve">Champ &gt; </t>
    </r>
    <r>
      <rPr>
        <sz val="8"/>
        <rFont val="Marianne"/>
      </rPr>
      <t xml:space="preserve">France (incluant Saint-Martin et Saint-Barthélemy), y compris le SSA et les maisons d’enfants à caractère sanitaire (MECS) temporaires, tous types d’hospitalisations confondus. 
</t>
    </r>
    <r>
      <rPr>
        <b/>
        <sz val="8"/>
        <rFont val="Marianne"/>
      </rPr>
      <t xml:space="preserve">Source &gt; </t>
    </r>
    <r>
      <rPr>
        <sz val="8"/>
        <rFont val="Marianne"/>
      </rPr>
      <t xml:space="preserve">ATIH, PMSI-SSR 2022, traitements DREES.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</si>
</sst>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0.0%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arianne"/>
    </font>
    <font>
      <b/>
      <sz val="8"/>
      <name val="Marianne"/>
    </font>
    <font>
      <vertAlign val="superscript"/>
      <sz val="8"/>
      <name val="Marianne"/>
    </font>
    <font>
      <b/>
      <sz val="8"/>
      <color theme="1"/>
      <name val="Marianne"/>
    </font>
    <font>
      <sz val="8"/>
      <color indexed="8"/>
      <name val="Marianne"/>
    </font>
    <font>
      <b/>
      <sz val="8"/>
      <color rgb="FFFF0000"/>
      <name val="Marianne"/>
    </font>
    <font>
      <sz val="8"/>
      <color rgb="FFFF0000"/>
      <name val="Marianne"/>
    </font>
    <font>
      <b/>
      <sz val="8"/>
      <color indexed="8"/>
      <name val="Marianne"/>
    </font>
    <font>
      <sz val="8"/>
      <color theme="1"/>
      <name val="Marianne"/>
    </font>
    <font>
      <vertAlign val="superscript"/>
      <sz val="8"/>
      <color indexed="8"/>
      <name val="Marianne"/>
    </font>
    <font>
      <b/>
      <vertAlign val="superscript"/>
      <sz val="8"/>
      <color indexed="8"/>
      <name val="Mariann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9" fontId="4" fillId="0" borderId="0" applyFont="0" applyFill="0" applyBorder="0" applyAlignment="0" applyProtection="0"/>
  </cellStyleXfs>
  <cellXfs count="137">
    <xf numFmtId="0" fontId="0" fillId="0" borderId="0" xfId="0"/>
    <xf numFmtId="0" fontId="8" fillId="0" borderId="4" xfId="0" applyFont="1" applyBorder="1" applyAlignment="1">
      <alignment horizontal="right" indent="5"/>
    </xf>
    <xf numFmtId="0" fontId="8" fillId="0" borderId="9" xfId="0" applyFont="1" applyBorder="1" applyAlignment="1">
      <alignment horizontal="right" indent="5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 indent="2"/>
    </xf>
    <xf numFmtId="0" fontId="13" fillId="0" borderId="11" xfId="0" applyFont="1" applyBorder="1" applyAlignment="1">
      <alignment horizontal="right" indent="5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indent="4"/>
    </xf>
    <xf numFmtId="1" fontId="6" fillId="0" borderId="0" xfId="1" applyNumberFormat="1" applyFont="1" applyFill="1" applyBorder="1" applyAlignment="1">
      <alignment horizontal="right" vertical="center" indent="4"/>
    </xf>
    <xf numFmtId="1" fontId="6" fillId="0" borderId="0" xfId="1" applyNumberFormat="1" applyFont="1" applyFill="1" applyBorder="1" applyAlignment="1">
      <alignment horizontal="right" vertical="center" indent="5"/>
    </xf>
    <xf numFmtId="165" fontId="5" fillId="3" borderId="0" xfId="1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165" fontId="9" fillId="0" borderId="0" xfId="1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9" fontId="9" fillId="0" borderId="0" xfId="1" applyFont="1" applyFill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9" xfId="7" applyFont="1" applyBorder="1" applyAlignment="1">
      <alignment vertical="center" wrapText="1"/>
    </xf>
    <xf numFmtId="1" fontId="8" fillId="0" borderId="9" xfId="0" applyNumberFormat="1" applyFont="1" applyBorder="1" applyAlignment="1">
      <alignment horizontal="right" vertical="center" indent="5"/>
    </xf>
    <xf numFmtId="1" fontId="8" fillId="0" borderId="9" xfId="0" applyNumberFormat="1" applyFont="1" applyBorder="1" applyAlignment="1">
      <alignment horizontal="center" vertical="center"/>
    </xf>
    <xf numFmtId="0" fontId="9" fillId="0" borderId="3" xfId="7" applyFont="1" applyBorder="1" applyAlignment="1">
      <alignment vertical="center" wrapText="1"/>
    </xf>
    <xf numFmtId="1" fontId="13" fillId="0" borderId="3" xfId="0" applyNumberFormat="1" applyFont="1" applyBorder="1" applyAlignment="1">
      <alignment horizontal="right" vertical="center" indent="5"/>
    </xf>
    <xf numFmtId="1" fontId="13" fillId="0" borderId="3" xfId="0" applyNumberFormat="1" applyFont="1" applyBorder="1" applyAlignment="1">
      <alignment horizontal="center" vertical="center"/>
    </xf>
    <xf numFmtId="0" fontId="9" fillId="0" borderId="11" xfId="7" applyFont="1" applyBorder="1" applyAlignment="1">
      <alignment vertical="center" wrapText="1"/>
    </xf>
    <xf numFmtId="1" fontId="13" fillId="0" borderId="11" xfId="0" applyNumberFormat="1" applyFont="1" applyBorder="1" applyAlignment="1">
      <alignment horizontal="right" vertical="center" indent="5"/>
    </xf>
    <xf numFmtId="1" fontId="13" fillId="0" borderId="11" xfId="0" applyNumberFormat="1" applyFont="1" applyBorder="1" applyAlignment="1">
      <alignment horizontal="center" vertical="center"/>
    </xf>
    <xf numFmtId="0" fontId="12" fillId="0" borderId="4" xfId="7" applyFont="1" applyBorder="1" applyAlignment="1">
      <alignment vertical="center" wrapText="1"/>
    </xf>
    <xf numFmtId="1" fontId="8" fillId="0" borderId="4" xfId="0" applyNumberFormat="1" applyFont="1" applyBorder="1" applyAlignment="1">
      <alignment horizontal="right" vertical="center" indent="5"/>
    </xf>
    <xf numFmtId="1" fontId="8" fillId="0" borderId="4" xfId="0" applyNumberFormat="1" applyFont="1" applyBorder="1" applyAlignment="1">
      <alignment horizontal="center" vertical="center"/>
    </xf>
    <xf numFmtId="0" fontId="6" fillId="0" borderId="9" xfId="7" applyFont="1" applyBorder="1" applyAlignment="1">
      <alignment vertical="center" wrapText="1"/>
    </xf>
    <xf numFmtId="1" fontId="6" fillId="0" borderId="9" xfId="0" applyNumberFormat="1" applyFont="1" applyBorder="1" applyAlignment="1">
      <alignment horizontal="right" vertical="center" indent="5"/>
    </xf>
    <xf numFmtId="1" fontId="6" fillId="0" borderId="9" xfId="0" applyNumberFormat="1" applyFont="1" applyBorder="1" applyAlignment="1">
      <alignment horizontal="center" vertical="center"/>
    </xf>
    <xf numFmtId="0" fontId="5" fillId="0" borderId="11" xfId="7" applyFont="1" applyBorder="1" applyAlignment="1">
      <alignment vertical="center" wrapText="1"/>
    </xf>
    <xf numFmtId="1" fontId="5" fillId="0" borderId="11" xfId="0" applyNumberFormat="1" applyFont="1" applyBorder="1" applyAlignment="1">
      <alignment horizontal="right" vertical="center" indent="5"/>
    </xf>
    <xf numFmtId="1" fontId="5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right" vertical="center" indent="5"/>
    </xf>
    <xf numFmtId="1" fontId="13" fillId="0" borderId="0" xfId="0" applyNumberFormat="1" applyFont="1" applyAlignment="1">
      <alignment horizontal="right" vertical="center" indent="5"/>
    </xf>
    <xf numFmtId="3" fontId="8" fillId="0" borderId="4" xfId="0" applyNumberFormat="1" applyFont="1" applyBorder="1" applyAlignment="1">
      <alignment horizontal="right" vertical="center" indent="5"/>
    </xf>
    <xf numFmtId="0" fontId="12" fillId="0" borderId="0" xfId="7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indent="3"/>
    </xf>
    <xf numFmtId="1" fontId="8" fillId="0" borderId="0" xfId="0" applyNumberFormat="1" applyFont="1" applyAlignment="1">
      <alignment horizontal="center" vertical="center"/>
    </xf>
    <xf numFmtId="0" fontId="13" fillId="0" borderId="0" xfId="0" applyFont="1"/>
    <xf numFmtId="165" fontId="13" fillId="0" borderId="0" xfId="1" applyNumberFormat="1" applyFont="1" applyFill="1" applyBorder="1" applyAlignment="1">
      <alignment vertical="center"/>
    </xf>
    <xf numFmtId="1" fontId="8" fillId="0" borderId="9" xfId="0" applyNumberFormat="1" applyFont="1" applyBorder="1" applyAlignment="1">
      <alignment horizontal="right" vertical="center" indent="3"/>
    </xf>
    <xf numFmtId="0" fontId="9" fillId="0" borderId="11" xfId="7" applyFont="1" applyBorder="1" applyAlignment="1">
      <alignment horizontal="left" vertical="center" wrapText="1" indent="4"/>
    </xf>
    <xf numFmtId="1" fontId="13" fillId="0" borderId="11" xfId="0" applyNumberFormat="1" applyFont="1" applyBorder="1" applyAlignment="1">
      <alignment horizontal="right" vertical="center" indent="3"/>
    </xf>
    <xf numFmtId="9" fontId="12" fillId="0" borderId="4" xfId="1" applyFont="1" applyFill="1" applyBorder="1" applyAlignment="1">
      <alignment horizontal="center" vertical="center" wrapText="1"/>
    </xf>
    <xf numFmtId="9" fontId="6" fillId="0" borderId="4" xfId="1" applyFont="1" applyFill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right" vertical="center" indent="4"/>
    </xf>
    <xf numFmtId="1" fontId="13" fillId="0" borderId="0" xfId="0" applyNumberFormat="1" applyFont="1" applyAlignment="1">
      <alignment vertical="center"/>
    </xf>
    <xf numFmtId="1" fontId="13" fillId="0" borderId="3" xfId="0" applyNumberFormat="1" applyFont="1" applyBorder="1" applyAlignment="1">
      <alignment horizontal="right" vertical="center" indent="4"/>
    </xf>
    <xf numFmtId="1" fontId="13" fillId="0" borderId="11" xfId="0" applyNumberFormat="1" applyFont="1" applyBorder="1" applyAlignment="1">
      <alignment horizontal="right" vertical="center" indent="4"/>
    </xf>
    <xf numFmtId="1" fontId="8" fillId="0" borderId="4" xfId="0" applyNumberFormat="1" applyFont="1" applyBorder="1" applyAlignment="1">
      <alignment horizontal="right" vertical="center" indent="4"/>
    </xf>
    <xf numFmtId="1" fontId="8" fillId="0" borderId="0" xfId="0" applyNumberFormat="1" applyFont="1" applyAlignment="1">
      <alignment horizontal="right" vertical="center" indent="4"/>
    </xf>
    <xf numFmtId="1" fontId="13" fillId="0" borderId="0" xfId="0" applyNumberFormat="1" applyFont="1" applyAlignment="1">
      <alignment horizontal="right" vertical="center" indent="4"/>
    </xf>
    <xf numFmtId="9" fontId="13" fillId="0" borderId="0" xfId="1" applyFont="1" applyFill="1" applyBorder="1" applyAlignment="1">
      <alignment vertical="center"/>
    </xf>
    <xf numFmtId="1" fontId="8" fillId="0" borderId="14" xfId="0" applyNumberFormat="1" applyFont="1" applyBorder="1" applyAlignment="1">
      <alignment horizontal="right" vertical="center" indent="4"/>
    </xf>
    <xf numFmtId="1" fontId="8" fillId="0" borderId="1" xfId="0" applyNumberFormat="1" applyFont="1" applyBorder="1" applyAlignment="1">
      <alignment horizontal="right" vertical="center" indent="4"/>
    </xf>
    <xf numFmtId="1" fontId="13" fillId="0" borderId="14" xfId="0" applyNumberFormat="1" applyFont="1" applyBorder="1" applyAlignment="1">
      <alignment horizontal="right" vertical="center" indent="4"/>
    </xf>
    <xf numFmtId="1" fontId="13" fillId="0" borderId="1" xfId="0" applyNumberFormat="1" applyFont="1" applyBorder="1" applyAlignment="1">
      <alignment horizontal="right" vertical="center" indent="4"/>
    </xf>
    <xf numFmtId="3" fontId="8" fillId="0" borderId="4" xfId="0" applyNumberFormat="1" applyFont="1" applyBorder="1" applyAlignment="1">
      <alignment horizontal="right" vertical="center" indent="4"/>
    </xf>
    <xf numFmtId="1" fontId="8" fillId="0" borderId="4" xfId="1" applyNumberFormat="1" applyFont="1" applyFill="1" applyBorder="1" applyAlignment="1">
      <alignment horizontal="right" vertical="center" indent="4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1" fontId="5" fillId="0" borderId="4" xfId="1" applyNumberFormat="1" applyFont="1" applyFill="1" applyBorder="1" applyAlignment="1">
      <alignment horizontal="right" vertical="center" indent="5"/>
    </xf>
    <xf numFmtId="0" fontId="13" fillId="0" borderId="0" xfId="0" applyFont="1" applyAlignment="1">
      <alignment wrapText="1"/>
    </xf>
    <xf numFmtId="0" fontId="6" fillId="0" borderId="0" xfId="0" applyFont="1"/>
    <xf numFmtId="0" fontId="11" fillId="0" borderId="0" xfId="0" applyFont="1"/>
    <xf numFmtId="0" fontId="8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" fontId="13" fillId="0" borderId="9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9" fontId="13" fillId="0" borderId="0" xfId="1" applyFont="1" applyFill="1"/>
    <xf numFmtId="1" fontId="13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1" fontId="13" fillId="0" borderId="2" xfId="0" applyNumberFormat="1" applyFont="1" applyBorder="1" applyAlignment="1">
      <alignment horizontal="center" vertical="center"/>
    </xf>
    <xf numFmtId="9" fontId="13" fillId="0" borderId="0" xfId="0" applyNumberFormat="1" applyFont="1"/>
    <xf numFmtId="0" fontId="6" fillId="0" borderId="0" xfId="0" applyFont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3" fontId="13" fillId="0" borderId="9" xfId="0" applyNumberFormat="1" applyFont="1" applyBorder="1" applyAlignment="1">
      <alignment horizontal="right" vertical="center" indent="2"/>
    </xf>
    <xf numFmtId="0" fontId="13" fillId="0" borderId="14" xfId="0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indent="2"/>
    </xf>
    <xf numFmtId="0" fontId="5" fillId="0" borderId="14" xfId="0" applyFont="1" applyBorder="1" applyAlignment="1">
      <alignment vertical="center" wrapText="1"/>
    </xf>
    <xf numFmtId="3" fontId="13" fillId="0" borderId="0" xfId="0" applyNumberFormat="1" applyFont="1"/>
    <xf numFmtId="0" fontId="13" fillId="0" borderId="12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 indent="2"/>
    </xf>
    <xf numFmtId="0" fontId="8" fillId="0" borderId="12" xfId="0" applyFont="1" applyBorder="1" applyAlignment="1">
      <alignment vertical="center" wrapText="1"/>
    </xf>
    <xf numFmtId="3" fontId="8" fillId="0" borderId="11" xfId="0" applyNumberFormat="1" applyFont="1" applyBorder="1" applyAlignment="1">
      <alignment horizontal="right" vertical="center" indent="2"/>
    </xf>
    <xf numFmtId="3" fontId="8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13" fillId="2" borderId="0" xfId="1" applyNumberFormat="1" applyFont="1" applyFill="1" applyBorder="1" applyAlignment="1">
      <alignment horizontal="right" vertical="center" indent="2"/>
    </xf>
    <xf numFmtId="0" fontId="1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6" fillId="0" borderId="4" xfId="7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2" fillId="0" borderId="4" xfId="7" applyFont="1" applyBorder="1" applyAlignment="1">
      <alignment horizontal="center" vertical="center"/>
    </xf>
    <xf numFmtId="0" fontId="12" fillId="0" borderId="4" xfId="7" applyFont="1" applyBorder="1" applyAlignment="1">
      <alignment horizontal="center" vertical="center" wrapText="1"/>
    </xf>
    <xf numFmtId="9" fontId="12" fillId="0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9" fontId="12" fillId="0" borderId="9" xfId="1" applyFont="1" applyFill="1" applyBorder="1" applyAlignment="1">
      <alignment horizontal="center" vertical="center" wrapText="1"/>
    </xf>
    <xf numFmtId="9" fontId="12" fillId="0" borderId="11" xfId="1" applyFont="1" applyFill="1" applyBorder="1" applyAlignment="1">
      <alignment horizontal="center" vertical="center" wrapText="1"/>
    </xf>
  </cellXfs>
  <cellStyles count="9">
    <cellStyle name="Euro" xfId="2" xr:uid="{00000000-0005-0000-0000-000000000000}"/>
    <cellStyle name="Euro 2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_Feuil1_1" xfId="7" xr:uid="{00000000-0005-0000-0000-000006000000}"/>
    <cellStyle name="Pourcentage" xfId="1" builtinId="5"/>
    <cellStyle name="Pourcentage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658090</xdr:colOff>
      <xdr:row>17</xdr:row>
      <xdr:rowOff>155864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996795" y="35069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658090</xdr:colOff>
      <xdr:row>17</xdr:row>
      <xdr:rowOff>155864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497290" y="3480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zoomScaleNormal="100" workbookViewId="0">
      <selection activeCell="B13" sqref="B13:L13"/>
    </sheetView>
  </sheetViews>
  <sheetFormatPr baseColWidth="10" defaultColWidth="10.7109375" defaultRowHeight="12.75" x14ac:dyDescent="0.25"/>
  <cols>
    <col min="1" max="1" width="1.7109375" style="3" customWidth="1"/>
    <col min="2" max="2" width="35.7109375" style="4" customWidth="1"/>
    <col min="3" max="12" width="13.7109375" style="4" customWidth="1"/>
    <col min="13" max="16384" width="10.7109375" style="4"/>
  </cols>
  <sheetData>
    <row r="1" spans="1:13" ht="7.9" customHeight="1" x14ac:dyDescent="0.25"/>
    <row r="2" spans="1:13" x14ac:dyDescent="0.25">
      <c r="A2" s="5"/>
      <c r="B2" s="6" t="s">
        <v>92</v>
      </c>
      <c r="K2" s="7"/>
      <c r="M2" s="7"/>
    </row>
    <row r="4" spans="1:13" x14ac:dyDescent="0.25">
      <c r="B4" s="117"/>
      <c r="C4" s="117"/>
      <c r="D4" s="117"/>
      <c r="E4" s="117"/>
      <c r="F4" s="117"/>
      <c r="G4" s="117"/>
      <c r="H4" s="117"/>
      <c r="I4" s="117"/>
      <c r="J4" s="8"/>
      <c r="K4" s="8"/>
      <c r="L4" s="8"/>
    </row>
    <row r="5" spans="1:13" ht="15" customHeight="1" x14ac:dyDescent="0.25">
      <c r="A5" s="9"/>
      <c r="B5" s="6"/>
      <c r="C5" s="118" t="s">
        <v>0</v>
      </c>
      <c r="D5" s="119"/>
      <c r="E5" s="119"/>
      <c r="F5" s="120"/>
      <c r="G5" s="118" t="s">
        <v>68</v>
      </c>
      <c r="H5" s="119"/>
      <c r="I5" s="120"/>
      <c r="J5" s="119" t="s">
        <v>69</v>
      </c>
      <c r="K5" s="119"/>
      <c r="L5" s="120"/>
    </row>
    <row r="6" spans="1:13" ht="39" customHeight="1" x14ac:dyDescent="0.25">
      <c r="A6" s="9"/>
      <c r="B6" s="10"/>
      <c r="C6" s="11" t="s">
        <v>54</v>
      </c>
      <c r="D6" s="11" t="s">
        <v>36</v>
      </c>
      <c r="E6" s="12" t="s">
        <v>70</v>
      </c>
      <c r="F6" s="13" t="s">
        <v>71</v>
      </c>
      <c r="G6" s="11" t="s">
        <v>60</v>
      </c>
      <c r="H6" s="11" t="s">
        <v>36</v>
      </c>
      <c r="I6" s="13" t="s">
        <v>72</v>
      </c>
      <c r="J6" s="11" t="s">
        <v>60</v>
      </c>
      <c r="K6" s="12" t="s">
        <v>36</v>
      </c>
      <c r="L6" s="13" t="s">
        <v>70</v>
      </c>
    </row>
    <row r="7" spans="1:13" ht="15.75" customHeight="1" x14ac:dyDescent="0.25">
      <c r="A7" s="14"/>
      <c r="B7" s="15" t="s">
        <v>3</v>
      </c>
      <c r="C7" s="2">
        <v>698</v>
      </c>
      <c r="D7" s="2">
        <v>53</v>
      </c>
      <c r="E7" s="2">
        <v>68</v>
      </c>
      <c r="F7" s="2">
        <v>73</v>
      </c>
      <c r="G7" s="2">
        <v>482</v>
      </c>
      <c r="H7" s="2">
        <v>56</v>
      </c>
      <c r="I7" s="2">
        <v>74</v>
      </c>
      <c r="J7" s="2">
        <v>217</v>
      </c>
      <c r="K7" s="2">
        <v>47</v>
      </c>
      <c r="L7" s="2">
        <v>53</v>
      </c>
    </row>
    <row r="8" spans="1:13" ht="13.5" x14ac:dyDescent="0.25">
      <c r="A8" s="14"/>
      <c r="B8" s="16" t="s">
        <v>89</v>
      </c>
      <c r="C8" s="17">
        <v>51</v>
      </c>
      <c r="D8" s="17">
        <v>7</v>
      </c>
      <c r="E8" s="17">
        <v>79</v>
      </c>
      <c r="F8" s="17">
        <v>83</v>
      </c>
      <c r="G8" s="17">
        <v>48</v>
      </c>
      <c r="H8" s="17">
        <v>10</v>
      </c>
      <c r="I8" s="17">
        <v>81</v>
      </c>
      <c r="J8" s="17">
        <v>3</v>
      </c>
      <c r="K8" s="17">
        <v>1</v>
      </c>
      <c r="L8" s="17">
        <v>52</v>
      </c>
    </row>
    <row r="9" spans="1:13" x14ac:dyDescent="0.25">
      <c r="A9" s="14"/>
      <c r="B9" s="18" t="s">
        <v>2</v>
      </c>
      <c r="C9" s="2">
        <v>612</v>
      </c>
      <c r="D9" s="2">
        <v>47</v>
      </c>
      <c r="E9" s="2">
        <v>61</v>
      </c>
      <c r="F9" s="2">
        <v>66</v>
      </c>
      <c r="G9" s="2">
        <v>372</v>
      </c>
      <c r="H9" s="2">
        <v>44</v>
      </c>
      <c r="I9" s="2">
        <v>67</v>
      </c>
      <c r="J9" s="2">
        <v>240</v>
      </c>
      <c r="K9" s="2">
        <v>53</v>
      </c>
      <c r="L9" s="2">
        <v>53</v>
      </c>
    </row>
    <row r="10" spans="1:13" ht="12" customHeight="1" x14ac:dyDescent="0.25">
      <c r="A10" s="14"/>
      <c r="B10" s="16" t="s">
        <v>89</v>
      </c>
      <c r="C10" s="17">
        <v>38</v>
      </c>
      <c r="D10" s="17">
        <v>6</v>
      </c>
      <c r="E10" s="17">
        <v>73</v>
      </c>
      <c r="F10" s="17">
        <v>77</v>
      </c>
      <c r="G10" s="17">
        <v>36</v>
      </c>
      <c r="H10" s="17">
        <v>10</v>
      </c>
      <c r="I10" s="17">
        <v>75</v>
      </c>
      <c r="J10" s="17">
        <v>2</v>
      </c>
      <c r="K10" s="17">
        <v>1</v>
      </c>
      <c r="L10" s="17">
        <v>56</v>
      </c>
    </row>
    <row r="11" spans="1:13" ht="12" customHeight="1" x14ac:dyDescent="0.25">
      <c r="A11" s="14"/>
      <c r="B11" s="19" t="s">
        <v>1</v>
      </c>
      <c r="C11" s="1" t="s">
        <v>90</v>
      </c>
      <c r="D11" s="1">
        <v>100</v>
      </c>
      <c r="E11" s="1">
        <v>65</v>
      </c>
      <c r="F11" s="1">
        <v>70</v>
      </c>
      <c r="G11" s="1">
        <v>854</v>
      </c>
      <c r="H11" s="1">
        <v>100</v>
      </c>
      <c r="I11" s="1">
        <v>71</v>
      </c>
      <c r="J11" s="1">
        <v>457</v>
      </c>
      <c r="K11" s="1">
        <v>100</v>
      </c>
      <c r="L11" s="1">
        <v>53</v>
      </c>
    </row>
    <row r="12" spans="1:13" ht="12" customHeight="1" x14ac:dyDescent="0.25">
      <c r="A12" s="9"/>
      <c r="B12" s="20"/>
      <c r="C12" s="21"/>
      <c r="D12" s="21"/>
      <c r="E12" s="21"/>
      <c r="F12" s="21"/>
      <c r="G12" s="21"/>
      <c r="H12" s="22"/>
      <c r="I12" s="23"/>
      <c r="J12" s="21"/>
      <c r="K12" s="23"/>
      <c r="L12" s="22"/>
    </row>
    <row r="13" spans="1:13" ht="55.15" customHeight="1" x14ac:dyDescent="0.25">
      <c r="A13" s="9"/>
      <c r="B13" s="121" t="s">
        <v>91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3" x14ac:dyDescent="0.25">
      <c r="G14" s="24"/>
      <c r="H14" s="25"/>
      <c r="I14" s="25"/>
    </row>
    <row r="15" spans="1:13" x14ac:dyDescent="0.25">
      <c r="G15" s="26"/>
    </row>
    <row r="16" spans="1:13" x14ac:dyDescent="0.25">
      <c r="C16" s="27"/>
    </row>
    <row r="17" spans="3:9" x14ac:dyDescent="0.25">
      <c r="F17" s="28"/>
      <c r="G17" s="28"/>
      <c r="I17" s="29"/>
    </row>
    <row r="18" spans="3:9" x14ac:dyDescent="0.25">
      <c r="D18" s="7"/>
    </row>
    <row r="19" spans="3:9" x14ac:dyDescent="0.25">
      <c r="F19" s="27"/>
    </row>
    <row r="20" spans="3:9" x14ac:dyDescent="0.25">
      <c r="F20" s="27"/>
      <c r="I20" s="27"/>
    </row>
    <row r="21" spans="3:9" x14ac:dyDescent="0.25">
      <c r="C21" s="27"/>
    </row>
    <row r="22" spans="3:9" x14ac:dyDescent="0.25">
      <c r="C22" s="29"/>
    </row>
    <row r="24" spans="3:9" x14ac:dyDescent="0.25">
      <c r="C24" s="30"/>
    </row>
  </sheetData>
  <mergeCells count="5">
    <mergeCell ref="B4:I4"/>
    <mergeCell ref="C5:F5"/>
    <mergeCell ref="G5:I5"/>
    <mergeCell ref="J5:L5"/>
    <mergeCell ref="B13:L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6"/>
  <sheetViews>
    <sheetView showGridLines="0" zoomScaleNormal="100" workbookViewId="0">
      <selection activeCell="B7" sqref="B7"/>
    </sheetView>
  </sheetViews>
  <sheetFormatPr baseColWidth="10" defaultColWidth="10.7109375" defaultRowHeight="12.75" x14ac:dyDescent="0.25"/>
  <cols>
    <col min="1" max="1" width="3.7109375" style="31" customWidth="1"/>
    <col min="2" max="2" width="29.42578125" style="31" customWidth="1"/>
    <col min="3" max="4" width="12.7109375" style="31" customWidth="1"/>
    <col min="5" max="11" width="10.7109375" style="31"/>
    <col min="12" max="13" width="12.42578125" style="31" bestFit="1" customWidth="1"/>
    <col min="14" max="14" width="10.7109375" style="31"/>
    <col min="15" max="16" width="11.7109375" style="31" bestFit="1" customWidth="1"/>
    <col min="17" max="16384" width="10.7109375" style="31"/>
  </cols>
  <sheetData>
    <row r="1" spans="2:12" ht="7.9" customHeight="1" x14ac:dyDescent="0.25"/>
    <row r="2" spans="2:12" ht="15" customHeight="1" x14ac:dyDescent="0.25">
      <c r="B2" s="6" t="s">
        <v>93</v>
      </c>
      <c r="C2" s="79"/>
      <c r="D2" s="79"/>
      <c r="E2" s="79"/>
      <c r="F2" s="79"/>
      <c r="G2" s="79"/>
      <c r="H2" s="79"/>
      <c r="L2" s="58"/>
    </row>
    <row r="3" spans="2:12" ht="15" customHeight="1" x14ac:dyDescent="0.25">
      <c r="B3" s="79"/>
      <c r="C3" s="79"/>
      <c r="D3" s="79"/>
      <c r="E3" s="79"/>
      <c r="F3" s="79"/>
      <c r="G3" s="79"/>
      <c r="H3" s="80" t="s">
        <v>56</v>
      </c>
    </row>
    <row r="4" spans="2:12" ht="15" customHeight="1" x14ac:dyDescent="0.25">
      <c r="B4" s="124" t="s">
        <v>4</v>
      </c>
      <c r="C4" s="125" t="s">
        <v>73</v>
      </c>
      <c r="D4" s="125"/>
      <c r="E4" s="125" t="s">
        <v>5</v>
      </c>
      <c r="F4" s="125"/>
      <c r="G4" s="125" t="s">
        <v>6</v>
      </c>
      <c r="H4" s="125"/>
      <c r="J4" s="123"/>
      <c r="K4" s="123"/>
    </row>
    <row r="5" spans="2:12" ht="15" customHeight="1" x14ac:dyDescent="0.25">
      <c r="B5" s="124"/>
      <c r="C5" s="81" t="s">
        <v>7</v>
      </c>
      <c r="D5" s="81" t="s">
        <v>8</v>
      </c>
      <c r="E5" s="81" t="s">
        <v>7</v>
      </c>
      <c r="F5" s="81" t="s">
        <v>8</v>
      </c>
      <c r="G5" s="81" t="s">
        <v>7</v>
      </c>
      <c r="H5" s="81" t="s">
        <v>8</v>
      </c>
      <c r="K5" s="66"/>
    </row>
    <row r="6" spans="2:12" ht="15" customHeight="1" x14ac:dyDescent="0.25">
      <c r="B6" s="82" t="s">
        <v>9</v>
      </c>
      <c r="C6" s="84">
        <v>22.2</v>
      </c>
      <c r="D6" s="84">
        <v>26.2</v>
      </c>
      <c r="E6" s="84">
        <v>9.5</v>
      </c>
      <c r="F6" s="84">
        <v>14.1</v>
      </c>
      <c r="G6" s="84">
        <v>46</v>
      </c>
      <c r="H6" s="84">
        <v>48.8</v>
      </c>
      <c r="J6" s="66"/>
      <c r="K6" s="66"/>
    </row>
    <row r="7" spans="2:12" ht="15" customHeight="1" x14ac:dyDescent="0.25">
      <c r="B7" s="82" t="s">
        <v>10</v>
      </c>
      <c r="C7" s="84">
        <v>39.9</v>
      </c>
      <c r="D7" s="84">
        <v>42.4</v>
      </c>
      <c r="E7" s="84">
        <v>38.6</v>
      </c>
      <c r="F7" s="84">
        <v>43.7</v>
      </c>
      <c r="G7" s="84">
        <v>42.3</v>
      </c>
      <c r="H7" s="84">
        <v>39.9</v>
      </c>
      <c r="J7" s="66"/>
      <c r="K7" s="66"/>
    </row>
    <row r="8" spans="2:12" ht="15" customHeight="1" x14ac:dyDescent="0.25">
      <c r="B8" s="82" t="s">
        <v>11</v>
      </c>
      <c r="C8" s="84">
        <v>25.8</v>
      </c>
      <c r="D8" s="84">
        <v>20.100000000000001</v>
      </c>
      <c r="E8" s="84">
        <v>35.200000000000003</v>
      </c>
      <c r="F8" s="84">
        <v>26.7</v>
      </c>
      <c r="G8" s="84">
        <v>8.1</v>
      </c>
      <c r="H8" s="84">
        <v>7.7</v>
      </c>
      <c r="J8" s="66"/>
      <c r="K8" s="66"/>
    </row>
    <row r="9" spans="2:12" ht="15" customHeight="1" x14ac:dyDescent="0.25">
      <c r="B9" s="83" t="s">
        <v>12</v>
      </c>
      <c r="C9" s="84">
        <v>12.1</v>
      </c>
      <c r="D9" s="84">
        <v>11.3</v>
      </c>
      <c r="E9" s="84">
        <v>16.7</v>
      </c>
      <c r="F9" s="84">
        <v>15.4</v>
      </c>
      <c r="G9" s="84">
        <v>3.7</v>
      </c>
      <c r="H9" s="84">
        <v>3.6</v>
      </c>
      <c r="I9" s="31" t="s">
        <v>57</v>
      </c>
      <c r="J9" s="66"/>
    </row>
    <row r="10" spans="2:12" ht="79.900000000000006" customHeight="1" x14ac:dyDescent="0.25">
      <c r="B10" s="122" t="s">
        <v>100</v>
      </c>
      <c r="C10" s="122"/>
      <c r="D10" s="122"/>
      <c r="E10" s="122"/>
      <c r="F10" s="122"/>
      <c r="G10" s="122"/>
      <c r="H10" s="122"/>
      <c r="J10" s="66"/>
      <c r="K10" s="66"/>
    </row>
    <row r="12" spans="2:12" x14ac:dyDescent="0.25">
      <c r="H12" s="7"/>
    </row>
    <row r="13" spans="2:12" x14ac:dyDescent="0.25">
      <c r="H13" s="7"/>
    </row>
    <row r="14" spans="2:12" x14ac:dyDescent="0.25">
      <c r="H14" s="7"/>
    </row>
    <row r="35" s="31" customFormat="1" ht="15" customHeight="1" x14ac:dyDescent="0.25"/>
    <row r="36" s="31" customFormat="1" ht="15" customHeight="1" x14ac:dyDescent="0.25"/>
  </sheetData>
  <mergeCells count="6">
    <mergeCell ref="B10:H10"/>
    <mergeCell ref="J4:K4"/>
    <mergeCell ref="B4:B5"/>
    <mergeCell ref="C4:D4"/>
    <mergeCell ref="E4:F4"/>
    <mergeCell ref="G4:H4"/>
  </mergeCells>
  <pageMargins left="0.70866141732283472" right="0.44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74"/>
  <sheetViews>
    <sheetView showGridLines="0" topLeftCell="A20" zoomScaleNormal="100" workbookViewId="0">
      <selection activeCell="L32" sqref="L32"/>
    </sheetView>
  </sheetViews>
  <sheetFormatPr baseColWidth="10" defaultColWidth="10.7109375" defaultRowHeight="12.75" x14ac:dyDescent="0.25"/>
  <cols>
    <col min="1" max="1" width="3.7109375" style="31" customWidth="1"/>
    <col min="2" max="2" width="72" style="31" customWidth="1"/>
    <col min="3" max="9" width="11.7109375" style="31" customWidth="1"/>
    <col min="10" max="16384" width="10.7109375" style="31"/>
  </cols>
  <sheetData>
    <row r="1" spans="2:10" ht="7.9" customHeight="1" x14ac:dyDescent="0.25"/>
    <row r="2" spans="2:10" x14ac:dyDescent="0.25">
      <c r="B2" s="32" t="s">
        <v>99</v>
      </c>
      <c r="C2" s="32"/>
      <c r="D2" s="4"/>
      <c r="E2" s="4"/>
      <c r="F2" s="4"/>
      <c r="G2" s="4"/>
      <c r="H2" s="4"/>
      <c r="I2" s="4"/>
    </row>
    <row r="3" spans="2:10" x14ac:dyDescent="0.25">
      <c r="B3" s="4"/>
      <c r="C3" s="4"/>
      <c r="D3" s="4"/>
      <c r="E3" s="4"/>
      <c r="F3" s="4"/>
      <c r="G3" s="4"/>
      <c r="H3" s="4"/>
      <c r="I3" s="4"/>
    </row>
    <row r="4" spans="2:10" ht="22.5" customHeight="1" x14ac:dyDescent="0.25">
      <c r="B4" s="128" t="s">
        <v>59</v>
      </c>
      <c r="C4" s="129" t="s">
        <v>54</v>
      </c>
      <c r="D4" s="130" t="s">
        <v>13</v>
      </c>
      <c r="E4" s="130"/>
      <c r="F4" s="130"/>
      <c r="G4" s="130"/>
      <c r="H4" s="130"/>
      <c r="I4" s="130"/>
    </row>
    <row r="5" spans="2:10" ht="30" customHeight="1" x14ac:dyDescent="0.25">
      <c r="B5" s="128"/>
      <c r="C5" s="129"/>
      <c r="D5" s="63" t="s">
        <v>15</v>
      </c>
      <c r="E5" s="64" t="s">
        <v>55</v>
      </c>
      <c r="F5" s="64" t="s">
        <v>74</v>
      </c>
      <c r="G5" s="64" t="s">
        <v>75</v>
      </c>
      <c r="H5" s="64" t="s">
        <v>76</v>
      </c>
      <c r="I5" s="64" t="s">
        <v>77</v>
      </c>
    </row>
    <row r="6" spans="2:10" ht="15" customHeight="1" x14ac:dyDescent="0.25">
      <c r="B6" s="34" t="s">
        <v>61</v>
      </c>
      <c r="C6" s="65">
        <v>159.387</v>
      </c>
      <c r="D6" s="65">
        <v>12</v>
      </c>
      <c r="E6" s="65">
        <v>0</v>
      </c>
      <c r="F6" s="65">
        <v>3</v>
      </c>
      <c r="G6" s="65">
        <v>17</v>
      </c>
      <c r="H6" s="65">
        <v>12</v>
      </c>
      <c r="I6" s="65">
        <v>9</v>
      </c>
      <c r="J6" s="66"/>
    </row>
    <row r="7" spans="2:10" ht="15" customHeight="1" x14ac:dyDescent="0.25">
      <c r="B7" s="37" t="s">
        <v>24</v>
      </c>
      <c r="C7" s="67">
        <v>72.265000000000001</v>
      </c>
      <c r="D7" s="67">
        <v>6</v>
      </c>
      <c r="E7" s="67">
        <v>0</v>
      </c>
      <c r="F7" s="67">
        <v>1</v>
      </c>
      <c r="G7" s="67">
        <v>10</v>
      </c>
      <c r="H7" s="67">
        <v>5</v>
      </c>
      <c r="I7" s="67">
        <v>1</v>
      </c>
      <c r="J7" s="66"/>
    </row>
    <row r="8" spans="2:10" ht="15" customHeight="1" x14ac:dyDescent="0.25">
      <c r="B8" s="37" t="s">
        <v>25</v>
      </c>
      <c r="C8" s="67">
        <v>28.754000000000001</v>
      </c>
      <c r="D8" s="67">
        <v>2</v>
      </c>
      <c r="E8" s="67">
        <v>0</v>
      </c>
      <c r="F8" s="67">
        <v>1</v>
      </c>
      <c r="G8" s="67">
        <v>2</v>
      </c>
      <c r="H8" s="67">
        <v>2</v>
      </c>
      <c r="I8" s="67">
        <v>4</v>
      </c>
      <c r="J8" s="66"/>
    </row>
    <row r="9" spans="2:10" ht="15" customHeight="1" x14ac:dyDescent="0.25">
      <c r="B9" s="40" t="s">
        <v>26</v>
      </c>
      <c r="C9" s="68">
        <v>15.997</v>
      </c>
      <c r="D9" s="68">
        <v>1</v>
      </c>
      <c r="E9" s="68">
        <v>0</v>
      </c>
      <c r="F9" s="68">
        <v>0</v>
      </c>
      <c r="G9" s="68">
        <v>2</v>
      </c>
      <c r="H9" s="68">
        <v>2</v>
      </c>
      <c r="I9" s="68">
        <v>0</v>
      </c>
      <c r="J9" s="66"/>
    </row>
    <row r="10" spans="2:10" ht="15" customHeight="1" x14ac:dyDescent="0.25">
      <c r="B10" s="43" t="s">
        <v>16</v>
      </c>
      <c r="C10" s="69">
        <v>47.712000000000003</v>
      </c>
      <c r="D10" s="69">
        <v>4</v>
      </c>
      <c r="E10" s="69">
        <v>2</v>
      </c>
      <c r="F10" s="69">
        <v>1</v>
      </c>
      <c r="G10" s="69">
        <v>4</v>
      </c>
      <c r="H10" s="69">
        <v>4</v>
      </c>
      <c r="I10" s="69">
        <v>4</v>
      </c>
      <c r="J10" s="66"/>
    </row>
    <row r="11" spans="2:10" ht="15" customHeight="1" x14ac:dyDescent="0.25">
      <c r="B11" s="34" t="s">
        <v>17</v>
      </c>
      <c r="C11" s="65">
        <v>99.296000000000006</v>
      </c>
      <c r="D11" s="65">
        <v>8</v>
      </c>
      <c r="E11" s="65">
        <v>18</v>
      </c>
      <c r="F11" s="65">
        <v>12</v>
      </c>
      <c r="G11" s="65">
        <v>10</v>
      </c>
      <c r="H11" s="65">
        <v>4</v>
      </c>
      <c r="I11" s="65">
        <v>3</v>
      </c>
      <c r="J11" s="66"/>
    </row>
    <row r="12" spans="2:10" ht="15" customHeight="1" x14ac:dyDescent="0.25">
      <c r="B12" s="37" t="s">
        <v>27</v>
      </c>
      <c r="C12" s="67">
        <v>12.042999999999999</v>
      </c>
      <c r="D12" s="67">
        <v>1</v>
      </c>
      <c r="E12" s="67">
        <v>3</v>
      </c>
      <c r="F12" s="67">
        <v>1</v>
      </c>
      <c r="G12" s="67">
        <v>1</v>
      </c>
      <c r="H12" s="67">
        <v>1</v>
      </c>
      <c r="I12" s="67">
        <v>0</v>
      </c>
      <c r="J12" s="66"/>
    </row>
    <row r="13" spans="2:10" ht="15" customHeight="1" x14ac:dyDescent="0.25">
      <c r="B13" s="40" t="s">
        <v>28</v>
      </c>
      <c r="C13" s="68">
        <v>63.636000000000003</v>
      </c>
      <c r="D13" s="68">
        <v>5</v>
      </c>
      <c r="E13" s="68">
        <v>14</v>
      </c>
      <c r="F13" s="68">
        <v>11</v>
      </c>
      <c r="G13" s="68">
        <v>8</v>
      </c>
      <c r="H13" s="68">
        <v>1</v>
      </c>
      <c r="I13" s="68">
        <v>0</v>
      </c>
      <c r="J13" s="66"/>
    </row>
    <row r="14" spans="2:10" ht="15" customHeight="1" x14ac:dyDescent="0.25">
      <c r="B14" s="46" t="s">
        <v>58</v>
      </c>
      <c r="C14" s="65">
        <v>9.8960000000000008</v>
      </c>
      <c r="D14" s="65">
        <v>1</v>
      </c>
      <c r="E14" s="65">
        <v>0</v>
      </c>
      <c r="F14" s="65">
        <v>0</v>
      </c>
      <c r="G14" s="65">
        <v>0</v>
      </c>
      <c r="H14" s="65">
        <v>1</v>
      </c>
      <c r="I14" s="65">
        <v>2</v>
      </c>
      <c r="J14" s="66"/>
    </row>
    <row r="15" spans="2:10" ht="19.5" customHeight="1" x14ac:dyDescent="0.25">
      <c r="B15" s="34" t="s">
        <v>40</v>
      </c>
      <c r="C15" s="65">
        <v>191.488</v>
      </c>
      <c r="D15" s="65">
        <v>15</v>
      </c>
      <c r="E15" s="65">
        <v>8</v>
      </c>
      <c r="F15" s="65">
        <v>19</v>
      </c>
      <c r="G15" s="65">
        <v>8</v>
      </c>
      <c r="H15" s="65">
        <v>16</v>
      </c>
      <c r="I15" s="65">
        <v>27</v>
      </c>
      <c r="J15" s="66"/>
    </row>
    <row r="16" spans="2:10" ht="15" customHeight="1" x14ac:dyDescent="0.25">
      <c r="B16" s="34" t="s">
        <v>18</v>
      </c>
      <c r="C16" s="65">
        <v>187.97800000000001</v>
      </c>
      <c r="D16" s="65">
        <v>14</v>
      </c>
      <c r="E16" s="65">
        <v>25</v>
      </c>
      <c r="F16" s="65">
        <v>22</v>
      </c>
      <c r="G16" s="65">
        <v>18</v>
      </c>
      <c r="H16" s="65">
        <v>12</v>
      </c>
      <c r="I16" s="65">
        <v>6</v>
      </c>
      <c r="J16" s="66"/>
    </row>
    <row r="17" spans="2:10" ht="15" customHeight="1" x14ac:dyDescent="0.25">
      <c r="B17" s="37" t="s">
        <v>96</v>
      </c>
      <c r="C17" s="67">
        <v>12.426</v>
      </c>
      <c r="D17" s="67">
        <v>1</v>
      </c>
      <c r="E17" s="67">
        <v>0</v>
      </c>
      <c r="F17" s="67">
        <v>0</v>
      </c>
      <c r="G17" s="67">
        <v>1</v>
      </c>
      <c r="H17" s="67">
        <v>1</v>
      </c>
      <c r="I17" s="67">
        <v>2</v>
      </c>
      <c r="J17" s="66"/>
    </row>
    <row r="18" spans="2:10" ht="15" customHeight="1" x14ac:dyDescent="0.25">
      <c r="B18" s="40" t="s">
        <v>29</v>
      </c>
      <c r="C18" s="68">
        <v>132.749</v>
      </c>
      <c r="D18" s="68">
        <v>10</v>
      </c>
      <c r="E18" s="68">
        <v>17</v>
      </c>
      <c r="F18" s="68">
        <v>17</v>
      </c>
      <c r="G18" s="68">
        <v>14</v>
      </c>
      <c r="H18" s="68">
        <v>8</v>
      </c>
      <c r="I18" s="68">
        <v>3</v>
      </c>
      <c r="J18" s="66"/>
    </row>
    <row r="19" spans="2:10" ht="15" customHeight="1" x14ac:dyDescent="0.25">
      <c r="B19" s="34" t="s">
        <v>53</v>
      </c>
      <c r="C19" s="65">
        <v>242.833</v>
      </c>
      <c r="D19" s="65">
        <v>19</v>
      </c>
      <c r="E19" s="65">
        <v>18</v>
      </c>
      <c r="F19" s="65">
        <v>20</v>
      </c>
      <c r="G19" s="65">
        <v>20</v>
      </c>
      <c r="H19" s="70">
        <v>22</v>
      </c>
      <c r="I19" s="65">
        <v>11</v>
      </c>
      <c r="J19" s="66"/>
    </row>
    <row r="20" spans="2:10" ht="15" customHeight="1" x14ac:dyDescent="0.25">
      <c r="B20" s="40" t="s">
        <v>30</v>
      </c>
      <c r="C20" s="68">
        <v>135.48500000000001</v>
      </c>
      <c r="D20" s="68">
        <v>11</v>
      </c>
      <c r="E20" s="68">
        <v>6</v>
      </c>
      <c r="F20" s="68">
        <v>9</v>
      </c>
      <c r="G20" s="68">
        <v>9</v>
      </c>
      <c r="H20" s="71">
        <v>16</v>
      </c>
      <c r="I20" s="68">
        <v>6</v>
      </c>
      <c r="J20" s="66"/>
    </row>
    <row r="21" spans="2:10" ht="21" customHeight="1" x14ac:dyDescent="0.25">
      <c r="B21" s="34" t="s">
        <v>19</v>
      </c>
      <c r="C21" s="65">
        <v>177.79900000000001</v>
      </c>
      <c r="D21" s="65">
        <v>14</v>
      </c>
      <c r="E21" s="65">
        <v>9</v>
      </c>
      <c r="F21" s="65">
        <v>10</v>
      </c>
      <c r="G21" s="65">
        <v>10</v>
      </c>
      <c r="H21" s="65">
        <v>15</v>
      </c>
      <c r="I21" s="65">
        <v>22</v>
      </c>
      <c r="J21" s="66"/>
    </row>
    <row r="22" spans="2:10" ht="15" customHeight="1" x14ac:dyDescent="0.25">
      <c r="B22" s="40" t="s">
        <v>31</v>
      </c>
      <c r="C22" s="68">
        <v>100.64700000000001</v>
      </c>
      <c r="D22" s="68">
        <v>8</v>
      </c>
      <c r="E22" s="68">
        <v>4</v>
      </c>
      <c r="F22" s="68">
        <v>3</v>
      </c>
      <c r="G22" s="68">
        <v>4</v>
      </c>
      <c r="H22" s="68">
        <v>9</v>
      </c>
      <c r="I22" s="68">
        <v>15</v>
      </c>
      <c r="J22" s="66"/>
    </row>
    <row r="23" spans="2:10" ht="15" customHeight="1" x14ac:dyDescent="0.25">
      <c r="B23" s="34" t="s">
        <v>20</v>
      </c>
      <c r="C23" s="65">
        <v>91.435000000000002</v>
      </c>
      <c r="D23" s="65">
        <v>7</v>
      </c>
      <c r="E23" s="65">
        <v>9</v>
      </c>
      <c r="F23" s="65">
        <v>10</v>
      </c>
      <c r="G23" s="65">
        <v>7</v>
      </c>
      <c r="H23" s="65">
        <v>6</v>
      </c>
      <c r="I23" s="65">
        <v>7</v>
      </c>
      <c r="J23" s="66"/>
    </row>
    <row r="24" spans="2:10" ht="15" customHeight="1" x14ac:dyDescent="0.25">
      <c r="B24" s="37" t="s">
        <v>32</v>
      </c>
      <c r="C24" s="67">
        <v>25.681999999999999</v>
      </c>
      <c r="D24" s="67">
        <v>2</v>
      </c>
      <c r="E24" s="67">
        <v>0</v>
      </c>
      <c r="F24" s="67">
        <v>0</v>
      </c>
      <c r="G24" s="67">
        <v>0</v>
      </c>
      <c r="H24" s="67">
        <v>3</v>
      </c>
      <c r="I24" s="67">
        <v>4</v>
      </c>
      <c r="J24" s="66"/>
    </row>
    <row r="25" spans="2:10" ht="25.5" customHeight="1" x14ac:dyDescent="0.25">
      <c r="B25" s="40" t="s">
        <v>62</v>
      </c>
      <c r="C25" s="68">
        <v>34.179000000000002</v>
      </c>
      <c r="D25" s="68">
        <v>3</v>
      </c>
      <c r="E25" s="68">
        <v>0</v>
      </c>
      <c r="F25" s="68">
        <v>6</v>
      </c>
      <c r="G25" s="68">
        <v>6</v>
      </c>
      <c r="H25" s="68">
        <v>0</v>
      </c>
      <c r="I25" s="68">
        <v>0</v>
      </c>
      <c r="J25" s="72"/>
    </row>
    <row r="26" spans="2:10" ht="15" customHeight="1" x14ac:dyDescent="0.25">
      <c r="B26" s="34" t="s">
        <v>21</v>
      </c>
      <c r="C26" s="73">
        <v>46.210999999999999</v>
      </c>
      <c r="D26" s="65">
        <v>4</v>
      </c>
      <c r="E26" s="65">
        <v>1</v>
      </c>
      <c r="F26" s="65">
        <v>1</v>
      </c>
      <c r="G26" s="65">
        <v>3</v>
      </c>
      <c r="H26" s="65">
        <v>5</v>
      </c>
      <c r="I26" s="74">
        <v>3</v>
      </c>
      <c r="J26" s="66"/>
    </row>
    <row r="27" spans="2:10" ht="15" customHeight="1" x14ac:dyDescent="0.25">
      <c r="B27" s="37" t="s">
        <v>33</v>
      </c>
      <c r="C27" s="75">
        <v>12.019</v>
      </c>
      <c r="D27" s="67">
        <v>1</v>
      </c>
      <c r="E27" s="67">
        <v>0</v>
      </c>
      <c r="F27" s="67">
        <v>0</v>
      </c>
      <c r="G27" s="67">
        <v>1</v>
      </c>
      <c r="H27" s="67">
        <v>1</v>
      </c>
      <c r="I27" s="76">
        <v>1</v>
      </c>
      <c r="J27" s="66"/>
    </row>
    <row r="28" spans="2:10" ht="15" customHeight="1" x14ac:dyDescent="0.25">
      <c r="B28" s="37" t="s">
        <v>34</v>
      </c>
      <c r="C28" s="75">
        <v>6.1070000000000002</v>
      </c>
      <c r="D28" s="67">
        <v>0</v>
      </c>
      <c r="E28" s="67">
        <v>0</v>
      </c>
      <c r="F28" s="67">
        <v>0</v>
      </c>
      <c r="G28" s="67">
        <v>0</v>
      </c>
      <c r="H28" s="67">
        <v>1</v>
      </c>
      <c r="I28" s="76">
        <v>0</v>
      </c>
      <c r="J28" s="66"/>
    </row>
    <row r="29" spans="2:10" ht="15" customHeight="1" x14ac:dyDescent="0.25">
      <c r="B29" s="40" t="s">
        <v>35</v>
      </c>
      <c r="C29" s="75">
        <v>7.4859999999999998</v>
      </c>
      <c r="D29" s="68">
        <v>1</v>
      </c>
      <c r="E29" s="68">
        <v>0</v>
      </c>
      <c r="F29" s="68">
        <v>0</v>
      </c>
      <c r="G29" s="68">
        <v>1</v>
      </c>
      <c r="H29" s="68">
        <v>1</v>
      </c>
      <c r="I29" s="76">
        <v>0</v>
      </c>
      <c r="J29" s="66"/>
    </row>
    <row r="30" spans="2:10" ht="15" customHeight="1" x14ac:dyDescent="0.25">
      <c r="B30" s="43" t="s">
        <v>97</v>
      </c>
      <c r="C30" s="69">
        <v>55.848999999999997</v>
      </c>
      <c r="D30" s="69">
        <v>4</v>
      </c>
      <c r="E30" s="69">
        <v>9</v>
      </c>
      <c r="F30" s="69">
        <v>4</v>
      </c>
      <c r="G30" s="69">
        <v>3</v>
      </c>
      <c r="H30" s="69">
        <v>4</v>
      </c>
      <c r="I30" s="69">
        <v>5</v>
      </c>
      <c r="J30" s="66"/>
    </row>
    <row r="31" spans="2:10" ht="15" customHeight="1" x14ac:dyDescent="0.25">
      <c r="B31" s="43" t="s">
        <v>22</v>
      </c>
      <c r="C31" s="69">
        <v>0.83799999999999997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6"/>
    </row>
    <row r="32" spans="2:10" ht="15" customHeight="1" x14ac:dyDescent="0.25">
      <c r="B32" s="43" t="s">
        <v>23</v>
      </c>
      <c r="C32" s="77">
        <v>1310.722</v>
      </c>
      <c r="D32" s="69">
        <v>100</v>
      </c>
      <c r="E32" s="78">
        <v>100</v>
      </c>
      <c r="F32" s="78">
        <v>100</v>
      </c>
      <c r="G32" s="78">
        <v>100</v>
      </c>
      <c r="H32" s="78">
        <v>100</v>
      </c>
      <c r="I32" s="78">
        <v>100</v>
      </c>
      <c r="J32" s="66"/>
    </row>
    <row r="33" spans="2:9" x14ac:dyDescent="0.25">
      <c r="H33" s="58"/>
      <c r="I33" s="58"/>
    </row>
    <row r="34" spans="2:9" ht="58.5" customHeight="1" x14ac:dyDescent="0.25">
      <c r="B34" s="126" t="s">
        <v>98</v>
      </c>
      <c r="C34" s="127"/>
      <c r="D34" s="127"/>
      <c r="E34" s="127"/>
      <c r="F34" s="127"/>
      <c r="G34" s="127"/>
      <c r="H34" s="127"/>
      <c r="I34" s="127"/>
    </row>
    <row r="35" spans="2:9" ht="72" customHeight="1" x14ac:dyDescent="0.25">
      <c r="H35" s="58"/>
      <c r="I35" s="58"/>
    </row>
    <row r="36" spans="2:9" ht="11.25" customHeight="1" x14ac:dyDescent="0.25">
      <c r="H36" s="58"/>
      <c r="I36" s="58"/>
    </row>
    <row r="37" spans="2:9" ht="11.25" customHeight="1" x14ac:dyDescent="0.25">
      <c r="H37" s="58"/>
      <c r="I37" s="58"/>
    </row>
    <row r="38" spans="2:9" x14ac:dyDescent="0.25">
      <c r="H38" s="58"/>
      <c r="I38" s="58"/>
    </row>
    <row r="39" spans="2:9" x14ac:dyDescent="0.25">
      <c r="H39" s="58"/>
      <c r="I39" s="58"/>
    </row>
    <row r="40" spans="2:9" x14ac:dyDescent="0.25">
      <c r="H40" s="58"/>
      <c r="I40" s="58"/>
    </row>
    <row r="41" spans="2:9" x14ac:dyDescent="0.25">
      <c r="H41" s="58"/>
      <c r="I41" s="58"/>
    </row>
    <row r="42" spans="2:9" x14ac:dyDescent="0.25">
      <c r="H42" s="58"/>
      <c r="I42" s="58"/>
    </row>
    <row r="43" spans="2:9" x14ac:dyDescent="0.25">
      <c r="H43" s="58"/>
      <c r="I43" s="58"/>
    </row>
    <row r="44" spans="2:9" x14ac:dyDescent="0.25">
      <c r="H44" s="58"/>
      <c r="I44" s="58"/>
    </row>
    <row r="45" spans="2:9" x14ac:dyDescent="0.25">
      <c r="I45" s="58"/>
    </row>
    <row r="46" spans="2:9" x14ac:dyDescent="0.25">
      <c r="H46" s="58"/>
      <c r="I46" s="58"/>
    </row>
    <row r="47" spans="2:9" x14ac:dyDescent="0.25">
      <c r="I47" s="58"/>
    </row>
    <row r="48" spans="2:9" x14ac:dyDescent="0.25">
      <c r="I48" s="58"/>
    </row>
    <row r="49" spans="8:9" x14ac:dyDescent="0.25">
      <c r="I49" s="58"/>
    </row>
    <row r="50" spans="8:9" x14ac:dyDescent="0.25">
      <c r="I50" s="58"/>
    </row>
    <row r="51" spans="8:9" x14ac:dyDescent="0.25">
      <c r="I51" s="58"/>
    </row>
    <row r="52" spans="8:9" x14ac:dyDescent="0.25">
      <c r="I52" s="58"/>
    </row>
    <row r="53" spans="8:9" x14ac:dyDescent="0.25">
      <c r="I53" s="58"/>
    </row>
    <row r="54" spans="8:9" x14ac:dyDescent="0.25">
      <c r="I54" s="58"/>
    </row>
    <row r="55" spans="8:9" x14ac:dyDescent="0.25">
      <c r="I55" s="58"/>
    </row>
    <row r="56" spans="8:9" x14ac:dyDescent="0.25">
      <c r="I56" s="58"/>
    </row>
    <row r="57" spans="8:9" x14ac:dyDescent="0.25">
      <c r="I57" s="58"/>
    </row>
    <row r="58" spans="8:9" x14ac:dyDescent="0.25">
      <c r="I58" s="58"/>
    </row>
    <row r="59" spans="8:9" x14ac:dyDescent="0.25">
      <c r="H59" s="58"/>
      <c r="I59" s="58"/>
    </row>
    <row r="60" spans="8:9" x14ac:dyDescent="0.25">
      <c r="H60" s="58"/>
      <c r="I60" s="58"/>
    </row>
    <row r="61" spans="8:9" x14ac:dyDescent="0.25">
      <c r="H61" s="58"/>
      <c r="I61" s="58"/>
    </row>
    <row r="62" spans="8:9" x14ac:dyDescent="0.25">
      <c r="H62" s="58"/>
      <c r="I62" s="58"/>
    </row>
    <row r="63" spans="8:9" x14ac:dyDescent="0.25">
      <c r="H63" s="58"/>
      <c r="I63" s="58"/>
    </row>
    <row r="64" spans="8:9" x14ac:dyDescent="0.25">
      <c r="H64" s="58"/>
      <c r="I64" s="58"/>
    </row>
    <row r="65" spans="8:9" x14ac:dyDescent="0.25">
      <c r="H65" s="58"/>
      <c r="I65" s="58"/>
    </row>
    <row r="66" spans="8:9" x14ac:dyDescent="0.25">
      <c r="H66" s="58"/>
      <c r="I66" s="58"/>
    </row>
    <row r="67" spans="8:9" x14ac:dyDescent="0.25">
      <c r="H67" s="58"/>
      <c r="I67" s="58"/>
    </row>
    <row r="68" spans="8:9" x14ac:dyDescent="0.25">
      <c r="H68" s="58"/>
      <c r="I68" s="58"/>
    </row>
    <row r="69" spans="8:9" x14ac:dyDescent="0.25">
      <c r="H69" s="58"/>
      <c r="I69" s="58"/>
    </row>
    <row r="70" spans="8:9" x14ac:dyDescent="0.25">
      <c r="H70" s="58"/>
      <c r="I70" s="58"/>
    </row>
    <row r="71" spans="8:9" x14ac:dyDescent="0.25">
      <c r="H71" s="58"/>
      <c r="I71" s="58"/>
    </row>
    <row r="72" spans="8:9" x14ac:dyDescent="0.25">
      <c r="H72" s="58"/>
      <c r="I72" s="58"/>
    </row>
    <row r="73" spans="8:9" x14ac:dyDescent="0.25">
      <c r="H73" s="58"/>
      <c r="I73" s="58"/>
    </row>
    <row r="74" spans="8:9" x14ac:dyDescent="0.25">
      <c r="H74" s="58"/>
      <c r="I74" s="58"/>
    </row>
  </sheetData>
  <mergeCells count="4">
    <mergeCell ref="B34:I34"/>
    <mergeCell ref="B4:B5"/>
    <mergeCell ref="C4:C5"/>
    <mergeCell ref="D4:I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5"/>
  <sheetViews>
    <sheetView showGridLines="0" topLeftCell="A26" zoomScaleNormal="100" workbookViewId="0">
      <selection activeCell="G55" sqref="G55"/>
    </sheetView>
  </sheetViews>
  <sheetFormatPr baseColWidth="10" defaultColWidth="10.7109375" defaultRowHeight="12.75" x14ac:dyDescent="0.25"/>
  <cols>
    <col min="1" max="1" width="1" style="58" customWidth="1"/>
    <col min="2" max="2" width="39.28515625" style="85" customWidth="1"/>
    <col min="3" max="3" width="15.7109375" style="58" customWidth="1"/>
    <col min="4" max="5" width="16.42578125" style="58" customWidth="1"/>
    <col min="6" max="16384" width="10.7109375" style="58"/>
  </cols>
  <sheetData>
    <row r="1" spans="2:19" ht="7.9" customHeight="1" x14ac:dyDescent="0.25"/>
    <row r="2" spans="2:19" x14ac:dyDescent="0.25">
      <c r="B2" s="86" t="s">
        <v>94</v>
      </c>
      <c r="J2" s="87"/>
    </row>
    <row r="3" spans="2:19" x14ac:dyDescent="0.25">
      <c r="B3" s="88"/>
    </row>
    <row r="4" spans="2:19" ht="15" customHeight="1" x14ac:dyDescent="0.25">
      <c r="E4" s="89" t="s">
        <v>56</v>
      </c>
      <c r="F4" s="87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90"/>
    </row>
    <row r="5" spans="2:19" ht="38.25" x14ac:dyDescent="0.25">
      <c r="B5" s="91" t="s">
        <v>52</v>
      </c>
      <c r="C5" s="91" t="s">
        <v>86</v>
      </c>
      <c r="D5" s="91" t="s">
        <v>65</v>
      </c>
      <c r="E5" s="91" t="s">
        <v>37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2:19" x14ac:dyDescent="0.25">
      <c r="B6" s="92" t="s">
        <v>78</v>
      </c>
      <c r="C6" s="93">
        <f t="shared" ref="C6:E17" si="0">(C22/C$34)*100</f>
        <v>13.051375668870721</v>
      </c>
      <c r="D6" s="93">
        <f t="shared" si="0"/>
        <v>9.4079268856399487</v>
      </c>
      <c r="E6" s="94">
        <f t="shared" si="0"/>
        <v>13.478771748517065</v>
      </c>
      <c r="G6" s="95"/>
    </row>
    <row r="7" spans="2:19" x14ac:dyDescent="0.25">
      <c r="B7" s="92" t="s">
        <v>79</v>
      </c>
      <c r="C7" s="39">
        <f t="shared" si="0"/>
        <v>4.2636367375102244</v>
      </c>
      <c r="D7" s="39">
        <f t="shared" si="0"/>
        <v>3.5294583779072068</v>
      </c>
      <c r="E7" s="96">
        <f t="shared" si="0"/>
        <v>3.1729627734554331</v>
      </c>
      <c r="G7" s="95"/>
    </row>
    <row r="8" spans="2:19" ht="25.5" x14ac:dyDescent="0.25">
      <c r="B8" s="92" t="s">
        <v>44</v>
      </c>
      <c r="C8" s="39">
        <f t="shared" si="0"/>
        <v>10.468655038635708</v>
      </c>
      <c r="D8" s="39">
        <f t="shared" si="0"/>
        <v>9.0700899401719557</v>
      </c>
      <c r="E8" s="96">
        <f t="shared" si="0"/>
        <v>3.870695042460548</v>
      </c>
      <c r="G8" s="95"/>
    </row>
    <row r="9" spans="2:19" x14ac:dyDescent="0.25">
      <c r="B9" s="97" t="s">
        <v>58</v>
      </c>
      <c r="C9" s="39">
        <f t="shared" si="0"/>
        <v>0.63882580344454143</v>
      </c>
      <c r="D9" s="39">
        <f t="shared" si="0"/>
        <v>0.44270111071489893</v>
      </c>
      <c r="E9" s="96">
        <f t="shared" si="0"/>
        <v>1.0969564716184761</v>
      </c>
      <c r="G9" s="95"/>
    </row>
    <row r="10" spans="2:19" ht="38.25" x14ac:dyDescent="0.25">
      <c r="B10" s="92" t="s">
        <v>40</v>
      </c>
      <c r="C10" s="39">
        <f t="shared" si="0"/>
        <v>17.004967121948098</v>
      </c>
      <c r="D10" s="39">
        <f t="shared" si="0"/>
        <v>12.5652099264366</v>
      </c>
      <c r="E10" s="96">
        <f t="shared" si="0"/>
        <v>14.053945827662151</v>
      </c>
      <c r="G10" s="95"/>
    </row>
    <row r="11" spans="2:19" x14ac:dyDescent="0.25">
      <c r="B11" s="92" t="s">
        <v>41</v>
      </c>
      <c r="C11" s="39">
        <f t="shared" si="0"/>
        <v>8.7765434863072844</v>
      </c>
      <c r="D11" s="39">
        <f t="shared" si="0"/>
        <v>18.916755814414199</v>
      </c>
      <c r="E11" s="96">
        <f t="shared" si="0"/>
        <v>15.764502213530344</v>
      </c>
      <c r="F11" s="98"/>
      <c r="G11" s="95"/>
    </row>
    <row r="12" spans="2:19" ht="25.5" x14ac:dyDescent="0.25">
      <c r="B12" s="92" t="s">
        <v>39</v>
      </c>
      <c r="C12" s="39">
        <f t="shared" si="0"/>
        <v>22.590808768089783</v>
      </c>
      <c r="D12" s="39">
        <f t="shared" si="0"/>
        <v>19.844420671711767</v>
      </c>
      <c r="E12" s="96">
        <f t="shared" si="0"/>
        <v>13.920264369745519</v>
      </c>
      <c r="G12" s="95"/>
    </row>
    <row r="13" spans="2:19" ht="38.25" x14ac:dyDescent="0.25">
      <c r="B13" s="92" t="s">
        <v>80</v>
      </c>
      <c r="C13" s="39">
        <f t="shared" si="0"/>
        <v>10.756309432962132</v>
      </c>
      <c r="D13" s="39">
        <f t="shared" si="0"/>
        <v>10.02337652046436</v>
      </c>
      <c r="E13" s="96">
        <f t="shared" si="0"/>
        <v>18.762728557878408</v>
      </c>
      <c r="G13" s="95"/>
    </row>
    <row r="14" spans="2:19" x14ac:dyDescent="0.25">
      <c r="B14" s="92" t="s">
        <v>42</v>
      </c>
      <c r="C14" s="39">
        <f t="shared" si="0"/>
        <v>5.5202683251157243</v>
      </c>
      <c r="D14" s="39">
        <f t="shared" si="0"/>
        <v>6.5306338074672805</v>
      </c>
      <c r="E14" s="96">
        <f t="shared" si="0"/>
        <v>8.6053646510630806</v>
      </c>
      <c r="G14" s="95"/>
    </row>
    <row r="15" spans="2:19" x14ac:dyDescent="0.25">
      <c r="B15" s="92" t="s">
        <v>45</v>
      </c>
      <c r="C15" s="39">
        <f t="shared" si="0"/>
        <v>3.821759375614036</v>
      </c>
      <c r="D15" s="39">
        <f t="shared" si="0"/>
        <v>4.2830540037243949</v>
      </c>
      <c r="E15" s="96">
        <f t="shared" si="0"/>
        <v>2.6835389789648891</v>
      </c>
      <c r="G15" s="95"/>
    </row>
    <row r="16" spans="2:19" x14ac:dyDescent="0.25">
      <c r="B16" s="92" t="s">
        <v>43</v>
      </c>
      <c r="C16" s="39">
        <f t="shared" si="0"/>
        <v>3.0645817244641038</v>
      </c>
      <c r="D16" s="39">
        <f t="shared" si="0"/>
        <v>5.3615436427750707</v>
      </c>
      <c r="E16" s="96">
        <f t="shared" si="0"/>
        <v>4.4772165134015154</v>
      </c>
      <c r="G16" s="95"/>
    </row>
    <row r="17" spans="2:7" x14ac:dyDescent="0.25">
      <c r="B17" s="92" t="s">
        <v>64</v>
      </c>
      <c r="C17" s="42">
        <f t="shared" si="0"/>
        <v>4.2268517037639543E-2</v>
      </c>
      <c r="D17" s="42">
        <f t="shared" si="0"/>
        <v>2.4829298572315334E-2</v>
      </c>
      <c r="E17" s="99">
        <f t="shared" si="0"/>
        <v>0.11305285170256786</v>
      </c>
      <c r="G17" s="95"/>
    </row>
    <row r="19" spans="2:7" x14ac:dyDescent="0.25">
      <c r="C19" s="100"/>
      <c r="D19" s="100"/>
      <c r="E19" s="100"/>
    </row>
    <row r="20" spans="2:7" x14ac:dyDescent="0.25">
      <c r="B20" s="101" t="s">
        <v>66</v>
      </c>
    </row>
    <row r="21" spans="2:7" ht="38.25" x14ac:dyDescent="0.25">
      <c r="B21" s="102" t="s">
        <v>52</v>
      </c>
      <c r="C21" s="91" t="s">
        <v>85</v>
      </c>
      <c r="D21" s="91" t="s">
        <v>38</v>
      </c>
      <c r="E21" s="91" t="s">
        <v>37</v>
      </c>
      <c r="F21" s="103"/>
    </row>
    <row r="22" spans="2:7" x14ac:dyDescent="0.25">
      <c r="B22" s="104" t="s">
        <v>81</v>
      </c>
      <c r="C22" s="105">
        <v>57123</v>
      </c>
      <c r="D22" s="105">
        <v>35617</v>
      </c>
      <c r="E22" s="105">
        <v>66647</v>
      </c>
    </row>
    <row r="23" spans="2:7" x14ac:dyDescent="0.25">
      <c r="B23" s="106" t="s">
        <v>82</v>
      </c>
      <c r="C23" s="107">
        <v>18661</v>
      </c>
      <c r="D23" s="107">
        <v>13362</v>
      </c>
      <c r="E23" s="107">
        <v>15689</v>
      </c>
    </row>
    <row r="24" spans="2:7" ht="25.5" x14ac:dyDescent="0.25">
      <c r="B24" s="106" t="s">
        <v>47</v>
      </c>
      <c r="C24" s="107">
        <v>45819</v>
      </c>
      <c r="D24" s="107">
        <v>34338</v>
      </c>
      <c r="E24" s="107">
        <v>19139</v>
      </c>
    </row>
    <row r="25" spans="2:7" x14ac:dyDescent="0.25">
      <c r="B25" s="108" t="s">
        <v>58</v>
      </c>
      <c r="C25" s="107">
        <v>2796</v>
      </c>
      <c r="D25" s="107">
        <v>1676</v>
      </c>
      <c r="E25" s="107">
        <v>5424</v>
      </c>
      <c r="F25" s="109"/>
    </row>
    <row r="26" spans="2:7" ht="38.25" x14ac:dyDescent="0.25">
      <c r="B26" s="106" t="s">
        <v>51</v>
      </c>
      <c r="C26" s="107">
        <v>74427</v>
      </c>
      <c r="D26" s="107">
        <v>47570</v>
      </c>
      <c r="E26" s="107">
        <v>69491</v>
      </c>
    </row>
    <row r="27" spans="2:7" x14ac:dyDescent="0.25">
      <c r="B27" s="106" t="s">
        <v>49</v>
      </c>
      <c r="C27" s="107">
        <v>38413</v>
      </c>
      <c r="D27" s="107">
        <v>71616</v>
      </c>
      <c r="E27" s="107">
        <v>77949</v>
      </c>
    </row>
    <row r="28" spans="2:7" ht="25.5" x14ac:dyDescent="0.25">
      <c r="B28" s="106" t="s">
        <v>50</v>
      </c>
      <c r="C28" s="107">
        <v>98875</v>
      </c>
      <c r="D28" s="107">
        <v>75128</v>
      </c>
      <c r="E28" s="107">
        <v>68830</v>
      </c>
      <c r="F28" s="109"/>
    </row>
    <row r="29" spans="2:7" ht="38.25" x14ac:dyDescent="0.25">
      <c r="B29" s="106" t="s">
        <v>83</v>
      </c>
      <c r="C29" s="107">
        <v>47078</v>
      </c>
      <c r="D29" s="107">
        <v>37947</v>
      </c>
      <c r="E29" s="107">
        <v>92774</v>
      </c>
    </row>
    <row r="30" spans="2:7" x14ac:dyDescent="0.25">
      <c r="B30" s="106" t="s">
        <v>48</v>
      </c>
      <c r="C30" s="107">
        <v>24161</v>
      </c>
      <c r="D30" s="107">
        <v>24724</v>
      </c>
      <c r="E30" s="107">
        <v>42550</v>
      </c>
    </row>
    <row r="31" spans="2:7" ht="15" customHeight="1" x14ac:dyDescent="0.25">
      <c r="B31" s="106" t="s">
        <v>46</v>
      </c>
      <c r="C31" s="107">
        <v>16727</v>
      </c>
      <c r="D31" s="107">
        <v>16215</v>
      </c>
      <c r="E31" s="107">
        <v>13269</v>
      </c>
    </row>
    <row r="32" spans="2:7" x14ac:dyDescent="0.25">
      <c r="B32" s="106" t="s">
        <v>84</v>
      </c>
      <c r="C32" s="107">
        <v>13413</v>
      </c>
      <c r="D32" s="107">
        <v>20298</v>
      </c>
      <c r="E32" s="107">
        <v>22138</v>
      </c>
    </row>
    <row r="33" spans="2:19" ht="21.75" customHeight="1" x14ac:dyDescent="0.25">
      <c r="B33" s="110" t="s">
        <v>64</v>
      </c>
      <c r="C33" s="111">
        <v>185</v>
      </c>
      <c r="D33" s="111">
        <v>94</v>
      </c>
      <c r="E33" s="111">
        <v>559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  <row r="34" spans="2:19" x14ac:dyDescent="0.25">
      <c r="B34" s="112" t="s">
        <v>23</v>
      </c>
      <c r="C34" s="113">
        <f>SUM(C22:C33)</f>
        <v>437678</v>
      </c>
      <c r="D34" s="113">
        <f t="shared" ref="D34:E34" si="1">SUM(D22:D33)</f>
        <v>378585</v>
      </c>
      <c r="E34" s="113">
        <f t="shared" si="1"/>
        <v>494459</v>
      </c>
      <c r="F34" s="11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</row>
    <row r="36" spans="2:19" ht="43.9" customHeight="1" x14ac:dyDescent="0.25">
      <c r="B36" s="126" t="s">
        <v>101</v>
      </c>
      <c r="C36" s="126"/>
      <c r="D36" s="126"/>
      <c r="E36" s="126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</row>
    <row r="37" spans="2:19" ht="43.9" customHeight="1" x14ac:dyDescent="0.25">
      <c r="B37" s="58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</row>
    <row r="38" spans="2:19" x14ac:dyDescent="0.25">
      <c r="B38" s="4"/>
    </row>
    <row r="39" spans="2:19" x14ac:dyDescent="0.25">
      <c r="B39" s="58"/>
    </row>
    <row r="40" spans="2:19" x14ac:dyDescent="0.25">
      <c r="B40" s="58"/>
    </row>
    <row r="41" spans="2:19" x14ac:dyDescent="0.25">
      <c r="B41" s="58"/>
    </row>
    <row r="42" spans="2:19" x14ac:dyDescent="0.25">
      <c r="B42" s="58"/>
    </row>
    <row r="43" spans="2:19" x14ac:dyDescent="0.25">
      <c r="B43" s="58"/>
    </row>
    <row r="44" spans="2:19" x14ac:dyDescent="0.25">
      <c r="B44" s="58"/>
    </row>
    <row r="45" spans="2:19" x14ac:dyDescent="0.25">
      <c r="B45" s="58"/>
    </row>
    <row r="46" spans="2:19" x14ac:dyDescent="0.25">
      <c r="B46" s="58"/>
    </row>
    <row r="47" spans="2:19" x14ac:dyDescent="0.25">
      <c r="B47" s="58"/>
    </row>
    <row r="48" spans="2:19" x14ac:dyDescent="0.25">
      <c r="B48" s="58"/>
    </row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  <row r="55" s="58" customFormat="1" x14ac:dyDescent="0.25"/>
    <row r="56" s="58" customFormat="1" x14ac:dyDescent="0.25"/>
    <row r="57" s="58" customFormat="1" x14ac:dyDescent="0.25"/>
    <row r="58" s="58" customFormat="1" x14ac:dyDescent="0.25"/>
    <row r="59" s="58" customFormat="1" x14ac:dyDescent="0.25"/>
    <row r="60" s="58" customFormat="1" x14ac:dyDescent="0.25"/>
    <row r="61" s="58" customFormat="1" x14ac:dyDescent="0.25"/>
    <row r="62" s="58" customFormat="1" x14ac:dyDescent="0.25"/>
    <row r="63" s="58" customFormat="1" x14ac:dyDescent="0.25"/>
    <row r="64" s="58" customFormat="1" x14ac:dyDescent="0.25"/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95"/>
    </row>
    <row r="72" spans="2:2" x14ac:dyDescent="0.25">
      <c r="B72" s="95"/>
    </row>
    <row r="73" spans="2:2" x14ac:dyDescent="0.25">
      <c r="B73" s="95"/>
    </row>
    <row r="74" spans="2:2" x14ac:dyDescent="0.25">
      <c r="B74" s="95"/>
    </row>
    <row r="75" spans="2:2" x14ac:dyDescent="0.25">
      <c r="B75" s="95"/>
    </row>
    <row r="76" spans="2:2" x14ac:dyDescent="0.25">
      <c r="B76" s="95"/>
    </row>
    <row r="77" spans="2:2" x14ac:dyDescent="0.25">
      <c r="B77" s="95"/>
    </row>
    <row r="78" spans="2:2" x14ac:dyDescent="0.25">
      <c r="B78" s="95"/>
    </row>
    <row r="79" spans="2:2" x14ac:dyDescent="0.25">
      <c r="B79" s="95"/>
    </row>
    <row r="80" spans="2:2" x14ac:dyDescent="0.25">
      <c r="B80" s="95"/>
    </row>
    <row r="81" spans="2:2" x14ac:dyDescent="0.25">
      <c r="B81" s="95"/>
    </row>
    <row r="82" spans="2:2" x14ac:dyDescent="0.25">
      <c r="B82" s="95"/>
    </row>
    <row r="83" spans="2:2" x14ac:dyDescent="0.25">
      <c r="B83" s="58"/>
    </row>
    <row r="84" spans="2:2" x14ac:dyDescent="0.25">
      <c r="B84" s="58"/>
    </row>
    <row r="85" spans="2:2" x14ac:dyDescent="0.25">
      <c r="B85" s="116"/>
    </row>
    <row r="86" spans="2:2" x14ac:dyDescent="0.25">
      <c r="B86" s="116"/>
    </row>
    <row r="87" spans="2:2" x14ac:dyDescent="0.25">
      <c r="B87" s="116"/>
    </row>
    <row r="88" spans="2:2" x14ac:dyDescent="0.25">
      <c r="B88" s="116"/>
    </row>
    <row r="89" spans="2:2" x14ac:dyDescent="0.25">
      <c r="B89" s="116"/>
    </row>
    <row r="90" spans="2:2" x14ac:dyDescent="0.25">
      <c r="B90" s="116"/>
    </row>
    <row r="91" spans="2:2" x14ac:dyDescent="0.25">
      <c r="B91" s="116"/>
    </row>
    <row r="92" spans="2:2" x14ac:dyDescent="0.25">
      <c r="B92" s="116"/>
    </row>
    <row r="93" spans="2:2" x14ac:dyDescent="0.25">
      <c r="B93" s="116"/>
    </row>
    <row r="94" spans="2:2" x14ac:dyDescent="0.25">
      <c r="B94" s="116"/>
    </row>
    <row r="95" spans="2:2" x14ac:dyDescent="0.25">
      <c r="B95" s="116"/>
    </row>
  </sheetData>
  <mergeCells count="5">
    <mergeCell ref="H36:S36"/>
    <mergeCell ref="H4:R4"/>
    <mergeCell ref="H33:S33"/>
    <mergeCell ref="H34:R34"/>
    <mergeCell ref="B36:E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77"/>
  <sheetViews>
    <sheetView showGridLines="0" topLeftCell="A20" zoomScaleNormal="100" workbookViewId="0">
      <selection activeCell="I34" sqref="I34"/>
    </sheetView>
  </sheetViews>
  <sheetFormatPr baseColWidth="10" defaultColWidth="10.7109375" defaultRowHeight="12.75" x14ac:dyDescent="0.25"/>
  <cols>
    <col min="1" max="1" width="3.7109375" style="31" customWidth="1"/>
    <col min="2" max="2" width="70" style="31" customWidth="1"/>
    <col min="3" max="5" width="13.42578125" style="31" customWidth="1"/>
    <col min="6" max="16384" width="10.7109375" style="31"/>
  </cols>
  <sheetData>
    <row r="1" spans="2:5" ht="7.9" customHeight="1" x14ac:dyDescent="0.25"/>
    <row r="2" spans="2:5" x14ac:dyDescent="0.25">
      <c r="B2" s="32" t="s">
        <v>95</v>
      </c>
      <c r="C2" s="32"/>
      <c r="D2" s="33"/>
    </row>
    <row r="3" spans="2:5" ht="7.5" customHeight="1" x14ac:dyDescent="0.25">
      <c r="B3" s="4"/>
      <c r="C3" s="4"/>
      <c r="D3" s="4"/>
    </row>
    <row r="4" spans="2:5" ht="22.5" customHeight="1" x14ac:dyDescent="0.25">
      <c r="B4" s="128" t="s">
        <v>59</v>
      </c>
      <c r="C4" s="129" t="s">
        <v>54</v>
      </c>
      <c r="D4" s="135" t="s">
        <v>14</v>
      </c>
      <c r="E4" s="135" t="s">
        <v>67</v>
      </c>
    </row>
    <row r="5" spans="2:5" ht="33.75" customHeight="1" x14ac:dyDescent="0.25">
      <c r="B5" s="128"/>
      <c r="C5" s="129"/>
      <c r="D5" s="136"/>
      <c r="E5" s="136"/>
    </row>
    <row r="6" spans="2:5" ht="15" customHeight="1" x14ac:dyDescent="0.25">
      <c r="B6" s="34" t="s">
        <v>61</v>
      </c>
      <c r="C6" s="35">
        <v>159.387</v>
      </c>
      <c r="D6" s="36">
        <v>52</v>
      </c>
      <c r="E6" s="36">
        <v>6</v>
      </c>
    </row>
    <row r="7" spans="2:5" ht="15" customHeight="1" x14ac:dyDescent="0.25">
      <c r="B7" s="37" t="s">
        <v>24</v>
      </c>
      <c r="C7" s="38">
        <v>72.265000000000001</v>
      </c>
      <c r="D7" s="39">
        <v>30</v>
      </c>
      <c r="E7" s="39">
        <v>1</v>
      </c>
    </row>
    <row r="8" spans="2:5" ht="15" customHeight="1" x14ac:dyDescent="0.25">
      <c r="B8" s="37" t="s">
        <v>25</v>
      </c>
      <c r="C8" s="38">
        <v>28.754000000000001</v>
      </c>
      <c r="D8" s="39">
        <v>70</v>
      </c>
      <c r="E8" s="39">
        <v>3</v>
      </c>
    </row>
    <row r="9" spans="2:5" ht="15" customHeight="1" x14ac:dyDescent="0.25">
      <c r="B9" s="40" t="s">
        <v>26</v>
      </c>
      <c r="C9" s="41">
        <v>15.997</v>
      </c>
      <c r="D9" s="42">
        <v>67</v>
      </c>
      <c r="E9" s="42">
        <v>0</v>
      </c>
    </row>
    <row r="10" spans="2:5" ht="15" customHeight="1" x14ac:dyDescent="0.25">
      <c r="B10" s="43" t="s">
        <v>16</v>
      </c>
      <c r="C10" s="44">
        <v>47.712000000000003</v>
      </c>
      <c r="D10" s="45">
        <v>78</v>
      </c>
      <c r="E10" s="45">
        <v>6</v>
      </c>
    </row>
    <row r="11" spans="2:5" ht="15" customHeight="1" x14ac:dyDescent="0.25">
      <c r="B11" s="34" t="s">
        <v>17</v>
      </c>
      <c r="C11" s="35">
        <v>99.296000000000006</v>
      </c>
      <c r="D11" s="36">
        <v>59</v>
      </c>
      <c r="E11" s="36">
        <v>3</v>
      </c>
    </row>
    <row r="12" spans="2:5" ht="15" customHeight="1" x14ac:dyDescent="0.25">
      <c r="B12" s="37" t="s">
        <v>27</v>
      </c>
      <c r="C12" s="38">
        <v>12.042999999999999</v>
      </c>
      <c r="D12" s="39">
        <v>69</v>
      </c>
      <c r="E12" s="39">
        <v>0</v>
      </c>
    </row>
    <row r="13" spans="2:5" ht="15" customHeight="1" x14ac:dyDescent="0.25">
      <c r="B13" s="40" t="s">
        <v>28</v>
      </c>
      <c r="C13" s="41">
        <v>63.636000000000003</v>
      </c>
      <c r="D13" s="42">
        <v>45</v>
      </c>
      <c r="E13" s="42">
        <v>1</v>
      </c>
    </row>
    <row r="14" spans="2:5" ht="15" customHeight="1" x14ac:dyDescent="0.25">
      <c r="B14" s="46" t="s">
        <v>58</v>
      </c>
      <c r="C14" s="35">
        <v>9.8960000000000008</v>
      </c>
      <c r="D14" s="36">
        <v>91</v>
      </c>
      <c r="E14" s="36">
        <v>10</v>
      </c>
    </row>
    <row r="15" spans="2:5" ht="20.25" customHeight="1" x14ac:dyDescent="0.25">
      <c r="B15" s="46" t="s">
        <v>87</v>
      </c>
      <c r="C15" s="47">
        <v>191.488</v>
      </c>
      <c r="D15" s="48">
        <v>84</v>
      </c>
      <c r="E15" s="48">
        <v>16</v>
      </c>
    </row>
    <row r="16" spans="2:5" ht="15" customHeight="1" x14ac:dyDescent="0.25">
      <c r="B16" s="49" t="s">
        <v>88</v>
      </c>
      <c r="C16" s="50">
        <v>166</v>
      </c>
      <c r="D16" s="51">
        <v>85</v>
      </c>
      <c r="E16" s="51">
        <v>14</v>
      </c>
    </row>
    <row r="17" spans="2:5" ht="15" customHeight="1" x14ac:dyDescent="0.25">
      <c r="B17" s="34" t="s">
        <v>18</v>
      </c>
      <c r="C17" s="35">
        <v>187.97800000000001</v>
      </c>
      <c r="D17" s="36">
        <v>49</v>
      </c>
      <c r="E17" s="36">
        <v>10</v>
      </c>
    </row>
    <row r="18" spans="2:5" ht="15" customHeight="1" x14ac:dyDescent="0.25">
      <c r="B18" s="37" t="s">
        <v>96</v>
      </c>
      <c r="C18" s="38">
        <v>12.426</v>
      </c>
      <c r="D18" s="39">
        <v>82</v>
      </c>
      <c r="E18" s="39">
        <v>1</v>
      </c>
    </row>
    <row r="19" spans="2:5" ht="15" customHeight="1" x14ac:dyDescent="0.25">
      <c r="B19" s="40" t="s">
        <v>29</v>
      </c>
      <c r="C19" s="41">
        <v>132.749</v>
      </c>
      <c r="D19" s="42">
        <v>45</v>
      </c>
      <c r="E19" s="42">
        <v>6</v>
      </c>
    </row>
    <row r="20" spans="2:5" ht="15" customHeight="1" x14ac:dyDescent="0.25">
      <c r="B20" s="34" t="s">
        <v>53</v>
      </c>
      <c r="C20" s="35">
        <v>242.833</v>
      </c>
      <c r="D20" s="36">
        <v>62</v>
      </c>
      <c r="E20" s="36">
        <v>9</v>
      </c>
    </row>
    <row r="21" spans="2:5" ht="15" customHeight="1" x14ac:dyDescent="0.25">
      <c r="B21" s="40" t="s">
        <v>30</v>
      </c>
      <c r="C21" s="41">
        <v>135.48500000000001</v>
      </c>
      <c r="D21" s="42">
        <v>72</v>
      </c>
      <c r="E21" s="42">
        <v>4</v>
      </c>
    </row>
    <row r="22" spans="2:5" ht="24" customHeight="1" x14ac:dyDescent="0.25">
      <c r="B22" s="34" t="s">
        <v>19</v>
      </c>
      <c r="C22" s="35">
        <v>177.79900000000001</v>
      </c>
      <c r="D22" s="36">
        <v>67</v>
      </c>
      <c r="E22" s="36">
        <v>17</v>
      </c>
    </row>
    <row r="23" spans="2:5" ht="15" customHeight="1" x14ac:dyDescent="0.25">
      <c r="B23" s="40" t="s">
        <v>31</v>
      </c>
      <c r="C23" s="41">
        <v>100.64700000000001</v>
      </c>
      <c r="D23" s="42">
        <v>70</v>
      </c>
      <c r="E23" s="42">
        <v>9</v>
      </c>
    </row>
    <row r="24" spans="2:5" ht="15" customHeight="1" x14ac:dyDescent="0.25">
      <c r="B24" s="34" t="s">
        <v>20</v>
      </c>
      <c r="C24" s="35">
        <v>91.435000000000002</v>
      </c>
      <c r="D24" s="36">
        <v>70</v>
      </c>
      <c r="E24" s="36">
        <v>6</v>
      </c>
    </row>
    <row r="25" spans="2:5" ht="15" customHeight="1" x14ac:dyDescent="0.25">
      <c r="B25" s="37" t="s">
        <v>32</v>
      </c>
      <c r="C25" s="38">
        <v>25.681999999999999</v>
      </c>
      <c r="D25" s="39">
        <v>69</v>
      </c>
      <c r="E25" s="39">
        <v>2</v>
      </c>
    </row>
    <row r="26" spans="2:5" ht="19.5" customHeight="1" x14ac:dyDescent="0.25">
      <c r="B26" s="40" t="s">
        <v>63</v>
      </c>
      <c r="C26" s="41">
        <v>34.179000000000002</v>
      </c>
      <c r="D26" s="42">
        <v>81</v>
      </c>
      <c r="E26" s="42">
        <v>1</v>
      </c>
    </row>
    <row r="27" spans="2:5" ht="15" customHeight="1" x14ac:dyDescent="0.25">
      <c r="B27" s="34" t="s">
        <v>21</v>
      </c>
      <c r="C27" s="52">
        <v>46.210999999999999</v>
      </c>
      <c r="D27" s="36">
        <v>93</v>
      </c>
      <c r="E27" s="36">
        <v>3</v>
      </c>
    </row>
    <row r="28" spans="2:5" ht="15" customHeight="1" x14ac:dyDescent="0.25">
      <c r="B28" s="37" t="s">
        <v>33</v>
      </c>
      <c r="C28" s="53">
        <v>12.019</v>
      </c>
      <c r="D28" s="39">
        <v>98</v>
      </c>
      <c r="E28" s="39">
        <v>1</v>
      </c>
    </row>
    <row r="29" spans="2:5" ht="15" customHeight="1" x14ac:dyDescent="0.25">
      <c r="B29" s="37" t="s">
        <v>34</v>
      </c>
      <c r="C29" s="53">
        <v>6.1070000000000002</v>
      </c>
      <c r="D29" s="39">
        <v>97</v>
      </c>
      <c r="E29" s="39">
        <v>0</v>
      </c>
    </row>
    <row r="30" spans="2:5" ht="15" customHeight="1" x14ac:dyDescent="0.25">
      <c r="B30" s="40" t="s">
        <v>35</v>
      </c>
      <c r="C30" s="53">
        <v>7.4859999999999998</v>
      </c>
      <c r="D30" s="39">
        <v>92</v>
      </c>
      <c r="E30" s="42">
        <v>0</v>
      </c>
    </row>
    <row r="31" spans="2:5" ht="15" customHeight="1" x14ac:dyDescent="0.25">
      <c r="B31" s="43" t="s">
        <v>97</v>
      </c>
      <c r="C31" s="44">
        <v>55.848999999999997</v>
      </c>
      <c r="D31" s="45">
        <v>66</v>
      </c>
      <c r="E31" s="45">
        <v>3</v>
      </c>
    </row>
    <row r="32" spans="2:5" ht="15" customHeight="1" x14ac:dyDescent="0.25">
      <c r="B32" s="43" t="s">
        <v>22</v>
      </c>
      <c r="C32" s="44">
        <v>0.83799999999999997</v>
      </c>
      <c r="D32" s="45">
        <v>57</v>
      </c>
      <c r="E32" s="45">
        <v>0</v>
      </c>
    </row>
    <row r="33" spans="2:5" ht="15" customHeight="1" x14ac:dyDescent="0.25">
      <c r="B33" s="43" t="s">
        <v>23</v>
      </c>
      <c r="C33" s="54">
        <v>1310.722</v>
      </c>
      <c r="D33" s="45">
        <v>65</v>
      </c>
      <c r="E33" s="45">
        <v>89</v>
      </c>
    </row>
    <row r="34" spans="2:5" x14ac:dyDescent="0.25">
      <c r="B34" s="55"/>
      <c r="C34" s="56"/>
      <c r="D34" s="57"/>
      <c r="E34" s="57"/>
    </row>
    <row r="35" spans="2:5" ht="113.25" customHeight="1" x14ac:dyDescent="0.25">
      <c r="B35" s="126" t="s">
        <v>98</v>
      </c>
      <c r="C35" s="126"/>
      <c r="D35" s="126"/>
    </row>
    <row r="36" spans="2:5" ht="90.4" customHeight="1" x14ac:dyDescent="0.25">
      <c r="D36" s="58"/>
    </row>
    <row r="37" spans="2:5" ht="11.25" customHeight="1" x14ac:dyDescent="0.25">
      <c r="D37" s="58"/>
    </row>
    <row r="38" spans="2:5" ht="11.25" customHeight="1" x14ac:dyDescent="0.25">
      <c r="C38" s="59"/>
      <c r="D38" s="58"/>
    </row>
    <row r="39" spans="2:5" x14ac:dyDescent="0.25">
      <c r="D39" s="58"/>
    </row>
    <row r="40" spans="2:5" x14ac:dyDescent="0.25">
      <c r="D40" s="58"/>
    </row>
    <row r="41" spans="2:5" x14ac:dyDescent="0.25">
      <c r="D41" s="58"/>
    </row>
    <row r="42" spans="2:5" ht="25.5" x14ac:dyDescent="0.25">
      <c r="B42" s="34" t="s">
        <v>87</v>
      </c>
      <c r="C42" s="60">
        <v>191.488</v>
      </c>
      <c r="D42" s="36">
        <v>84</v>
      </c>
    </row>
    <row r="43" spans="2:5" x14ac:dyDescent="0.25">
      <c r="B43" s="61" t="s">
        <v>88</v>
      </c>
      <c r="C43" s="62">
        <v>2.1869999999999998</v>
      </c>
      <c r="D43" s="42">
        <v>88</v>
      </c>
    </row>
    <row r="44" spans="2:5" x14ac:dyDescent="0.25">
      <c r="D44" s="58"/>
    </row>
    <row r="45" spans="2:5" x14ac:dyDescent="0.25">
      <c r="D45" s="58"/>
    </row>
    <row r="46" spans="2:5" x14ac:dyDescent="0.25">
      <c r="D46" s="58"/>
    </row>
    <row r="47" spans="2:5" x14ac:dyDescent="0.25">
      <c r="D47" s="58"/>
    </row>
    <row r="48" spans="2:5" x14ac:dyDescent="0.25">
      <c r="D48" s="58"/>
    </row>
    <row r="49" spans="4:4" x14ac:dyDescent="0.25">
      <c r="D49" s="58"/>
    </row>
    <row r="50" spans="4:4" x14ac:dyDescent="0.25">
      <c r="D50" s="58"/>
    </row>
    <row r="51" spans="4:4" x14ac:dyDescent="0.25">
      <c r="D51" s="58"/>
    </row>
    <row r="52" spans="4:4" x14ac:dyDescent="0.25">
      <c r="D52" s="58"/>
    </row>
    <row r="53" spans="4:4" x14ac:dyDescent="0.25">
      <c r="D53" s="58"/>
    </row>
    <row r="54" spans="4:4" x14ac:dyDescent="0.25">
      <c r="D54" s="58"/>
    </row>
    <row r="55" spans="4:4" x14ac:dyDescent="0.25">
      <c r="D55" s="58"/>
    </row>
    <row r="56" spans="4:4" x14ac:dyDescent="0.25">
      <c r="D56" s="58"/>
    </row>
    <row r="57" spans="4:4" x14ac:dyDescent="0.25">
      <c r="D57" s="58"/>
    </row>
    <row r="58" spans="4:4" x14ac:dyDescent="0.25">
      <c r="D58" s="58"/>
    </row>
    <row r="59" spans="4:4" x14ac:dyDescent="0.25">
      <c r="D59" s="58"/>
    </row>
    <row r="60" spans="4:4" x14ac:dyDescent="0.25">
      <c r="D60" s="58"/>
    </row>
    <row r="61" spans="4:4" x14ac:dyDescent="0.25">
      <c r="D61" s="58"/>
    </row>
    <row r="62" spans="4:4" x14ac:dyDescent="0.25">
      <c r="D62" s="58"/>
    </row>
    <row r="63" spans="4:4" x14ac:dyDescent="0.25">
      <c r="D63" s="58"/>
    </row>
    <row r="64" spans="4:4" x14ac:dyDescent="0.25">
      <c r="D64" s="58"/>
    </row>
    <row r="65" spans="4:4" x14ac:dyDescent="0.25">
      <c r="D65" s="58"/>
    </row>
    <row r="66" spans="4:4" x14ac:dyDescent="0.25">
      <c r="D66" s="58"/>
    </row>
    <row r="67" spans="4:4" x14ac:dyDescent="0.25">
      <c r="D67" s="58"/>
    </row>
    <row r="68" spans="4:4" x14ac:dyDescent="0.25">
      <c r="D68" s="58"/>
    </row>
    <row r="69" spans="4:4" x14ac:dyDescent="0.25">
      <c r="D69" s="58"/>
    </row>
    <row r="70" spans="4:4" x14ac:dyDescent="0.25">
      <c r="D70" s="58"/>
    </row>
    <row r="71" spans="4:4" x14ac:dyDescent="0.25">
      <c r="D71" s="58"/>
    </row>
    <row r="72" spans="4:4" x14ac:dyDescent="0.25">
      <c r="D72" s="58"/>
    </row>
    <row r="73" spans="4:4" x14ac:dyDescent="0.25">
      <c r="D73" s="58"/>
    </row>
    <row r="74" spans="4:4" x14ac:dyDescent="0.25">
      <c r="D74" s="58"/>
    </row>
    <row r="75" spans="4:4" x14ac:dyDescent="0.25">
      <c r="D75" s="58"/>
    </row>
    <row r="76" spans="4:4" x14ac:dyDescent="0.25">
      <c r="D76" s="58"/>
    </row>
    <row r="77" spans="4:4" x14ac:dyDescent="0.25">
      <c r="D77" s="58"/>
    </row>
  </sheetData>
  <mergeCells count="5">
    <mergeCell ref="E4:E5"/>
    <mergeCell ref="B35:D3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ES2024_F19_Tableau1</vt:lpstr>
      <vt:lpstr>ES2024_F19_Graphique1</vt:lpstr>
      <vt:lpstr>ES2024_F19_Tableau2</vt:lpstr>
      <vt:lpstr>ES2024_F19_Graphique2</vt:lpstr>
      <vt:lpstr> ES2024_F19_Tableau3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ROUX, Celine (DREES/DIRECTION/BPCC)</cp:lastModifiedBy>
  <dcterms:created xsi:type="dcterms:W3CDTF">2017-01-26T11:05:24Z</dcterms:created>
  <dcterms:modified xsi:type="dcterms:W3CDTF">2024-07-11T10:36:32Z</dcterms:modified>
</cp:coreProperties>
</file>