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celine.roux3\Desktop\Excel\"/>
    </mc:Choice>
  </mc:AlternateContent>
  <xr:revisionPtr revIDLastSave="0" documentId="13_ncr:1_{ADC800F0-21E3-4FE4-BACD-27988FF40833}" xr6:coauthVersionLast="47" xr6:coauthVersionMax="47" xr10:uidLastSave="{00000000-0000-0000-0000-000000000000}"/>
  <bookViews>
    <workbookView xWindow="2295" yWindow="2295" windowWidth="15375" windowHeight="7875" firstSheet="1" activeTab="1" xr2:uid="{00000000-000D-0000-FFFF-FFFF00000000}"/>
  </bookViews>
  <sheets>
    <sheet name="ES2024_F28 Graphique 1" sheetId="10" r:id="rId1"/>
    <sheet name="ES2024_F28 Tableau 1" sheetId="1" r:id="rId2"/>
    <sheet name="ES2024_F28 Graphique 2" sheetId="11" r:id="rId3"/>
    <sheet name="ES2024_F28 Graphique 3" sheetId="12" r:id="rId4"/>
    <sheet name="ES2024_F28 Graphique 4" sheetId="20" r:id="rId5"/>
    <sheet name="ES2024_F28 Graphique 5" sheetId="16" r:id="rId6"/>
    <sheet name="ES2024_F28 Tableau complA" sheetId="1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1" l="1"/>
  <c r="R9" i="1"/>
  <c r="D9" i="1"/>
  <c r="E9" i="1"/>
  <c r="F9" i="1"/>
  <c r="G9" i="1"/>
  <c r="H9" i="1"/>
  <c r="I9" i="1"/>
  <c r="J9" i="1"/>
  <c r="K9" i="1"/>
  <c r="L9" i="1"/>
  <c r="M9" i="1"/>
  <c r="N9" i="1"/>
  <c r="O9" i="1"/>
  <c r="P9" i="1"/>
  <c r="Q9" i="1"/>
  <c r="C9" i="1"/>
  <c r="C9" i="16" l="1"/>
  <c r="D9" i="16"/>
  <c r="E9" i="16"/>
  <c r="F9" i="16"/>
  <c r="G9" i="16"/>
  <c r="H9" i="16"/>
  <c r="I9" i="16"/>
  <c r="J9" i="16"/>
  <c r="K9" i="16"/>
  <c r="L9" i="16"/>
  <c r="M9" i="16"/>
  <c r="N9" i="16"/>
  <c r="O9" i="16"/>
  <c r="P9" i="16"/>
  <c r="Q9" i="16"/>
  <c r="R9" i="16"/>
  <c r="S9" i="16"/>
</calcChain>
</file>

<file path=xl/sharedStrings.xml><?xml version="1.0" encoding="utf-8"?>
<sst xmlns="http://schemas.openxmlformats.org/spreadsheetml/2006/main" count="105" uniqueCount="73">
  <si>
    <t>Recettes (en millions d'euros)</t>
  </si>
  <si>
    <t>Nombre de cliniques</t>
  </si>
  <si>
    <t>% de cliniques répondantes</t>
  </si>
  <si>
    <t>Recettes moyennes (en millions d'euros)</t>
  </si>
  <si>
    <t>Chiffre d'affaires (en % des recettes)</t>
  </si>
  <si>
    <t>Achats, produits et charges de gestion courante (en % des recettes), dont :</t>
  </si>
  <si>
    <t>achats consommés</t>
  </si>
  <si>
    <t>autres produits et charges de gestion courante</t>
  </si>
  <si>
    <t>Frais de personnel (en % des recettes), dont :</t>
  </si>
  <si>
    <t>salaires bruts</t>
  </si>
  <si>
    <t>cotisations sociales</t>
  </si>
  <si>
    <t>Fiscalité liée à l'exploitation (en % des recettes), dont :</t>
  </si>
  <si>
    <t>impôts, taxes et versements assimilés</t>
  </si>
  <si>
    <t>subventions d'exploitation</t>
  </si>
  <si>
    <t>Excédent brut d'exploitation (en % des recettes)</t>
  </si>
  <si>
    <t>Résultat courant de fonctionnement (en % des recettes)</t>
  </si>
  <si>
    <t>Autres opérations d'exploitation (en % des recettes)</t>
  </si>
  <si>
    <t>Dotations nettes aux amortissements (en % des recettes)</t>
  </si>
  <si>
    <t>Résultat d'exploitation (en % des recettes), dont :</t>
  </si>
  <si>
    <t>produits d'exploitation</t>
  </si>
  <si>
    <t>charges d'exploitation</t>
  </si>
  <si>
    <t>Résultat financier (en % des recettes), dont :</t>
  </si>
  <si>
    <t>produits financiers</t>
  </si>
  <si>
    <t>charges financières</t>
  </si>
  <si>
    <t>Résultat exceptionnel (en % des recettes), dont :</t>
  </si>
  <si>
    <t>produits exceptionnels</t>
  </si>
  <si>
    <t>charges exceptionnelles</t>
  </si>
  <si>
    <t>Participation des salariés (en % des recettes)</t>
  </si>
  <si>
    <t>Impôts sur les bénéfices (en % des recettes)</t>
  </si>
  <si>
    <t>Résultat net (en % des recettes)</t>
  </si>
  <si>
    <t>Résultat net</t>
  </si>
  <si>
    <t>Résultat exceptionnel</t>
  </si>
  <si>
    <t>Résultat d'exploitation</t>
  </si>
  <si>
    <t>Résultat financier</t>
  </si>
  <si>
    <t>Impôts sur les bénéfices et participations des salariés</t>
  </si>
  <si>
    <t>Catégorie</t>
  </si>
  <si>
    <t>Ensemble des cliniques</t>
  </si>
  <si>
    <t>Cliniques de MCO</t>
  </si>
  <si>
    <t>Cliniques psychiatriques</t>
  </si>
  <si>
    <t>Cliniques de SSR</t>
  </si>
  <si>
    <t>Effort d'investissement</t>
  </si>
  <si>
    <t>Capacité d'autofinancement</t>
  </si>
  <si>
    <t/>
  </si>
  <si>
    <t>Aucun critère dette lourde</t>
  </si>
  <si>
    <t>Un critère dette lourde</t>
  </si>
  <si>
    <t>Deux critères dette lourde</t>
  </si>
  <si>
    <t>Trois critères dette lourde</t>
  </si>
  <si>
    <t>En millions d'euros</t>
  </si>
  <si>
    <t>En % des recettes</t>
  </si>
  <si>
    <t>Dotation aux amortissements</t>
  </si>
  <si>
    <t>En situation de surendettement</t>
  </si>
  <si>
    <t>En %</t>
  </si>
  <si>
    <t>dont impôts sur les bénéfices</t>
  </si>
  <si>
    <t>dont participations des salariés</t>
  </si>
  <si>
    <t>Dépenses (en % des recettes)</t>
  </si>
  <si>
    <t>En  %</t>
  </si>
  <si>
    <r>
      <rPr>
        <b/>
        <sz val="8"/>
        <color rgb="FF000000"/>
        <rFont val="Marianne"/>
      </rPr>
      <t xml:space="preserve">Note &gt; </t>
    </r>
    <r>
      <rPr>
        <sz val="8"/>
        <color rgb="FF000000"/>
        <rFont val="Marianne"/>
      </rPr>
      <t xml:space="preserve">Données provisoires pour 2022. Les données de 2012 à 2022 peuvent être révisées lors des prochaines éditions du fait de la réception de données complémentaires. 
Les dividendes versés aux actionnaires ne figurent pas dans ce tableau. Leur montant est très mal renseigné dans les liasses fiscales (moins de 5 % de remplissage depuis 2014). 
Le nombre de cliniques correspond au nombre de numéros Siren distincts (numéros d’identification au répertoire des entreprises), pour les établissements dans la catégorie juridique « privé à but non lucratif » de la SAE, et quel que soit le code d’activité principale d’exercice (APE) de l’unité légale. La proportion de répondants correspond au ratio du nombre de cliniques ayant déposé leurs comptes auprès des greffes des tribunaux de commerce, dont le code APE prend la valeur 8610Z « activités hospitalières » (selon la nomenclature NAF, 2e révision), et du nombre de cliniques précédemment décrit. À titre d’illustration, 93 % des liasses fiscales des cliniques du champ SAE sont disponibles auprès des greffes pour la période 2012-2022. Voir encadré Sources et méthodes pour plus de précisions.
</t>
    </r>
    <r>
      <rPr>
        <b/>
        <sz val="8"/>
        <color rgb="FF000000"/>
        <rFont val="Marianne"/>
      </rPr>
      <t xml:space="preserve">Champ &gt; </t>
    </r>
    <r>
      <rPr>
        <sz val="8"/>
        <color rgb="FF000000"/>
        <rFont val="Marianne"/>
      </rPr>
      <t xml:space="preserve">Cliniques privées de France (incluant Saint-Martin et Saint-Barthélemy), présentes dans la SAE.
</t>
    </r>
    <r>
      <rPr>
        <b/>
        <sz val="8"/>
        <color rgb="FF000000"/>
        <rFont val="Marianne"/>
      </rPr>
      <t xml:space="preserve">Sources &gt; </t>
    </r>
    <r>
      <rPr>
        <sz val="8"/>
        <color rgb="FF000000"/>
        <rFont val="Marianne"/>
      </rPr>
      <t>Greffe des tribunaux de commerce, SAE, traitements DREES.</t>
    </r>
  </si>
  <si>
    <r>
      <rPr>
        <b/>
        <sz val="8"/>
        <color theme="1"/>
        <rFont val="Marianne"/>
      </rPr>
      <t xml:space="preserve">Note &gt; </t>
    </r>
    <r>
      <rPr>
        <sz val="8"/>
        <color theme="1"/>
        <rFont val="Marianne"/>
      </rPr>
      <t xml:space="preserve">Données provisoires pour 2022. Les données de 2012 à 2022 peuvent être révisées lors des prochaines éditions du fait de la réception de données complémentaires.
</t>
    </r>
    <r>
      <rPr>
        <b/>
        <sz val="8"/>
        <color theme="1"/>
        <rFont val="Marianne"/>
      </rPr>
      <t>Champ &gt;</t>
    </r>
    <r>
      <rPr>
        <sz val="8"/>
        <color theme="1"/>
        <rFont val="Marianne"/>
      </rPr>
      <t xml:space="preserve"> Cliniques privées de France (incluant Saint-Martin et Saint-Barthélemy), présentes dans la SAE.
</t>
    </r>
    <r>
      <rPr>
        <b/>
        <sz val="8"/>
        <color theme="1"/>
        <rFont val="Marianne"/>
      </rPr>
      <t>Sources &gt;</t>
    </r>
    <r>
      <rPr>
        <sz val="8"/>
        <color theme="1"/>
        <rFont val="Marianne"/>
      </rPr>
      <t xml:space="preserve"> Greffe des tribunaux de commerce, SAE, traitements DREES.</t>
    </r>
  </si>
  <si>
    <t>Graphique 1. Compte de résultat des cliniques privées depuis 2006</t>
  </si>
  <si>
    <t>Graphique 2. Évolution du résultat net rapporté aux recettes des cliniques privées depuis 2006</t>
  </si>
  <si>
    <r>
      <t xml:space="preserve">MCO : médecine, chirurgie, obstétrique et odontologie ; SSR : soins de suite et de réadaptation.
</t>
    </r>
    <r>
      <rPr>
        <b/>
        <sz val="8"/>
        <rFont val="Marianne"/>
      </rPr>
      <t>Note &gt;</t>
    </r>
    <r>
      <rPr>
        <sz val="8"/>
        <rFont val="Marianne"/>
      </rPr>
      <t xml:space="preserve"> Les données de 2022 sont considérées comme provisoires et s’appuient sur un échantillon de 678 cliniques (entités juridiques) ayant déposé leurs comptes, dont 394 cliniques de MCO, 178 cliniques de SSR et 106 cliniques psychiatriques. Les recettes des cliniques de MCO, SSR et psychiatrie représentent respectivement 81 %, 14 % et 5 % des recettes de l’ensemble des cliniques privées. 
Les données de 2012 à 2022 peuvent être révisées lors des prochaines éditions du fait de la réception de données complémentaires.
</t>
    </r>
    <r>
      <rPr>
        <b/>
        <sz val="8"/>
        <rFont val="Marianne"/>
      </rPr>
      <t>Champ &gt;</t>
    </r>
    <r>
      <rPr>
        <sz val="8"/>
        <rFont val="Marianne"/>
      </rPr>
      <t xml:space="preserve"> Cliniques privées de France (incluant Saint-Martin et Saint-Barthélemy), présentes dans la SAE.
</t>
    </r>
    <r>
      <rPr>
        <b/>
        <sz val="8"/>
        <rFont val="Marianne"/>
      </rPr>
      <t>Sources &gt;</t>
    </r>
    <r>
      <rPr>
        <sz val="8"/>
        <rFont val="Marianne"/>
      </rPr>
      <t xml:space="preserve"> Greffe des tribunaux de commerce, SAE, traitements DREES.</t>
    </r>
  </si>
  <si>
    <t>Graphique 3. Effort d'investissement, capacité d'autofinancement et dotations aux amortissements des cliniques privées depuis 2006</t>
  </si>
  <si>
    <r>
      <rPr>
        <b/>
        <sz val="8"/>
        <color theme="1"/>
        <rFont val="Marianne"/>
      </rPr>
      <t>Note &gt;</t>
    </r>
    <r>
      <rPr>
        <sz val="8"/>
        <color theme="1"/>
        <rFont val="Marianne"/>
      </rPr>
      <t xml:space="preserve"> Données provisoires pour 2022. Les données de 2012 à 2022 peuvent être révisées lors des prochaines éditions du fait de la réception de données complémentaires. 
Les séries peuvent être heurtées, particulièrement lorsqu’elles se rapportent à une catégorie d’établissement, car certaines cliniques peuvent connaître des évolutions brusques lors de l’engagement d’investissements importants. Les séries sont aussi sensibles à l’ouverture de nouvelles cliniques ainsi qu’aux opérations de concentration. 
En 2022, seules 48 % des cliniques privées présentes dans la SAE ont renseigné le montant de leurs investissements dans les liasses fiscales transmises aux greffes (contre 79 % par an en moyenne de 2012 à 2021). Ces effectifs particulièrement faibles fragilisent les indicateurs financiers relatifs aux investissements des cliniques en 2022, d’autant que les cliniques ne renseignant pas leurs investissements n’ont sans doute pas le même profil d’investisseur que celles qui le font. Les chiffres portant sur 2022 sont donc à interpréter avec précaution. Ils ne sont pas déclinés par discipline d’équipement, en raison de la faiblesse des effectifs.
</t>
    </r>
    <r>
      <rPr>
        <b/>
        <sz val="8"/>
        <color theme="1"/>
        <rFont val="Marianne"/>
      </rPr>
      <t xml:space="preserve">Champ &gt; </t>
    </r>
    <r>
      <rPr>
        <sz val="8"/>
        <color theme="1"/>
        <rFont val="Marianne"/>
      </rPr>
      <t xml:space="preserve">Cliniques privées de France (incluant Saint-Martin et Saint-Barthélemy), présentes dans la SAE.
</t>
    </r>
    <r>
      <rPr>
        <b/>
        <sz val="8"/>
        <color theme="1"/>
        <rFont val="Marianne"/>
      </rPr>
      <t>Sources &gt;</t>
    </r>
    <r>
      <rPr>
        <sz val="8"/>
        <color theme="1"/>
        <rFont val="Marianne"/>
      </rPr>
      <t xml:space="preserve"> Greffe des tribunaux de commerce, SAE, traitements DREES.</t>
    </r>
  </si>
  <si>
    <t>Graphique 4. Encours de la dette rapporté aux recettes, ratio d’indépendance financière et durée apparente de la dette depuis 2006</t>
  </si>
  <si>
    <r>
      <t xml:space="preserve">Dette rapportée aux recettes 
</t>
    </r>
    <r>
      <rPr>
        <sz val="8"/>
        <color theme="1"/>
        <rFont val="Marianne"/>
      </rPr>
      <t>(en % des recettes)</t>
    </r>
  </si>
  <si>
    <r>
      <t xml:space="preserve">Ratio d'indépendance financière
</t>
    </r>
    <r>
      <rPr>
        <sz val="8"/>
        <color theme="1"/>
        <rFont val="Marianne"/>
      </rPr>
      <t>(en % des capitaux permanents)</t>
    </r>
  </si>
  <si>
    <r>
      <t xml:space="preserve">Durée apparente de la dette
</t>
    </r>
    <r>
      <rPr>
        <sz val="8"/>
        <color theme="1"/>
        <rFont val="Marianne"/>
      </rPr>
      <t>(en années)</t>
    </r>
  </si>
  <si>
    <t>Graphique 5. Proportion de cliniques privées en situation de surendettement depuis 2006</t>
  </si>
  <si>
    <t>Tableau 1. Compte de résultat des cliniques privées depuis 2006</t>
  </si>
  <si>
    <r>
      <rPr>
        <b/>
        <sz val="8"/>
        <color theme="1"/>
        <rFont val="Marianne"/>
      </rPr>
      <t>Note &gt;</t>
    </r>
    <r>
      <rPr>
        <sz val="8"/>
        <color theme="1"/>
        <rFont val="Marianne"/>
      </rPr>
      <t xml:space="preserve"> Données provisoires pour 2022. Les données de 2012 à 2022 peuvent être révisées lors des prochaines éditions du fait de la réception de données complémentaires. 
Les séries peuvent être heurtées, particulièrement lorsqu’elles se rapportent à une catégorie d’établissement, car certaines cliniques peuvent connaître une augmentation (ou une diminution) brusque de l’encours de la dette à la suite d’opérations de concentration ou lors de l’engagement d’investissements importants.
</t>
    </r>
    <r>
      <rPr>
        <b/>
        <sz val="8"/>
        <color theme="1"/>
        <rFont val="Marianne"/>
      </rPr>
      <t>Lecture &gt;</t>
    </r>
    <r>
      <rPr>
        <sz val="8"/>
        <color theme="1"/>
        <rFont val="Marianne"/>
      </rPr>
      <t xml:space="preserve"> Encours de la dette exprimé en pourcentage des recettes ou en pourcentage des capitaux permanents (ratio d’indépendance financière) ; durée apparente de la dette en années.
</t>
    </r>
    <r>
      <rPr>
        <b/>
        <sz val="8"/>
        <color theme="1"/>
        <rFont val="Marianne"/>
      </rPr>
      <t>Champ &gt;</t>
    </r>
    <r>
      <rPr>
        <sz val="8"/>
        <color theme="1"/>
        <rFont val="Marianne"/>
      </rPr>
      <t xml:space="preserve"> Cliniques privées de France (incluant Saint-Martin et Saint-Barthélemy), présentes dans la SAE.
</t>
    </r>
    <r>
      <rPr>
        <b/>
        <sz val="8"/>
        <color theme="1"/>
        <rFont val="Marianne"/>
      </rPr>
      <t>Sources &gt;</t>
    </r>
    <r>
      <rPr>
        <sz val="8"/>
        <color theme="1"/>
        <rFont val="Marianne"/>
      </rPr>
      <t xml:space="preserve"> Greffe des tribunaux de commerce, SAE, traitements DREES.</t>
    </r>
  </si>
  <si>
    <r>
      <rPr>
        <b/>
        <sz val="8"/>
        <color theme="1"/>
        <rFont val="Marianne"/>
      </rPr>
      <t xml:space="preserve">Note &gt; </t>
    </r>
    <r>
      <rPr>
        <sz val="8"/>
        <color theme="1"/>
        <rFont val="Marianne"/>
      </rPr>
      <t xml:space="preserve">Données provisoires pour 2022. Les données de 2012 à 2022 peuvent être révisées lors des prochaines éditions du fait de la réception de données complémentaires. 
Distribution des établissements avec zéro, un, deux ou trois critères de surendettement, comme définis dans l’article D. 6145-70 du Code de la santé publique (par symétrie avec le secteur public) : 1/ un ratio d’indépendance financière, rapportant l’encours de la dette de long terme aux capitaux permanents, qui excède 50 % ; 2/ une durée apparente de la dette qui excède dix ans ou qui est négative ; 3/ un encours de la dette rapporté aux recettes de l’établissement toutes activités confondues supérieur à 30 %. Le cumul d’au moins deux critères définit une situation de surendettement. À partir des publications de la DREES postérieures à 2023, le critère 2 inclut les établissements dont la durée apparente de la dette est négative, car cela fait état de l’absence de ressource d’autofinancement de cet établissement pour rembourser sa dette.
</t>
    </r>
    <r>
      <rPr>
        <b/>
        <sz val="8"/>
        <color theme="1"/>
        <rFont val="Marianne"/>
      </rPr>
      <t>Champ &gt;</t>
    </r>
    <r>
      <rPr>
        <sz val="8"/>
        <color theme="1"/>
        <rFont val="Marianne"/>
      </rPr>
      <t xml:space="preserve"> Cliniques privées de France (incluant Saint-Martin et Saint-Barthélemy), présentes dans la SAE.
</t>
    </r>
    <r>
      <rPr>
        <b/>
        <sz val="8"/>
        <color theme="1"/>
        <rFont val="Marianne"/>
      </rPr>
      <t>Sources &gt;</t>
    </r>
    <r>
      <rPr>
        <sz val="8"/>
        <color theme="1"/>
        <rFont val="Marianne"/>
      </rPr>
      <t xml:space="preserve"> Greffe des tribunaux de commerce, SAE, traitements DREES.</t>
    </r>
  </si>
  <si>
    <r>
      <t xml:space="preserve">MCO : médecine, chirurgie, obstétrique et odontologie ; SSR : soins de suite et de réadaptation.
</t>
    </r>
    <r>
      <rPr>
        <b/>
        <sz val="8"/>
        <color theme="1"/>
        <rFont val="Marianne"/>
        <family val="3"/>
      </rPr>
      <t>Note &gt;</t>
    </r>
    <r>
      <rPr>
        <sz val="8"/>
        <color theme="1"/>
        <rFont val="Marianne"/>
        <family val="3"/>
      </rPr>
      <t xml:space="preserve"> Données provisoires pour 2022. Les données de 2012 à 2022 peuvent être révisées lors des prochaines éditions du fait de la réception de données complémentaires. Évolution du nombre de cliniques cumulant au moins deux critères de dette lourde.
</t>
    </r>
    <r>
      <rPr>
        <b/>
        <sz val="8"/>
        <color theme="1"/>
        <rFont val="Marianne"/>
        <family val="3"/>
      </rPr>
      <t>Champ &gt;</t>
    </r>
    <r>
      <rPr>
        <sz val="8"/>
        <color theme="1"/>
        <rFont val="Marianne"/>
        <family val="3"/>
      </rPr>
      <t xml:space="preserve"> Cliniques privées de France (incluant Saint-Martin et Saint-Barthélemy), présentes dans la SAE.
</t>
    </r>
    <r>
      <rPr>
        <b/>
        <sz val="8"/>
        <color theme="1"/>
        <rFont val="Marianne"/>
        <family val="3"/>
      </rPr>
      <t>Sources &gt;</t>
    </r>
    <r>
      <rPr>
        <sz val="8"/>
        <color theme="1"/>
        <rFont val="Marianne"/>
        <family val="3"/>
      </rPr>
      <t xml:space="preserve"> Greffe des tribunaux de commerce, SAE, traitements DREES.</t>
    </r>
  </si>
  <si>
    <t xml:space="preserve">Tableau complémentaire A. Proportion de cliniques privées en situation de surendettement par discipline principale d'équipement depuis 2006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</si>
</sst>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
    <numFmt numFmtId="167" formatCode="0.00000"/>
    <numFmt numFmtId="168" formatCode="#,##0_ ;\-#,##0\ "/>
  </numFmts>
  <fonts count="13" x14ac:knownFonts="1">
    <font>
      <sz val="8"/>
      <color rgb="FF000000"/>
      <name val="Arial"/>
    </font>
    <font>
      <sz val="8"/>
      <color rgb="FF000000"/>
      <name val="Arial"/>
      <family val="2"/>
    </font>
    <font>
      <sz val="8"/>
      <color rgb="FF000000"/>
      <name val="Arial"/>
      <family val="2"/>
    </font>
    <font>
      <sz val="8"/>
      <color rgb="FF000000"/>
      <name val="Arial"/>
      <family val="2"/>
    </font>
    <font>
      <b/>
      <sz val="8"/>
      <color rgb="FF000000"/>
      <name val="Marianne"/>
    </font>
    <font>
      <sz val="8"/>
      <color rgb="FF000000"/>
      <name val="Marianne"/>
    </font>
    <font>
      <b/>
      <sz val="8"/>
      <name val="Marianne"/>
    </font>
    <font>
      <sz val="8"/>
      <name val="Marianne"/>
    </font>
    <font>
      <sz val="8"/>
      <color theme="1"/>
      <name val="Marianne"/>
      <family val="3"/>
    </font>
    <font>
      <b/>
      <sz val="8"/>
      <color theme="1"/>
      <name val="Marianne"/>
      <family val="3"/>
    </font>
    <font>
      <sz val="8"/>
      <color theme="1"/>
      <name val="Marianne"/>
    </font>
    <font>
      <b/>
      <sz val="8"/>
      <color theme="1"/>
      <name val="Marianne"/>
    </font>
    <font>
      <b/>
      <sz val="8"/>
      <color rgb="FFFF0000"/>
      <name val="Marianne"/>
    </font>
  </fonts>
  <fills count="3">
    <fill>
      <patternFill patternType="none"/>
    </fill>
    <fill>
      <patternFill patternType="gray125"/>
    </fill>
    <fill>
      <patternFill patternType="solid">
        <fgColor rgb="FFFFFFFF"/>
      </patternFill>
    </fill>
  </fills>
  <borders count="28">
    <border>
      <left/>
      <right/>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bottom/>
      <diagonal/>
    </border>
    <border>
      <left style="hair">
        <color indexed="64"/>
      </left>
      <right/>
      <top/>
      <bottom/>
      <diagonal/>
    </border>
    <border>
      <left style="hair">
        <color indexed="64"/>
      </left>
      <right style="hair">
        <color indexed="64"/>
      </right>
      <top/>
      <bottom/>
      <diagonal/>
    </border>
    <border>
      <left/>
      <right/>
      <top/>
      <bottom style="hair">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indexed="64"/>
      </bottom>
      <diagonal/>
    </border>
    <border>
      <left style="hair">
        <color auto="1"/>
      </left>
      <right style="hair">
        <color rgb="FF000000"/>
      </right>
      <top/>
      <bottom/>
      <diagonal/>
    </border>
    <border>
      <left style="hair">
        <color auto="1"/>
      </left>
      <right style="hair">
        <color rgb="FF000000"/>
      </right>
      <top style="hair">
        <color rgb="FF000000"/>
      </top>
      <bottom/>
      <diagonal/>
    </border>
    <border>
      <left style="hair">
        <color rgb="FF000000"/>
      </left>
      <right style="hair">
        <color rgb="FF000000"/>
      </right>
      <top/>
      <bottom style="hair">
        <color indexed="64"/>
      </bottom>
      <diagonal/>
    </border>
    <border>
      <left style="hair">
        <color rgb="FF000000"/>
      </left>
      <right style="hair">
        <color rgb="FF000000"/>
      </right>
      <top style="hair">
        <color indexed="64"/>
      </top>
      <bottom style="hair">
        <color indexed="64"/>
      </bottom>
      <diagonal/>
    </border>
    <border>
      <left/>
      <right style="hair">
        <color rgb="FF000000"/>
      </right>
      <top/>
      <bottom style="hair">
        <color indexed="64"/>
      </bottom>
      <diagonal/>
    </border>
    <border>
      <left/>
      <right style="hair">
        <color rgb="FF000000"/>
      </right>
      <top style="hair">
        <color indexed="64"/>
      </top>
      <bottom style="hair">
        <color indexed="64"/>
      </bottom>
      <diagonal/>
    </border>
    <border>
      <left/>
      <right/>
      <top style="hair">
        <color indexed="64"/>
      </top>
      <bottom style="hair">
        <color indexed="64"/>
      </bottom>
      <diagonal/>
    </border>
    <border>
      <left style="hair">
        <color rgb="FF000000"/>
      </left>
      <right/>
      <top style="hair">
        <color indexed="64"/>
      </top>
      <bottom style="hair">
        <color indexed="64"/>
      </bottom>
      <diagonal/>
    </border>
    <border>
      <left style="hair">
        <color rgb="FF000000"/>
      </left>
      <right style="hair">
        <color rgb="FF000000"/>
      </right>
      <top style="hair">
        <color rgb="FF000000"/>
      </top>
      <bottom style="hair">
        <color indexed="64"/>
      </bottom>
      <diagonal/>
    </border>
    <border>
      <left/>
      <right style="hair">
        <color indexed="64"/>
      </right>
      <top/>
      <bottom style="hair">
        <color indexed="64"/>
      </bottom>
      <diagonal/>
    </border>
    <border>
      <left style="hair">
        <color rgb="FF000000"/>
      </left>
      <right style="hair">
        <color indexed="64"/>
      </right>
      <top style="hair">
        <color rgb="FF000000"/>
      </top>
      <bottom/>
      <diagonal/>
    </border>
    <border>
      <left/>
      <right style="hair">
        <color indexed="64"/>
      </right>
      <top/>
      <bottom/>
      <diagonal/>
    </border>
    <border>
      <left style="hair">
        <color rgb="FF000000"/>
      </left>
      <right style="hair">
        <color indexed="64"/>
      </right>
      <top/>
      <bottom style="hair">
        <color rgb="FF000000"/>
      </bottom>
      <diagonal/>
    </border>
    <border>
      <left/>
      <right style="hair">
        <color rgb="FF000000"/>
      </right>
      <top/>
      <bottom style="hair">
        <color rgb="FF000000"/>
      </bottom>
      <diagonal/>
    </border>
    <border>
      <left style="hair">
        <color rgb="FF000000"/>
      </left>
      <right style="hair">
        <color rgb="FF000000"/>
      </right>
      <top style="hair">
        <color indexed="64"/>
      </top>
      <bottom style="hair">
        <color rgb="FF000000"/>
      </bottom>
      <diagonal/>
    </border>
    <border>
      <left style="hair">
        <color indexed="64"/>
      </left>
      <right style="hair">
        <color indexed="64"/>
      </right>
      <top style="hair">
        <color indexed="64"/>
      </top>
      <bottom/>
      <diagonal/>
    </border>
  </borders>
  <cellStyleXfs count="5">
    <xf numFmtId="0" fontId="0" fillId="0" borderId="0"/>
    <xf numFmtId="0" fontId="1" fillId="0" borderId="0"/>
    <xf numFmtId="9" fontId="2"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cellStyleXfs>
  <cellXfs count="177">
    <xf numFmtId="0" fontId="0" fillId="0" borderId="0" xfId="0"/>
    <xf numFmtId="0" fontId="8" fillId="2" borderId="0" xfId="1" applyFont="1" applyFill="1" applyAlignment="1">
      <alignment horizontal="center" vertical="center" wrapText="1"/>
    </xf>
    <xf numFmtId="0" fontId="8" fillId="0" borderId="0" xfId="1" applyFont="1"/>
    <xf numFmtId="0" fontId="9" fillId="2" borderId="0" xfId="1" applyFont="1" applyFill="1" applyAlignment="1">
      <alignment horizontal="left" vertical="top" wrapText="1"/>
    </xf>
    <xf numFmtId="0" fontId="8" fillId="2" borderId="0" xfId="1" applyFont="1" applyFill="1" applyAlignment="1">
      <alignment horizontal="right" vertical="center" wrapText="1"/>
    </xf>
    <xf numFmtId="0" fontId="9" fillId="2" borderId="10" xfId="1" applyFont="1" applyFill="1" applyBorder="1" applyAlignment="1">
      <alignment horizontal="center" vertical="center"/>
    </xf>
    <xf numFmtId="0" fontId="5" fillId="0" borderId="0" xfId="0" applyFont="1"/>
    <xf numFmtId="0" fontId="4" fillId="0" borderId="0" xfId="0" applyFont="1" applyAlignment="1">
      <alignment horizontal="center" vertical="center" wrapText="1"/>
    </xf>
    <xf numFmtId="0" fontId="4" fillId="0" borderId="0" xfId="0" applyFont="1"/>
    <xf numFmtId="3" fontId="4" fillId="0" borderId="1" xfId="0" applyNumberFormat="1" applyFont="1" applyBorder="1" applyAlignment="1">
      <alignment horizontal="left" vertical="center"/>
    </xf>
    <xf numFmtId="3" fontId="4" fillId="0" borderId="0" xfId="0" applyNumberFormat="1" applyFont="1" applyAlignment="1">
      <alignment horizontal="center" vertical="center"/>
    </xf>
    <xf numFmtId="1" fontId="5" fillId="0" borderId="0" xfId="2" applyNumberFormat="1" applyFont="1"/>
    <xf numFmtId="3" fontId="4" fillId="0" borderId="2" xfId="0" applyNumberFormat="1" applyFont="1" applyBorder="1" applyAlignment="1">
      <alignment horizontal="left" vertical="center"/>
    </xf>
    <xf numFmtId="164" fontId="5" fillId="0" borderId="0" xfId="2" applyNumberFormat="1" applyFont="1"/>
    <xf numFmtId="3" fontId="5" fillId="0" borderId="3" xfId="0" applyNumberFormat="1" applyFont="1" applyBorder="1" applyAlignment="1">
      <alignment horizontal="left" vertical="center"/>
    </xf>
    <xf numFmtId="164" fontId="5" fillId="0" borderId="0" xfId="0" applyNumberFormat="1" applyFont="1" applyAlignment="1">
      <alignment horizontal="center" vertical="top"/>
    </xf>
    <xf numFmtId="167" fontId="4" fillId="0" borderId="0" xfId="0" applyNumberFormat="1" applyFont="1" applyAlignment="1">
      <alignment horizontal="center" vertical="center"/>
    </xf>
    <xf numFmtId="164" fontId="5" fillId="0" borderId="0" xfId="0" applyNumberFormat="1" applyFont="1"/>
    <xf numFmtId="165" fontId="4" fillId="0" borderId="0" xfId="0" applyNumberFormat="1" applyFont="1" applyAlignment="1">
      <alignment horizontal="center" vertical="center"/>
    </xf>
    <xf numFmtId="3" fontId="4" fillId="0" borderId="4" xfId="0" applyNumberFormat="1" applyFont="1" applyBorder="1" applyAlignment="1">
      <alignment horizontal="left" vertical="center"/>
    </xf>
    <xf numFmtId="165" fontId="5" fillId="0" borderId="0" xfId="0" applyNumberFormat="1" applyFont="1" applyAlignment="1">
      <alignment horizontal="center" vertical="top"/>
    </xf>
    <xf numFmtId="3" fontId="4" fillId="0" borderId="3" xfId="0" applyNumberFormat="1" applyFont="1" applyBorder="1" applyAlignment="1">
      <alignment horizontal="left" vertical="center"/>
    </xf>
    <xf numFmtId="168" fontId="5" fillId="0" borderId="0" xfId="3" applyNumberFormat="1" applyFont="1"/>
    <xf numFmtId="165" fontId="5" fillId="0" borderId="0" xfId="0" applyNumberFormat="1" applyFont="1"/>
    <xf numFmtId="0" fontId="10" fillId="2" borderId="0" xfId="0" applyFont="1" applyFill="1" applyAlignment="1">
      <alignment horizontal="center" vertical="center" wrapText="1"/>
    </xf>
    <xf numFmtId="0" fontId="10" fillId="0" borderId="0" xfId="0" applyFont="1"/>
    <xf numFmtId="0" fontId="11" fillId="2" borderId="0" xfId="0" applyFont="1" applyFill="1" applyAlignment="1">
      <alignment horizontal="left" vertical="top" wrapText="1"/>
    </xf>
    <xf numFmtId="0" fontId="10"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0" xfId="0" applyFont="1" applyFill="1" applyAlignment="1">
      <alignment horizontal="center" vertical="center"/>
    </xf>
    <xf numFmtId="0" fontId="11" fillId="2" borderId="11" xfId="0" applyFont="1" applyFill="1" applyBorder="1" applyAlignment="1">
      <alignment horizontal="left" vertical="center"/>
    </xf>
    <xf numFmtId="10" fontId="10" fillId="0" borderId="0" xfId="2" applyNumberFormat="1" applyFont="1"/>
    <xf numFmtId="165" fontId="10" fillId="0" borderId="0" xfId="0" applyNumberFormat="1" applyFont="1"/>
    <xf numFmtId="0" fontId="10" fillId="2" borderId="5" xfId="0" applyFont="1" applyFill="1" applyBorder="1" applyAlignment="1">
      <alignment horizontal="left" vertical="center"/>
    </xf>
    <xf numFmtId="164" fontId="10" fillId="0" borderId="0" xfId="2" applyNumberFormat="1" applyFont="1" applyBorder="1"/>
    <xf numFmtId="165" fontId="11" fillId="0" borderId="10" xfId="0" applyNumberFormat="1" applyFont="1" applyBorder="1" applyAlignment="1">
      <alignment horizontal="right" vertical="center" indent="2"/>
    </xf>
    <xf numFmtId="165" fontId="10" fillId="0" borderId="6" xfId="0" applyNumberFormat="1" applyFont="1" applyBorder="1" applyAlignment="1">
      <alignment horizontal="right" vertical="top" indent="2"/>
    </xf>
    <xf numFmtId="165" fontId="11" fillId="0" borderId="6" xfId="0" applyNumberFormat="1" applyFont="1" applyBorder="1" applyAlignment="1">
      <alignment horizontal="right" vertical="top" indent="2"/>
    </xf>
    <xf numFmtId="165" fontId="10" fillId="0" borderId="8" xfId="0" applyNumberFormat="1" applyFont="1" applyBorder="1" applyAlignment="1">
      <alignment horizontal="right" vertical="top" indent="2"/>
    </xf>
    <xf numFmtId="165" fontId="11" fillId="0" borderId="8" xfId="0" applyNumberFormat="1" applyFont="1" applyBorder="1" applyAlignment="1">
      <alignment horizontal="right" vertical="top" indent="2"/>
    </xf>
    <xf numFmtId="3" fontId="5" fillId="0" borderId="4" xfId="0" applyNumberFormat="1" applyFont="1" applyBorder="1" applyAlignment="1">
      <alignment horizontal="left" vertical="center" indent="1"/>
    </xf>
    <xf numFmtId="3" fontId="5" fillId="0" borderId="3" xfId="0" applyNumberFormat="1" applyFont="1" applyBorder="1" applyAlignment="1">
      <alignment horizontal="left" vertical="center" indent="1"/>
    </xf>
    <xf numFmtId="3" fontId="4" fillId="0" borderId="20" xfId="0" applyNumberFormat="1" applyFont="1" applyBorder="1" applyAlignment="1">
      <alignment horizontal="left" vertical="center"/>
    </xf>
    <xf numFmtId="3" fontId="5" fillId="0" borderId="23" xfId="0" applyNumberFormat="1" applyFont="1" applyBorder="1" applyAlignment="1">
      <alignment horizontal="left" vertical="center" indent="1"/>
    </xf>
    <xf numFmtId="0" fontId="5" fillId="0" borderId="23" xfId="0" applyFont="1" applyBorder="1"/>
    <xf numFmtId="0" fontId="4" fillId="0" borderId="25" xfId="0" applyFont="1" applyBorder="1" applyAlignment="1">
      <alignment horizontal="left" vertical="center" wrapText="1"/>
    </xf>
    <xf numFmtId="0" fontId="4" fillId="0" borderId="26" xfId="0" applyFont="1" applyBorder="1" applyAlignment="1">
      <alignment horizontal="center" vertical="center" wrapText="1"/>
    </xf>
    <xf numFmtId="3" fontId="4" fillId="0" borderId="1" xfId="0" applyNumberFormat="1" applyFont="1" applyBorder="1" applyAlignment="1">
      <alignment horizontal="right" vertical="center" indent="2"/>
    </xf>
    <xf numFmtId="3" fontId="4" fillId="0" borderId="2" xfId="0" applyNumberFormat="1" applyFont="1" applyBorder="1" applyAlignment="1">
      <alignment horizontal="right" vertical="center" indent="2"/>
    </xf>
    <xf numFmtId="165" fontId="5" fillId="0" borderId="3" xfId="2" applyNumberFormat="1" applyFont="1" applyFill="1" applyBorder="1" applyAlignment="1">
      <alignment horizontal="right" vertical="top" indent="2"/>
    </xf>
    <xf numFmtId="165" fontId="4" fillId="0" borderId="20" xfId="0" applyNumberFormat="1" applyFont="1" applyBorder="1" applyAlignment="1">
      <alignment horizontal="right" vertical="center" indent="2"/>
    </xf>
    <xf numFmtId="165" fontId="4" fillId="0" borderId="3" xfId="0" applyNumberFormat="1" applyFont="1" applyBorder="1" applyAlignment="1">
      <alignment horizontal="right" vertical="center" indent="2"/>
    </xf>
    <xf numFmtId="165" fontId="4" fillId="0" borderId="4" xfId="0" applyNumberFormat="1" applyFont="1" applyBorder="1" applyAlignment="1">
      <alignment horizontal="right" vertical="center" indent="2"/>
    </xf>
    <xf numFmtId="165" fontId="4" fillId="0" borderId="2" xfId="0" applyNumberFormat="1" applyFont="1" applyBorder="1" applyAlignment="1">
      <alignment horizontal="right" vertical="center" indent="2"/>
    </xf>
    <xf numFmtId="165" fontId="5" fillId="0" borderId="4" xfId="0" applyNumberFormat="1" applyFont="1" applyBorder="1" applyAlignment="1">
      <alignment horizontal="right" vertical="top" indent="2"/>
    </xf>
    <xf numFmtId="165" fontId="5" fillId="0" borderId="3" xfId="0" applyNumberFormat="1" applyFont="1" applyBorder="1" applyAlignment="1">
      <alignment horizontal="right" vertical="top" indent="2"/>
    </xf>
    <xf numFmtId="165" fontId="4" fillId="0" borderId="1" xfId="0" applyNumberFormat="1" applyFont="1" applyBorder="1" applyAlignment="1">
      <alignment horizontal="right" vertical="center" indent="2"/>
    </xf>
    <xf numFmtId="165" fontId="4" fillId="0" borderId="22" xfId="0" applyNumberFormat="1" applyFont="1" applyBorder="1" applyAlignment="1">
      <alignment horizontal="right" vertical="center" indent="2"/>
    </xf>
    <xf numFmtId="165" fontId="5" fillId="0" borderId="5" xfId="0" applyNumberFormat="1" applyFont="1" applyBorder="1" applyAlignment="1">
      <alignment horizontal="right" vertical="top" indent="2"/>
    </xf>
    <xf numFmtId="165" fontId="5" fillId="0" borderId="6" xfId="0" applyNumberFormat="1" applyFont="1" applyBorder="1" applyAlignment="1">
      <alignment horizontal="right" vertical="top" indent="2"/>
    </xf>
    <xf numFmtId="165" fontId="5" fillId="0" borderId="0" xfId="0" applyNumberFormat="1" applyFont="1" applyAlignment="1">
      <alignment horizontal="right" vertical="top" indent="2"/>
    </xf>
    <xf numFmtId="165" fontId="5" fillId="0" borderId="23" xfId="0" applyNumberFormat="1" applyFont="1" applyBorder="1" applyAlignment="1">
      <alignment horizontal="right" vertical="top" indent="2"/>
    </xf>
    <xf numFmtId="165" fontId="5" fillId="0" borderId="24" xfId="0" applyNumberFormat="1" applyFont="1" applyBorder="1" applyAlignment="1">
      <alignment horizontal="right" vertical="top" indent="2"/>
    </xf>
    <xf numFmtId="0" fontId="5" fillId="2" borderId="0" xfId="1" applyFont="1" applyFill="1" applyAlignment="1">
      <alignment horizontal="center" vertical="center" wrapText="1"/>
    </xf>
    <xf numFmtId="0" fontId="5" fillId="0" borderId="0" xfId="1" applyFont="1"/>
    <xf numFmtId="0" fontId="4" fillId="2" borderId="0" xfId="1" applyFont="1" applyFill="1" applyAlignment="1">
      <alignment horizontal="left" vertical="top" wrapText="1"/>
    </xf>
    <xf numFmtId="0" fontId="5" fillId="2" borderId="0" xfId="1" applyFont="1" applyFill="1" applyAlignment="1">
      <alignment horizontal="right" vertical="center"/>
    </xf>
    <xf numFmtId="0" fontId="4" fillId="2" borderId="10" xfId="1" applyFont="1" applyFill="1" applyBorder="1" applyAlignment="1">
      <alignment horizontal="left" vertical="center"/>
    </xf>
    <xf numFmtId="0" fontId="4" fillId="2" borderId="10" xfId="1" applyFont="1" applyFill="1" applyBorder="1" applyAlignment="1">
      <alignment horizontal="center" vertical="center"/>
    </xf>
    <xf numFmtId="0" fontId="12" fillId="0" borderId="0" xfId="1" applyFont="1"/>
    <xf numFmtId="0" fontId="5" fillId="2" borderId="6" xfId="1" applyFont="1" applyFill="1" applyBorder="1" applyAlignment="1">
      <alignment horizontal="left" vertical="center"/>
    </xf>
    <xf numFmtId="0" fontId="5" fillId="2" borderId="8" xfId="1" applyFont="1" applyFill="1" applyBorder="1" applyAlignment="1">
      <alignment horizontal="left" vertical="center"/>
    </xf>
    <xf numFmtId="165" fontId="4" fillId="0" borderId="1" xfId="1" applyNumberFormat="1" applyFont="1" applyBorder="1" applyAlignment="1">
      <alignment horizontal="right" vertical="center" indent="2"/>
    </xf>
    <xf numFmtId="165" fontId="5" fillId="0" borderId="13" xfId="1" applyNumberFormat="1" applyFont="1" applyBorder="1" applyAlignment="1">
      <alignment horizontal="right" vertical="top" indent="2"/>
    </xf>
    <xf numFmtId="165" fontId="5" fillId="0" borderId="2" xfId="1" applyNumberFormat="1" applyFont="1" applyBorder="1" applyAlignment="1">
      <alignment horizontal="right" vertical="top" indent="2"/>
    </xf>
    <xf numFmtId="165" fontId="4" fillId="0" borderId="2" xfId="1" applyNumberFormat="1" applyFont="1" applyBorder="1" applyAlignment="1">
      <alignment horizontal="right" vertical="top" indent="2"/>
    </xf>
    <xf numFmtId="165" fontId="5" fillId="0" borderId="12" xfId="1" applyNumberFormat="1" applyFont="1" applyBorder="1" applyAlignment="1">
      <alignment horizontal="right" vertical="top" indent="2"/>
    </xf>
    <xf numFmtId="165" fontId="5" fillId="0" borderId="4" xfId="1" applyNumberFormat="1" applyFont="1" applyBorder="1" applyAlignment="1">
      <alignment horizontal="right" vertical="top" indent="2"/>
    </xf>
    <xf numFmtId="165" fontId="4" fillId="0" borderId="4" xfId="1" applyNumberFormat="1" applyFont="1" applyBorder="1" applyAlignment="1">
      <alignment horizontal="right" vertical="top" indent="2"/>
    </xf>
    <xf numFmtId="165" fontId="5" fillId="0" borderId="3" xfId="1" applyNumberFormat="1" applyFont="1" applyBorder="1" applyAlignment="1">
      <alignment horizontal="right" vertical="top" indent="2"/>
    </xf>
    <xf numFmtId="165" fontId="4" fillId="0" borderId="3" xfId="1" applyNumberFormat="1" applyFont="1" applyBorder="1" applyAlignment="1">
      <alignment horizontal="right" vertical="top" indent="2"/>
    </xf>
    <xf numFmtId="0" fontId="10" fillId="0" borderId="0" xfId="1" applyFont="1"/>
    <xf numFmtId="0" fontId="11" fillId="0" borderId="0" xfId="1" applyFont="1" applyAlignment="1">
      <alignment horizontal="left" vertical="top" wrapText="1"/>
    </xf>
    <xf numFmtId="0" fontId="10" fillId="0" borderId="0" xfId="1" applyFont="1" applyAlignment="1">
      <alignment horizontal="right"/>
    </xf>
    <xf numFmtId="0" fontId="11" fillId="0" borderId="20" xfId="1" applyFont="1" applyBorder="1" applyAlignment="1">
      <alignment horizontal="left" vertical="center" wrapText="1"/>
    </xf>
    <xf numFmtId="0" fontId="11" fillId="0" borderId="20" xfId="1" applyFont="1" applyBorder="1" applyAlignment="1">
      <alignment horizontal="center" vertical="center" wrapText="1"/>
    </xf>
    <xf numFmtId="3" fontId="11" fillId="0" borderId="15" xfId="1" applyNumberFormat="1" applyFont="1" applyBorder="1" applyAlignment="1">
      <alignment horizontal="left" vertical="center"/>
    </xf>
    <xf numFmtId="0" fontId="11" fillId="0" borderId="15" xfId="1" applyFont="1" applyBorder="1" applyAlignment="1">
      <alignment horizontal="left" vertical="center" wrapText="1"/>
    </xf>
    <xf numFmtId="164" fontId="10" fillId="0" borderId="0" xfId="1" applyNumberFormat="1" applyFont="1"/>
    <xf numFmtId="10" fontId="10" fillId="0" borderId="0" xfId="1" applyNumberFormat="1" applyFont="1" applyAlignment="1">
      <alignment horizontal="center" vertical="top"/>
    </xf>
    <xf numFmtId="164" fontId="10" fillId="0" borderId="0" xfId="1" applyNumberFormat="1" applyFont="1" applyAlignment="1">
      <alignment horizontal="center" vertical="top"/>
    </xf>
    <xf numFmtId="164" fontId="11" fillId="0" borderId="0" xfId="1" applyNumberFormat="1" applyFont="1" applyAlignment="1">
      <alignment horizontal="center" vertical="top"/>
    </xf>
    <xf numFmtId="0" fontId="10" fillId="0" borderId="0" xfId="1" applyFont="1" applyAlignment="1">
      <alignment horizontal="left" vertical="top" wrapText="1"/>
    </xf>
    <xf numFmtId="10" fontId="11" fillId="0" borderId="19" xfId="1" applyNumberFormat="1" applyFont="1" applyBorder="1" applyAlignment="1">
      <alignment horizontal="left" vertical="center"/>
    </xf>
    <xf numFmtId="166" fontId="10" fillId="0" borderId="18" xfId="1" applyNumberFormat="1" applyFont="1" applyBorder="1" applyAlignment="1">
      <alignment horizontal="center" vertical="center"/>
    </xf>
    <xf numFmtId="166" fontId="10" fillId="0" borderId="17" xfId="1" applyNumberFormat="1" applyFont="1" applyBorder="1" applyAlignment="1">
      <alignment horizontal="center" vertical="center"/>
    </xf>
    <xf numFmtId="166" fontId="11" fillId="0" borderId="17" xfId="1" applyNumberFormat="1" applyFont="1" applyBorder="1" applyAlignment="1">
      <alignment horizontal="center" vertical="center"/>
    </xf>
    <xf numFmtId="3" fontId="10" fillId="0" borderId="4" xfId="1" applyNumberFormat="1" applyFont="1" applyBorder="1" applyAlignment="1">
      <alignment horizontal="left" vertical="center"/>
    </xf>
    <xf numFmtId="3" fontId="10" fillId="0" borderId="14" xfId="1" applyNumberFormat="1" applyFont="1" applyBorder="1" applyAlignment="1">
      <alignment horizontal="left" vertical="center"/>
    </xf>
    <xf numFmtId="165" fontId="11" fillId="0" borderId="15" xfId="1" applyNumberFormat="1" applyFont="1" applyBorder="1" applyAlignment="1">
      <alignment horizontal="right" vertical="center" indent="2"/>
    </xf>
    <xf numFmtId="165" fontId="11" fillId="0" borderId="1" xfId="1" applyNumberFormat="1" applyFont="1" applyBorder="1" applyAlignment="1">
      <alignment horizontal="right" vertical="center" indent="2"/>
    </xf>
    <xf numFmtId="165" fontId="10" fillId="0" borderId="4" xfId="1" applyNumberFormat="1" applyFont="1" applyBorder="1" applyAlignment="1">
      <alignment horizontal="right" vertical="center" indent="2"/>
    </xf>
    <xf numFmtId="165" fontId="11" fillId="0" borderId="4" xfId="1" applyNumberFormat="1" applyFont="1" applyBorder="1" applyAlignment="1">
      <alignment horizontal="right" vertical="center" indent="2"/>
    </xf>
    <xf numFmtId="165" fontId="10" fillId="0" borderId="14" xfId="1" applyNumberFormat="1" applyFont="1" applyBorder="1" applyAlignment="1">
      <alignment horizontal="right" vertical="center" indent="2"/>
    </xf>
    <xf numFmtId="165" fontId="11" fillId="0" borderId="14" xfId="1" applyNumberFormat="1" applyFont="1" applyBorder="1" applyAlignment="1">
      <alignment horizontal="right" vertical="center" indent="2"/>
    </xf>
    <xf numFmtId="164" fontId="11" fillId="0" borderId="18" xfId="1" applyNumberFormat="1" applyFont="1" applyBorder="1" applyAlignment="1">
      <alignment horizontal="right" vertical="center" wrapText="1" indent="2"/>
    </xf>
    <xf numFmtId="164" fontId="11" fillId="0" borderId="17" xfId="1" applyNumberFormat="1" applyFont="1" applyBorder="1" applyAlignment="1">
      <alignment horizontal="right" vertical="center" wrapText="1" indent="2"/>
    </xf>
    <xf numFmtId="164" fontId="10" fillId="0" borderId="0" xfId="1" applyNumberFormat="1" applyFont="1" applyAlignment="1">
      <alignment horizontal="right" vertical="center" indent="2"/>
    </xf>
    <xf numFmtId="164" fontId="11" fillId="0" borderId="16" xfId="1" applyNumberFormat="1" applyFont="1" applyBorder="1" applyAlignment="1">
      <alignment horizontal="right" vertical="center" wrapText="1" indent="2"/>
    </xf>
    <xf numFmtId="165" fontId="10" fillId="0" borderId="2" xfId="1" applyNumberFormat="1" applyFont="1" applyBorder="1" applyAlignment="1">
      <alignment horizontal="right" vertical="center" indent="2"/>
    </xf>
    <xf numFmtId="165" fontId="11" fillId="0" borderId="2" xfId="1" applyNumberFormat="1" applyFont="1" applyBorder="1" applyAlignment="1">
      <alignment horizontal="right" vertical="center" indent="2"/>
    </xf>
    <xf numFmtId="165" fontId="10" fillId="0" borderId="3" xfId="1" applyNumberFormat="1" applyFont="1" applyBorder="1" applyAlignment="1">
      <alignment horizontal="right" vertical="center" indent="2"/>
    </xf>
    <xf numFmtId="165" fontId="11" fillId="0" borderId="3" xfId="1" applyNumberFormat="1" applyFont="1" applyBorder="1" applyAlignment="1">
      <alignment horizontal="right" vertical="center" indent="2"/>
    </xf>
    <xf numFmtId="0" fontId="11" fillId="0" borderId="2" xfId="1" applyFont="1" applyBorder="1" applyAlignment="1">
      <alignment horizontal="left" vertical="center" wrapText="1"/>
    </xf>
    <xf numFmtId="0" fontId="11" fillId="0" borderId="1" xfId="1" applyFont="1" applyBorder="1" applyAlignment="1">
      <alignment horizontal="center" vertical="center" wrapText="1"/>
    </xf>
    <xf numFmtId="164" fontId="10" fillId="0" borderId="0" xfId="4" applyNumberFormat="1" applyFont="1" applyFill="1"/>
    <xf numFmtId="0" fontId="10" fillId="2" borderId="0" xfId="1" applyFont="1" applyFill="1" applyAlignment="1">
      <alignment horizontal="center" vertical="center" wrapText="1"/>
    </xf>
    <xf numFmtId="10" fontId="11" fillId="0" borderId="10" xfId="1" applyNumberFormat="1" applyFont="1" applyBorder="1" applyAlignment="1">
      <alignment horizontal="left" vertical="center" wrapText="1"/>
    </xf>
    <xf numFmtId="164" fontId="10" fillId="0" borderId="8" xfId="1" applyNumberFormat="1" applyFont="1" applyBorder="1" applyAlignment="1">
      <alignment horizontal="center" vertical="center"/>
    </xf>
    <xf numFmtId="164" fontId="11" fillId="0" borderId="8" xfId="1" applyNumberFormat="1" applyFont="1" applyBorder="1" applyAlignment="1">
      <alignment horizontal="center" vertical="center"/>
    </xf>
    <xf numFmtId="10" fontId="11" fillId="0" borderId="10" xfId="1" applyNumberFormat="1" applyFont="1" applyBorder="1" applyAlignment="1">
      <alignment horizontal="left" vertical="center"/>
    </xf>
    <xf numFmtId="10" fontId="10" fillId="0" borderId="6" xfId="1" applyNumberFormat="1" applyFont="1" applyBorder="1" applyAlignment="1">
      <alignment horizontal="left" vertical="center"/>
    </xf>
    <xf numFmtId="165" fontId="11" fillId="0" borderId="10" xfId="1" applyNumberFormat="1" applyFont="1" applyBorder="1" applyAlignment="1">
      <alignment horizontal="right" vertical="center" indent="2"/>
    </xf>
    <xf numFmtId="165" fontId="10" fillId="0" borderId="6" xfId="1" applyNumberFormat="1" applyFont="1" applyBorder="1" applyAlignment="1">
      <alignment horizontal="right" vertical="center" indent="2"/>
    </xf>
    <xf numFmtId="165" fontId="11" fillId="0" borderId="6" xfId="1" applyNumberFormat="1" applyFont="1" applyBorder="1" applyAlignment="1">
      <alignment horizontal="right" vertical="center" indent="2"/>
    </xf>
    <xf numFmtId="166" fontId="11" fillId="0" borderId="20" xfId="1" applyNumberFormat="1" applyFont="1" applyBorder="1" applyAlignment="1">
      <alignment horizontal="right" vertical="center" wrapText="1" indent="2"/>
    </xf>
    <xf numFmtId="165" fontId="10" fillId="0" borderId="8" xfId="1" applyNumberFormat="1" applyFont="1" applyBorder="1" applyAlignment="1">
      <alignment horizontal="right" vertical="center" indent="2"/>
    </xf>
    <xf numFmtId="0" fontId="11" fillId="2" borderId="0" xfId="1" applyFont="1" applyFill="1" applyAlignment="1">
      <alignment horizontal="left" vertical="top" wrapText="1"/>
    </xf>
    <xf numFmtId="0" fontId="11" fillId="2" borderId="21" xfId="1" applyFont="1" applyFill="1" applyBorder="1" applyAlignment="1">
      <alignment horizontal="center" vertical="center"/>
    </xf>
    <xf numFmtId="0" fontId="11" fillId="2" borderId="10" xfId="1" applyFont="1" applyFill="1" applyBorder="1" applyAlignment="1">
      <alignment horizontal="center" vertical="center"/>
    </xf>
    <xf numFmtId="0" fontId="10" fillId="2" borderId="6" xfId="1" applyFont="1" applyFill="1" applyBorder="1" applyAlignment="1">
      <alignment horizontal="left" vertical="center"/>
    </xf>
    <xf numFmtId="0" fontId="10" fillId="2" borderId="8" xfId="1" applyFont="1" applyFill="1" applyBorder="1" applyAlignment="1">
      <alignment horizontal="left" vertical="center"/>
    </xf>
    <xf numFmtId="0" fontId="11" fillId="2" borderId="8" xfId="1" applyFont="1" applyFill="1" applyBorder="1" applyAlignment="1">
      <alignment horizontal="left" vertical="center"/>
    </xf>
    <xf numFmtId="0" fontId="10" fillId="0" borderId="0" xfId="1" applyFont="1" applyAlignment="1">
      <alignment vertical="center"/>
    </xf>
    <xf numFmtId="164" fontId="10" fillId="0" borderId="6" xfId="1" applyNumberFormat="1" applyFont="1" applyBorder="1" applyAlignment="1">
      <alignment horizontal="right" vertical="center" indent="2"/>
    </xf>
    <xf numFmtId="164" fontId="11" fillId="0" borderId="6" xfId="1" applyNumberFormat="1" applyFont="1" applyBorder="1" applyAlignment="1">
      <alignment horizontal="right" vertical="center" indent="2"/>
    </xf>
    <xf numFmtId="164" fontId="10" fillId="0" borderId="8" xfId="1" applyNumberFormat="1" applyFont="1" applyBorder="1" applyAlignment="1">
      <alignment horizontal="right" vertical="center" indent="2"/>
    </xf>
    <xf numFmtId="164" fontId="11" fillId="0" borderId="8" xfId="1" applyNumberFormat="1" applyFont="1" applyBorder="1" applyAlignment="1">
      <alignment horizontal="right" vertical="center" indent="2"/>
    </xf>
    <xf numFmtId="164" fontId="11" fillId="2" borderId="8" xfId="1" applyNumberFormat="1" applyFont="1" applyFill="1" applyBorder="1" applyAlignment="1">
      <alignment horizontal="right" vertical="center" indent="2"/>
    </xf>
    <xf numFmtId="0" fontId="9" fillId="2" borderId="10" xfId="1" applyFont="1" applyFill="1" applyBorder="1" applyAlignment="1">
      <alignment horizontal="left" vertical="center"/>
    </xf>
    <xf numFmtId="0" fontId="8" fillId="2" borderId="6" xfId="1" applyFont="1" applyFill="1" applyBorder="1" applyAlignment="1">
      <alignment horizontal="left" vertical="center"/>
    </xf>
    <xf numFmtId="0" fontId="8" fillId="2" borderId="8" xfId="1" applyFont="1" applyFill="1" applyBorder="1" applyAlignment="1">
      <alignment horizontal="left" vertical="center"/>
    </xf>
    <xf numFmtId="165" fontId="9" fillId="0" borderId="1" xfId="1" applyNumberFormat="1" applyFont="1" applyBorder="1" applyAlignment="1">
      <alignment horizontal="right" vertical="center" indent="2"/>
    </xf>
    <xf numFmtId="165" fontId="8" fillId="0" borderId="13" xfId="1" applyNumberFormat="1" applyFont="1" applyBorder="1" applyAlignment="1">
      <alignment horizontal="right" vertical="center" indent="2"/>
    </xf>
    <xf numFmtId="165" fontId="8" fillId="0" borderId="2" xfId="1" applyNumberFormat="1" applyFont="1" applyBorder="1" applyAlignment="1">
      <alignment horizontal="right" vertical="center" indent="2"/>
    </xf>
    <xf numFmtId="165" fontId="9" fillId="0" borderId="2" xfId="1" applyNumberFormat="1" applyFont="1" applyBorder="1" applyAlignment="1">
      <alignment horizontal="right" vertical="center" indent="2"/>
    </xf>
    <xf numFmtId="165" fontId="8" fillId="0" borderId="12" xfId="1" applyNumberFormat="1" applyFont="1" applyBorder="1" applyAlignment="1">
      <alignment horizontal="right" vertical="center" indent="2"/>
    </xf>
    <xf numFmtId="165" fontId="8" fillId="0" borderId="4" xfId="1" applyNumberFormat="1" applyFont="1" applyBorder="1" applyAlignment="1">
      <alignment horizontal="right" vertical="center" indent="2"/>
    </xf>
    <xf numFmtId="165" fontId="9" fillId="0" borderId="4" xfId="1" applyNumberFormat="1" applyFont="1" applyBorder="1" applyAlignment="1">
      <alignment horizontal="right" vertical="center" indent="2"/>
    </xf>
    <xf numFmtId="165" fontId="8" fillId="0" borderId="3" xfId="1" applyNumberFormat="1" applyFont="1" applyBorder="1" applyAlignment="1">
      <alignment horizontal="right" vertical="center" indent="2"/>
    </xf>
    <xf numFmtId="165" fontId="9" fillId="0" borderId="3" xfId="1" applyNumberFormat="1" applyFont="1" applyBorder="1" applyAlignment="1">
      <alignment horizontal="right" vertical="center" indent="2"/>
    </xf>
    <xf numFmtId="0" fontId="10" fillId="0" borderId="0" xfId="1" applyFont="1" applyAlignment="1">
      <alignment vertical="top"/>
    </xf>
    <xf numFmtId="0" fontId="10" fillId="2" borderId="5" xfId="0" applyFont="1" applyFill="1" applyBorder="1" applyAlignment="1">
      <alignment horizontal="left" vertical="center" indent="3"/>
    </xf>
    <xf numFmtId="0" fontId="10" fillId="2" borderId="9" xfId="0" applyFont="1" applyFill="1" applyBorder="1" applyAlignment="1">
      <alignment horizontal="left" vertical="center" indent="3"/>
    </xf>
    <xf numFmtId="0" fontId="10" fillId="0" borderId="0" xfId="1" applyFont="1" applyBorder="1" applyAlignment="1">
      <alignment horizontal="left"/>
    </xf>
    <xf numFmtId="10" fontId="10" fillId="0" borderId="27" xfId="1" applyNumberFormat="1" applyFont="1" applyBorder="1" applyAlignment="1">
      <alignment horizontal="left" vertical="center"/>
    </xf>
    <xf numFmtId="10" fontId="10" fillId="0" borderId="8" xfId="1" applyNumberFormat="1" applyFont="1" applyBorder="1" applyAlignment="1">
      <alignment horizontal="left" vertical="center"/>
    </xf>
    <xf numFmtId="0" fontId="11" fillId="2" borderId="0" xfId="0" applyFont="1" applyFill="1" applyAlignment="1">
      <alignment horizontal="left" vertical="top" wrapText="1"/>
    </xf>
    <xf numFmtId="0" fontId="10" fillId="2" borderId="0" xfId="0" applyFont="1" applyFill="1" applyAlignment="1">
      <alignment horizontal="center" vertical="center" wrapText="1"/>
    </xf>
    <xf numFmtId="0" fontId="10" fillId="2" borderId="0" xfId="0" applyFont="1" applyFill="1" applyAlignment="1">
      <alignment horizontal="left" vertical="top" wrapText="1"/>
    </xf>
    <xf numFmtId="0" fontId="10" fillId="2" borderId="7" xfId="0" applyFont="1" applyFill="1" applyBorder="1" applyAlignment="1">
      <alignment horizontal="right" vertical="center" wrapText="1"/>
    </xf>
    <xf numFmtId="0" fontId="4" fillId="0" borderId="0" xfId="0" applyFont="1" applyAlignment="1">
      <alignment horizontal="left" vertical="top" wrapText="1"/>
    </xf>
    <xf numFmtId="0" fontId="5" fillId="0" borderId="0" xfId="0" applyFont="1"/>
    <xf numFmtId="0" fontId="5" fillId="0" borderId="0" xfId="0" applyFont="1" applyAlignment="1">
      <alignment horizontal="left" vertical="top" wrapText="1"/>
    </xf>
    <xf numFmtId="0" fontId="4" fillId="2" borderId="0" xfId="1" applyFont="1" applyFill="1" applyAlignment="1">
      <alignment horizontal="left" vertical="top" wrapText="1"/>
    </xf>
    <xf numFmtId="0" fontId="5" fillId="2" borderId="0" xfId="1" applyFont="1" applyFill="1" applyAlignment="1">
      <alignment horizontal="center" vertical="center" wrapText="1"/>
    </xf>
    <xf numFmtId="0" fontId="7" fillId="2" borderId="0" xfId="1" applyFont="1" applyFill="1" applyAlignment="1">
      <alignment horizontal="left" vertical="top" wrapText="1"/>
    </xf>
    <xf numFmtId="0" fontId="7" fillId="2" borderId="0" xfId="1" applyFont="1" applyFill="1" applyAlignment="1">
      <alignment horizontal="center" vertical="center" wrapText="1"/>
    </xf>
    <xf numFmtId="0" fontId="11" fillId="0" borderId="0" xfId="1" applyFont="1" applyAlignment="1">
      <alignment horizontal="left" vertical="top" wrapText="1"/>
    </xf>
    <xf numFmtId="0" fontId="10" fillId="0" borderId="0" xfId="1" applyFont="1"/>
    <xf numFmtId="0" fontId="10" fillId="0" borderId="0" xfId="1" applyFont="1" applyAlignment="1">
      <alignment horizontal="left" vertical="top" wrapText="1"/>
    </xf>
    <xf numFmtId="0" fontId="10" fillId="2" borderId="0" xfId="1" applyFont="1" applyFill="1" applyAlignment="1">
      <alignment horizontal="left" vertical="top" wrapText="1"/>
    </xf>
    <xf numFmtId="0" fontId="10" fillId="2" borderId="0" xfId="1" applyFont="1" applyFill="1" applyAlignment="1">
      <alignment horizontal="center" vertical="center" wrapText="1"/>
    </xf>
    <xf numFmtId="0" fontId="11" fillId="2" borderId="0" xfId="1" applyFont="1" applyFill="1" applyAlignment="1">
      <alignment horizontal="left" vertical="top" wrapText="1"/>
    </xf>
    <xf numFmtId="0" fontId="9" fillId="2" borderId="0" xfId="1" applyFont="1" applyFill="1" applyAlignment="1">
      <alignment horizontal="left" vertical="top" wrapText="1"/>
    </xf>
    <xf numFmtId="0" fontId="8" fillId="2" borderId="0" xfId="1" applyFont="1" applyFill="1" applyAlignment="1">
      <alignment horizontal="center" vertical="center" wrapText="1"/>
    </xf>
    <xf numFmtId="0" fontId="8" fillId="2" borderId="0" xfId="1" applyFont="1" applyFill="1" applyAlignment="1">
      <alignment horizontal="left" vertical="top" wrapText="1"/>
    </xf>
  </cellXfs>
  <cellStyles count="5">
    <cellStyle name="Milliers" xfId="3" builtinId="3"/>
    <cellStyle name="Normal" xfId="0" builtinId="0"/>
    <cellStyle name="Normal 2" xfId="1" xr:uid="{00000000-0005-0000-0000-000002000000}"/>
    <cellStyle name="Pourcentage" xfId="2" builtinId="5"/>
    <cellStyle name="Pourcentage 2" xfId="4" xr:uid="{CB639825-6C38-C64C-9D84-AE5B8D65E7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4"/>
  <sheetViews>
    <sheetView showGridLines="0" zoomScaleNormal="100" workbookViewId="0">
      <selection activeCell="M9" sqref="M9"/>
    </sheetView>
  </sheetViews>
  <sheetFormatPr baseColWidth="10" defaultColWidth="9.1640625" defaultRowHeight="12.75" x14ac:dyDescent="0.25"/>
  <cols>
    <col min="1" max="1" width="3.6640625" style="25" customWidth="1"/>
    <col min="2" max="2" width="57.1640625" style="25" customWidth="1"/>
    <col min="3" max="19" width="12.6640625" style="25" customWidth="1"/>
    <col min="20" max="20" width="9.6640625" style="25" customWidth="1"/>
    <col min="21" max="16384" width="9.1640625" style="25"/>
  </cols>
  <sheetData>
    <row r="1" spans="1:40" ht="10.35" customHeight="1" x14ac:dyDescent="0.25">
      <c r="A1" s="24"/>
      <c r="B1" s="24"/>
      <c r="C1" s="24"/>
      <c r="D1" s="24"/>
      <c r="E1" s="24"/>
      <c r="F1" s="24"/>
      <c r="G1" s="24"/>
      <c r="H1" s="24"/>
      <c r="I1" s="24"/>
      <c r="J1" s="24"/>
      <c r="K1" s="24"/>
      <c r="L1" s="24"/>
      <c r="M1" s="24"/>
      <c r="N1" s="24"/>
      <c r="O1" s="24"/>
      <c r="P1" s="24"/>
      <c r="Q1" s="24"/>
      <c r="R1" s="24"/>
      <c r="S1" s="24"/>
      <c r="T1" s="24"/>
    </row>
    <row r="2" spans="1:40" ht="13.5" customHeight="1" x14ac:dyDescent="0.25">
      <c r="A2" s="24"/>
      <c r="B2" s="157" t="s">
        <v>58</v>
      </c>
      <c r="C2" s="158"/>
      <c r="D2" s="158"/>
      <c r="E2" s="158"/>
      <c r="F2" s="158"/>
      <c r="G2" s="158"/>
      <c r="H2" s="158"/>
      <c r="I2" s="158"/>
      <c r="J2" s="158"/>
      <c r="K2" s="158"/>
      <c r="L2" s="158"/>
      <c r="M2" s="158"/>
      <c r="N2" s="158"/>
      <c r="O2" s="158"/>
      <c r="P2" s="158"/>
      <c r="Q2" s="158"/>
      <c r="R2" s="158"/>
      <c r="S2" s="158"/>
      <c r="T2" s="24"/>
    </row>
    <row r="3" spans="1:40" ht="12" customHeight="1" x14ac:dyDescent="0.25">
      <c r="A3" s="24"/>
      <c r="B3" s="26"/>
      <c r="C3" s="24"/>
      <c r="D3" s="24"/>
      <c r="E3" s="24"/>
      <c r="F3" s="24"/>
      <c r="G3" s="24"/>
      <c r="H3" s="24"/>
      <c r="I3" s="24"/>
      <c r="J3" s="24"/>
      <c r="K3" s="24"/>
      <c r="L3" s="24"/>
      <c r="M3" s="24"/>
      <c r="N3" s="24"/>
      <c r="O3" s="160" t="s">
        <v>47</v>
      </c>
      <c r="P3" s="160"/>
      <c r="Q3" s="160"/>
      <c r="R3" s="160"/>
      <c r="S3" s="160"/>
      <c r="T3" s="24"/>
    </row>
    <row r="4" spans="1:40" ht="35.1" customHeight="1" x14ac:dyDescent="0.25">
      <c r="A4" s="24"/>
      <c r="B4" s="27"/>
      <c r="C4" s="28">
        <v>2006</v>
      </c>
      <c r="D4" s="28">
        <v>2007</v>
      </c>
      <c r="E4" s="28">
        <v>2008</v>
      </c>
      <c r="F4" s="28">
        <v>2009</v>
      </c>
      <c r="G4" s="28">
        <v>2010</v>
      </c>
      <c r="H4" s="28">
        <v>2011</v>
      </c>
      <c r="I4" s="28">
        <v>2012</v>
      </c>
      <c r="J4" s="28">
        <v>2013</v>
      </c>
      <c r="K4" s="28">
        <v>2014</v>
      </c>
      <c r="L4" s="28">
        <v>2015</v>
      </c>
      <c r="M4" s="28">
        <v>2016</v>
      </c>
      <c r="N4" s="28">
        <v>2017</v>
      </c>
      <c r="O4" s="28">
        <v>2018</v>
      </c>
      <c r="P4" s="28">
        <v>2019</v>
      </c>
      <c r="Q4" s="28">
        <v>2020</v>
      </c>
      <c r="R4" s="28">
        <v>2021</v>
      </c>
      <c r="S4" s="28">
        <v>2022</v>
      </c>
      <c r="T4" s="24"/>
      <c r="X4" s="29"/>
      <c r="Y4" s="29"/>
      <c r="Z4" s="29"/>
      <c r="AA4" s="29"/>
      <c r="AB4" s="29"/>
      <c r="AC4" s="29"/>
      <c r="AD4" s="29"/>
      <c r="AE4" s="29"/>
      <c r="AF4" s="29"/>
      <c r="AG4" s="29"/>
      <c r="AH4" s="29"/>
      <c r="AI4" s="29"/>
      <c r="AJ4" s="29"/>
      <c r="AK4" s="29"/>
      <c r="AL4" s="29"/>
      <c r="AM4" s="29"/>
      <c r="AN4" s="29"/>
    </row>
    <row r="5" spans="1:40" ht="17.100000000000001" customHeight="1" x14ac:dyDescent="0.25">
      <c r="A5" s="24"/>
      <c r="B5" s="30" t="s">
        <v>30</v>
      </c>
      <c r="C5" s="35">
        <v>345.56821738681703</v>
      </c>
      <c r="D5" s="35">
        <v>347.63639299950802</v>
      </c>
      <c r="E5" s="35">
        <v>224.35465680345899</v>
      </c>
      <c r="F5" s="35">
        <v>267.39741335185499</v>
      </c>
      <c r="G5" s="35">
        <v>235.92659740831499</v>
      </c>
      <c r="H5" s="35">
        <v>362.70645403812603</v>
      </c>
      <c r="I5" s="35">
        <v>310.07092541637002</v>
      </c>
      <c r="J5" s="35">
        <v>280.72005347005501</v>
      </c>
      <c r="K5" s="35">
        <v>464.17971882569202</v>
      </c>
      <c r="L5" s="35">
        <v>394.227080300399</v>
      </c>
      <c r="M5" s="35">
        <v>470.33823850687702</v>
      </c>
      <c r="N5" s="35">
        <v>390.90754685851198</v>
      </c>
      <c r="O5" s="35">
        <v>289.82203969098703</v>
      </c>
      <c r="P5" s="35">
        <v>251.45364557543101</v>
      </c>
      <c r="Q5" s="35">
        <v>413.756041761066</v>
      </c>
      <c r="R5" s="35">
        <v>597.53377230788305</v>
      </c>
      <c r="S5" s="35">
        <v>627.11791742917796</v>
      </c>
      <c r="T5" s="24"/>
      <c r="U5" s="31"/>
      <c r="X5" s="32"/>
      <c r="Y5" s="32"/>
      <c r="Z5" s="32"/>
      <c r="AA5" s="32"/>
      <c r="AB5" s="32"/>
      <c r="AC5" s="32"/>
      <c r="AD5" s="32"/>
      <c r="AE5" s="32"/>
      <c r="AF5" s="32"/>
      <c r="AG5" s="32"/>
      <c r="AH5" s="32"/>
      <c r="AI5" s="32"/>
      <c r="AJ5" s="32"/>
      <c r="AK5" s="32"/>
      <c r="AL5" s="32"/>
      <c r="AM5" s="32"/>
      <c r="AN5" s="32"/>
    </row>
    <row r="6" spans="1:40" ht="17.100000000000001" customHeight="1" x14ac:dyDescent="0.25">
      <c r="A6" s="24"/>
      <c r="B6" s="33" t="s">
        <v>31</v>
      </c>
      <c r="C6" s="36">
        <v>98.757992810563806</v>
      </c>
      <c r="D6" s="36">
        <v>64.053338692739601</v>
      </c>
      <c r="E6" s="36">
        <v>91.406307976935295</v>
      </c>
      <c r="F6" s="36">
        <v>32.912463480202</v>
      </c>
      <c r="G6" s="36">
        <v>-25.6828434852067</v>
      </c>
      <c r="H6" s="36">
        <v>155.65840977053199</v>
      </c>
      <c r="I6" s="36">
        <v>56.729242102245003</v>
      </c>
      <c r="J6" s="36">
        <v>-117.49170034458</v>
      </c>
      <c r="K6" s="36">
        <v>-9.8149616667428603</v>
      </c>
      <c r="L6" s="36">
        <v>8.0013086896480896</v>
      </c>
      <c r="M6" s="36">
        <v>-4.8680187227414597</v>
      </c>
      <c r="N6" s="36">
        <v>28.972483795334199</v>
      </c>
      <c r="O6" s="36">
        <v>-28.431958389600801</v>
      </c>
      <c r="P6" s="36">
        <v>-60.838467183072702</v>
      </c>
      <c r="Q6" s="36">
        <v>-12.3112267056703</v>
      </c>
      <c r="R6" s="36">
        <v>-10.786842765739101</v>
      </c>
      <c r="S6" s="37">
        <v>63.0628260591279</v>
      </c>
      <c r="T6" s="24"/>
      <c r="X6" s="34"/>
      <c r="Y6" s="34"/>
      <c r="Z6" s="34"/>
      <c r="AA6" s="34"/>
      <c r="AB6" s="34"/>
      <c r="AC6" s="34"/>
      <c r="AD6" s="34"/>
      <c r="AE6" s="34"/>
      <c r="AF6" s="34"/>
      <c r="AG6" s="34"/>
      <c r="AH6" s="34"/>
      <c r="AI6" s="34"/>
      <c r="AJ6" s="34"/>
      <c r="AK6" s="34"/>
      <c r="AL6" s="34"/>
      <c r="AM6" s="34"/>
      <c r="AN6" s="34"/>
    </row>
    <row r="7" spans="1:40" ht="17.100000000000001" customHeight="1" x14ac:dyDescent="0.25">
      <c r="A7" s="24"/>
      <c r="B7" s="33" t="s">
        <v>32</v>
      </c>
      <c r="C7" s="36">
        <v>530.969272584838</v>
      </c>
      <c r="D7" s="36">
        <v>508.29806169724799</v>
      </c>
      <c r="E7" s="36">
        <v>410.71554095772802</v>
      </c>
      <c r="F7" s="36">
        <v>497.33794982805102</v>
      </c>
      <c r="G7" s="36">
        <v>521.033387782467</v>
      </c>
      <c r="H7" s="36">
        <v>462.94269559470598</v>
      </c>
      <c r="I7" s="36">
        <v>491.933054333168</v>
      </c>
      <c r="J7" s="36">
        <v>512.31563629058496</v>
      </c>
      <c r="K7" s="36">
        <v>623.01571465993402</v>
      </c>
      <c r="L7" s="36">
        <v>618.83932571570699</v>
      </c>
      <c r="M7" s="36">
        <v>521.48714055744801</v>
      </c>
      <c r="N7" s="36">
        <v>458.04392220551802</v>
      </c>
      <c r="O7" s="36">
        <v>410.07044852589502</v>
      </c>
      <c r="P7" s="36">
        <v>490.42029576998402</v>
      </c>
      <c r="Q7" s="36">
        <v>620.53384579025305</v>
      </c>
      <c r="R7" s="36">
        <v>901.78371588474897</v>
      </c>
      <c r="S7" s="37">
        <v>803.51201611932299</v>
      </c>
      <c r="T7" s="24"/>
    </row>
    <row r="8" spans="1:40" ht="17.100000000000001" customHeight="1" x14ac:dyDescent="0.25">
      <c r="A8" s="24"/>
      <c r="B8" s="33" t="s">
        <v>33</v>
      </c>
      <c r="C8" s="36">
        <v>-27.0127100449339</v>
      </c>
      <c r="D8" s="36">
        <v>10.9768471912399</v>
      </c>
      <c r="E8" s="36">
        <v>-47.021474406348098</v>
      </c>
      <c r="F8" s="36">
        <v>-28.363202151084302</v>
      </c>
      <c r="G8" s="36">
        <v>-21.961407233210899</v>
      </c>
      <c r="H8" s="36">
        <v>-12.310100205951899</v>
      </c>
      <c r="I8" s="36">
        <v>3.9500744954106999</v>
      </c>
      <c r="J8" s="36">
        <v>33.210002390776403</v>
      </c>
      <c r="K8" s="36">
        <v>21.563853095914901</v>
      </c>
      <c r="L8" s="36">
        <v>-12.604451175456401</v>
      </c>
      <c r="M8" s="36">
        <v>92.574804224283994</v>
      </c>
      <c r="N8" s="36">
        <v>22.120013479122299</v>
      </c>
      <c r="O8" s="36">
        <v>38.175168755071503</v>
      </c>
      <c r="P8" s="36">
        <v>28.947831737950199</v>
      </c>
      <c r="Q8" s="36">
        <v>32.845462096217297</v>
      </c>
      <c r="R8" s="36">
        <v>18.526890650827699</v>
      </c>
      <c r="S8" s="37">
        <v>46.4333100697256</v>
      </c>
      <c r="T8" s="24"/>
    </row>
    <row r="9" spans="1:40" ht="17.100000000000001" customHeight="1" x14ac:dyDescent="0.25">
      <c r="A9" s="24"/>
      <c r="B9" s="33" t="s">
        <v>34</v>
      </c>
      <c r="C9" s="36">
        <v>-256.84328182609801</v>
      </c>
      <c r="D9" s="36">
        <v>-237.95600280897401</v>
      </c>
      <c r="E9" s="36">
        <v>-230.99192034869299</v>
      </c>
      <c r="F9" s="36">
        <v>-233.702484951077</v>
      </c>
      <c r="G9" s="36">
        <v>-236.97844695603001</v>
      </c>
      <c r="H9" s="36">
        <v>-245.24422950414299</v>
      </c>
      <c r="I9" s="36">
        <v>-246.420626548478</v>
      </c>
      <c r="J9" s="36">
        <v>-150.037724016684</v>
      </c>
      <c r="K9" s="36">
        <v>-172.279099323373</v>
      </c>
      <c r="L9" s="36">
        <v>-220.65475316407901</v>
      </c>
      <c r="M9" s="36">
        <v>-139.45888209035999</v>
      </c>
      <c r="N9" s="36">
        <v>-120.594137616366</v>
      </c>
      <c r="O9" s="36">
        <v>-134.08890947500601</v>
      </c>
      <c r="P9" s="36">
        <v>-210.86585779946199</v>
      </c>
      <c r="Q9" s="36">
        <v>-229.48772258860899</v>
      </c>
      <c r="R9" s="36">
        <v>-316.41092928232598</v>
      </c>
      <c r="S9" s="37">
        <v>-293.46055280600302</v>
      </c>
      <c r="T9" s="24"/>
    </row>
    <row r="10" spans="1:40" ht="17.100000000000001" customHeight="1" x14ac:dyDescent="0.25">
      <c r="A10" s="24"/>
      <c r="B10" s="152" t="s">
        <v>52</v>
      </c>
      <c r="C10" s="36">
        <v>-195.09874110191399</v>
      </c>
      <c r="D10" s="36">
        <v>-183.20712488247099</v>
      </c>
      <c r="E10" s="36">
        <v>-179.39602836108901</v>
      </c>
      <c r="F10" s="36">
        <v>-180.19364191874001</v>
      </c>
      <c r="G10" s="36">
        <v>-182.89927069003099</v>
      </c>
      <c r="H10" s="36">
        <v>-196.72721471665201</v>
      </c>
      <c r="I10" s="36">
        <v>-194.629577571612</v>
      </c>
      <c r="J10" s="36">
        <v>-103.622354512497</v>
      </c>
      <c r="K10" s="36">
        <v>-117.302256508802</v>
      </c>
      <c r="L10" s="36">
        <v>-160.79168577364501</v>
      </c>
      <c r="M10" s="36">
        <v>-92.111590689973895</v>
      </c>
      <c r="N10" s="36">
        <v>-78.484265957391599</v>
      </c>
      <c r="O10" s="36">
        <v>-90.7393579528309</v>
      </c>
      <c r="P10" s="36">
        <v>-151.75093552032999</v>
      </c>
      <c r="Q10" s="36">
        <v>-165.529161946393</v>
      </c>
      <c r="R10" s="36">
        <v>-217.39895128947501</v>
      </c>
      <c r="S10" s="37">
        <v>-208.22130636005599</v>
      </c>
      <c r="T10" s="24"/>
    </row>
    <row r="11" spans="1:40" ht="17.100000000000001" customHeight="1" x14ac:dyDescent="0.25">
      <c r="A11" s="24"/>
      <c r="B11" s="153" t="s">
        <v>53</v>
      </c>
      <c r="C11" s="38">
        <v>-61.744540724184297</v>
      </c>
      <c r="D11" s="38">
        <v>-54.748877926503198</v>
      </c>
      <c r="E11" s="38">
        <v>-51.595891987604098</v>
      </c>
      <c r="F11" s="38">
        <v>-53.508843032336799</v>
      </c>
      <c r="G11" s="38">
        <v>-54.079176265999202</v>
      </c>
      <c r="H11" s="38">
        <v>-48.517014787491</v>
      </c>
      <c r="I11" s="38">
        <v>-51.791048976866101</v>
      </c>
      <c r="J11" s="38">
        <v>-46.415369504186998</v>
      </c>
      <c r="K11" s="38">
        <v>-54.9768428145711</v>
      </c>
      <c r="L11" s="38">
        <v>-59.863067390434402</v>
      </c>
      <c r="M11" s="38">
        <v>-47.347291400385899</v>
      </c>
      <c r="N11" s="38">
        <v>-42.109871658974498</v>
      </c>
      <c r="O11" s="38">
        <v>-43.3495515221747</v>
      </c>
      <c r="P11" s="38">
        <v>-59.114922279132003</v>
      </c>
      <c r="Q11" s="38">
        <v>-63.958560642215701</v>
      </c>
      <c r="R11" s="38">
        <v>-99.011977992850603</v>
      </c>
      <c r="S11" s="39">
        <v>-85.239246445947202</v>
      </c>
      <c r="T11" s="24"/>
    </row>
    <row r="12" spans="1:40" ht="10.35" customHeight="1" x14ac:dyDescent="0.25">
      <c r="A12" s="24"/>
      <c r="B12" s="24"/>
      <c r="C12" s="24"/>
      <c r="D12" s="24"/>
      <c r="E12" s="24"/>
      <c r="F12" s="24"/>
      <c r="G12" s="24"/>
      <c r="H12" s="24"/>
      <c r="I12" s="24"/>
      <c r="J12" s="24"/>
      <c r="K12" s="24"/>
      <c r="L12" s="24"/>
      <c r="M12" s="24"/>
      <c r="N12" s="24"/>
      <c r="O12" s="24"/>
      <c r="P12" s="24"/>
      <c r="Q12" s="24"/>
      <c r="R12" s="24"/>
      <c r="S12" s="24"/>
      <c r="T12" s="24"/>
    </row>
    <row r="13" spans="1:40" ht="39.75" customHeight="1" x14ac:dyDescent="0.25">
      <c r="A13" s="24"/>
      <c r="B13" s="159" t="s">
        <v>57</v>
      </c>
      <c r="C13" s="158"/>
      <c r="D13" s="158"/>
      <c r="E13" s="158"/>
      <c r="F13" s="158"/>
      <c r="G13" s="158"/>
      <c r="H13" s="158"/>
      <c r="I13" s="158"/>
      <c r="J13" s="158"/>
      <c r="K13" s="158"/>
      <c r="L13" s="158"/>
      <c r="M13" s="158"/>
      <c r="N13" s="158"/>
      <c r="O13" s="158"/>
      <c r="P13" s="158"/>
      <c r="Q13" s="158"/>
      <c r="R13" s="158"/>
      <c r="S13" s="158"/>
      <c r="T13" s="24"/>
    </row>
    <row r="14" spans="1:40" x14ac:dyDescent="0.25">
      <c r="A14" s="24"/>
      <c r="B14" s="24"/>
      <c r="C14" s="24"/>
      <c r="D14" s="24"/>
      <c r="E14" s="24"/>
      <c r="F14" s="24"/>
      <c r="G14" s="24"/>
      <c r="H14" s="24"/>
      <c r="I14" s="24"/>
      <c r="J14" s="24"/>
      <c r="K14" s="24"/>
      <c r="L14" s="24"/>
      <c r="M14" s="24"/>
      <c r="N14" s="24"/>
      <c r="O14" s="24"/>
      <c r="P14" s="24"/>
      <c r="Q14" s="24"/>
      <c r="R14" s="24"/>
      <c r="S14" s="24"/>
      <c r="T14" s="24"/>
    </row>
  </sheetData>
  <mergeCells count="3">
    <mergeCell ref="B2:S2"/>
    <mergeCell ref="B13:S13"/>
    <mergeCell ref="O3:S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2"/>
  <sheetViews>
    <sheetView showGridLines="0" tabSelected="1" topLeftCell="A2" zoomScaleNormal="100" workbookViewId="0">
      <selection activeCell="B2" sqref="B2:S2"/>
    </sheetView>
  </sheetViews>
  <sheetFormatPr baseColWidth="10" defaultColWidth="9.1640625" defaultRowHeight="12.75" x14ac:dyDescent="0.25"/>
  <cols>
    <col min="1" max="1" width="3.6640625" style="6" customWidth="1"/>
    <col min="2" max="2" width="74.1640625" style="6" customWidth="1"/>
    <col min="3" max="19" width="13.6640625" style="6" customWidth="1"/>
    <col min="20" max="20" width="9.1640625" style="6" customWidth="1"/>
    <col min="21" max="21" width="11" style="6" customWidth="1"/>
    <col min="22" max="16384" width="9.1640625" style="6"/>
  </cols>
  <sheetData>
    <row r="1" spans="2:37" ht="10.35" customHeight="1" x14ac:dyDescent="0.25"/>
    <row r="2" spans="2:37" ht="25.35" customHeight="1" x14ac:dyDescent="0.25">
      <c r="B2" s="161" t="s">
        <v>68</v>
      </c>
      <c r="C2" s="162"/>
      <c r="D2" s="162"/>
      <c r="E2" s="162"/>
      <c r="F2" s="162"/>
      <c r="G2" s="162"/>
      <c r="H2" s="162"/>
      <c r="I2" s="162"/>
      <c r="J2" s="162"/>
      <c r="K2" s="162"/>
      <c r="L2" s="162"/>
      <c r="M2" s="162"/>
      <c r="N2" s="162"/>
      <c r="O2" s="162"/>
      <c r="P2" s="162"/>
      <c r="Q2" s="162"/>
      <c r="R2" s="162"/>
      <c r="S2" s="162"/>
    </row>
    <row r="3" spans="2:37" ht="24.95" customHeight="1" x14ac:dyDescent="0.25">
      <c r="B3" s="45"/>
      <c r="C3" s="46">
        <v>2006</v>
      </c>
      <c r="D3" s="46">
        <v>2007</v>
      </c>
      <c r="E3" s="46">
        <v>2008</v>
      </c>
      <c r="F3" s="46">
        <v>2009</v>
      </c>
      <c r="G3" s="46">
        <v>2010</v>
      </c>
      <c r="H3" s="46">
        <v>2011</v>
      </c>
      <c r="I3" s="46">
        <v>2012</v>
      </c>
      <c r="J3" s="46">
        <v>2013</v>
      </c>
      <c r="K3" s="46">
        <v>2014</v>
      </c>
      <c r="L3" s="46">
        <v>2015</v>
      </c>
      <c r="M3" s="46">
        <v>2016</v>
      </c>
      <c r="N3" s="46">
        <v>2017</v>
      </c>
      <c r="O3" s="46">
        <v>2018</v>
      </c>
      <c r="P3" s="46">
        <v>2019</v>
      </c>
      <c r="Q3" s="46">
        <v>2020</v>
      </c>
      <c r="R3" s="46">
        <v>2021</v>
      </c>
      <c r="S3" s="46">
        <v>2022</v>
      </c>
      <c r="T3" s="7"/>
      <c r="U3" s="8"/>
    </row>
    <row r="4" spans="2:37" ht="18.95" customHeight="1" x14ac:dyDescent="0.25">
      <c r="B4" s="9" t="s">
        <v>0</v>
      </c>
      <c r="C4" s="47">
        <v>11660.9</v>
      </c>
      <c r="D4" s="47">
        <v>11979.42</v>
      </c>
      <c r="E4" s="47">
        <v>12573.88</v>
      </c>
      <c r="F4" s="47">
        <v>12935.8</v>
      </c>
      <c r="G4" s="47">
        <v>13148.32</v>
      </c>
      <c r="H4" s="47">
        <v>13914.89</v>
      </c>
      <c r="I4" s="47">
        <v>14063.37</v>
      </c>
      <c r="J4" s="47">
        <v>13805.14</v>
      </c>
      <c r="K4" s="47">
        <v>13982.15</v>
      </c>
      <c r="L4" s="47">
        <v>14276.95</v>
      </c>
      <c r="M4" s="47">
        <v>14406.88</v>
      </c>
      <c r="N4" s="47">
        <v>14502.39</v>
      </c>
      <c r="O4" s="47">
        <v>15093</v>
      </c>
      <c r="P4" s="47">
        <v>15267.09</v>
      </c>
      <c r="Q4" s="47">
        <v>15579.2</v>
      </c>
      <c r="R4" s="47">
        <v>17444.77</v>
      </c>
      <c r="S4" s="47">
        <v>18677.52</v>
      </c>
      <c r="T4" s="10"/>
      <c r="U4" s="11"/>
      <c r="V4" s="11"/>
      <c r="W4" s="11"/>
      <c r="X4" s="11"/>
      <c r="Y4" s="11"/>
      <c r="Z4" s="11"/>
      <c r="AA4" s="11"/>
      <c r="AB4" s="11"/>
      <c r="AC4" s="11"/>
      <c r="AD4" s="11"/>
      <c r="AE4" s="11"/>
      <c r="AF4" s="11"/>
      <c r="AG4" s="11"/>
      <c r="AH4" s="11"/>
      <c r="AI4" s="11"/>
      <c r="AJ4" s="11"/>
    </row>
    <row r="5" spans="2:37" ht="18.95" customHeight="1" x14ac:dyDescent="0.25">
      <c r="B5" s="12" t="s">
        <v>1</v>
      </c>
      <c r="C5" s="48">
        <v>1126</v>
      </c>
      <c r="D5" s="48">
        <v>1107</v>
      </c>
      <c r="E5" s="48">
        <v>1099</v>
      </c>
      <c r="F5" s="48">
        <v>1092</v>
      </c>
      <c r="G5" s="48">
        <v>1077</v>
      </c>
      <c r="H5" s="48">
        <v>1066</v>
      </c>
      <c r="I5" s="48">
        <v>1046</v>
      </c>
      <c r="J5" s="48">
        <v>1028</v>
      </c>
      <c r="K5" s="48">
        <v>1015</v>
      </c>
      <c r="L5" s="48">
        <v>1007</v>
      </c>
      <c r="M5" s="48">
        <v>1004</v>
      </c>
      <c r="N5" s="48">
        <v>997</v>
      </c>
      <c r="O5" s="48">
        <v>990</v>
      </c>
      <c r="P5" s="48">
        <v>976</v>
      </c>
      <c r="Q5" s="48">
        <v>966</v>
      </c>
      <c r="R5" s="48">
        <v>979</v>
      </c>
      <c r="S5" s="48">
        <v>974</v>
      </c>
      <c r="T5" s="10"/>
      <c r="U5" s="13"/>
      <c r="V5" s="13"/>
      <c r="W5" s="13"/>
      <c r="X5" s="13"/>
      <c r="Y5" s="13"/>
      <c r="Z5" s="13"/>
      <c r="AA5" s="13"/>
      <c r="AB5" s="13"/>
      <c r="AC5" s="13"/>
      <c r="AD5" s="13"/>
      <c r="AE5" s="13"/>
      <c r="AF5" s="13"/>
      <c r="AG5" s="13"/>
      <c r="AH5" s="13"/>
      <c r="AI5" s="13"/>
      <c r="AJ5" s="13"/>
    </row>
    <row r="6" spans="2:37" ht="18.95" customHeight="1" x14ac:dyDescent="0.25">
      <c r="B6" s="14" t="s">
        <v>2</v>
      </c>
      <c r="C6" s="49">
        <v>80.106570000000005</v>
      </c>
      <c r="D6" s="49">
        <v>78.139110000000002</v>
      </c>
      <c r="E6" s="49">
        <v>78.525930000000002</v>
      </c>
      <c r="F6" s="49">
        <v>78.662999999999997</v>
      </c>
      <c r="G6" s="49">
        <v>78.087280000000007</v>
      </c>
      <c r="H6" s="49">
        <v>75.797370000000001</v>
      </c>
      <c r="I6" s="49">
        <v>80.210329999999999</v>
      </c>
      <c r="J6" s="49">
        <v>76.750969999999995</v>
      </c>
      <c r="K6" s="49">
        <v>80.295569999999998</v>
      </c>
      <c r="L6" s="49">
        <v>79.741810000000001</v>
      </c>
      <c r="M6" s="49">
        <v>79.581670000000003</v>
      </c>
      <c r="N6" s="49">
        <v>79.237710000000007</v>
      </c>
      <c r="O6" s="49">
        <v>78.686869999999999</v>
      </c>
      <c r="P6" s="49">
        <v>79.508200000000002</v>
      </c>
      <c r="Q6" s="49">
        <v>79.710139999999996</v>
      </c>
      <c r="R6" s="49">
        <v>77.936670000000007</v>
      </c>
      <c r="S6" s="49">
        <v>69.609859999999998</v>
      </c>
      <c r="T6" s="15"/>
    </row>
    <row r="7" spans="2:37" ht="18.95" customHeight="1" x14ac:dyDescent="0.25">
      <c r="B7" s="42" t="s">
        <v>3</v>
      </c>
      <c r="C7" s="50">
        <v>10.356039076376554</v>
      </c>
      <c r="D7" s="50">
        <v>10.821517615176152</v>
      </c>
      <c r="E7" s="50">
        <v>11.441201091901728</v>
      </c>
      <c r="F7" s="50">
        <v>11.845970695970696</v>
      </c>
      <c r="G7" s="50">
        <v>12.208282265552461</v>
      </c>
      <c r="H7" s="50">
        <v>13.053367729831145</v>
      </c>
      <c r="I7" s="50">
        <v>13.444904397705546</v>
      </c>
      <c r="J7" s="50">
        <v>13.429124513618676</v>
      </c>
      <c r="K7" s="50">
        <v>13.77551724137931</v>
      </c>
      <c r="L7" s="50">
        <v>14.177706057596822</v>
      </c>
      <c r="M7" s="50">
        <v>14.349482071713147</v>
      </c>
      <c r="N7" s="50">
        <v>14.546028084252757</v>
      </c>
      <c r="O7" s="50">
        <v>15.245454545454546</v>
      </c>
      <c r="P7" s="50">
        <v>15.64251024590164</v>
      </c>
      <c r="Q7" s="50">
        <v>16.127536231884058</v>
      </c>
      <c r="R7" s="50">
        <v>17.818968335035752</v>
      </c>
      <c r="S7" s="50">
        <v>19.176098562628336</v>
      </c>
      <c r="T7" s="16"/>
      <c r="U7" s="13"/>
      <c r="AB7" s="17"/>
    </row>
    <row r="8" spans="2:37" ht="18.95" customHeight="1" x14ac:dyDescent="0.25">
      <c r="B8" s="21" t="s">
        <v>4</v>
      </c>
      <c r="C8" s="51">
        <v>93.7</v>
      </c>
      <c r="D8" s="51">
        <v>93.899999999999991</v>
      </c>
      <c r="E8" s="51">
        <v>93.100000000000009</v>
      </c>
      <c r="F8" s="51">
        <v>93.4</v>
      </c>
      <c r="G8" s="51">
        <v>93.899999999999991</v>
      </c>
      <c r="H8" s="51">
        <v>93.4</v>
      </c>
      <c r="I8" s="51">
        <v>93.5</v>
      </c>
      <c r="J8" s="51">
        <v>94.6</v>
      </c>
      <c r="K8" s="51">
        <v>94.5</v>
      </c>
      <c r="L8" s="51">
        <v>94.399999999999991</v>
      </c>
      <c r="M8" s="51">
        <v>94.3</v>
      </c>
      <c r="N8" s="51">
        <v>94.199999999999989</v>
      </c>
      <c r="O8" s="51">
        <v>93.300000000000011</v>
      </c>
      <c r="P8" s="51">
        <v>94.1</v>
      </c>
      <c r="Q8" s="51">
        <v>89.7</v>
      </c>
      <c r="R8" s="51">
        <v>89.600000000000009</v>
      </c>
      <c r="S8" s="51">
        <v>88.6</v>
      </c>
      <c r="T8" s="18"/>
      <c r="AK8" s="13"/>
    </row>
    <row r="9" spans="2:37" ht="18.95" customHeight="1" x14ac:dyDescent="0.25">
      <c r="B9" s="19" t="s">
        <v>54</v>
      </c>
      <c r="C9" s="52">
        <f>SUM(C25,C28,C31)</f>
        <v>-94.831320700000006</v>
      </c>
      <c r="D9" s="52">
        <f t="shared" ref="D9:Q9" si="0">SUM(D25,D28,D31)</f>
        <v>-95.130574400000015</v>
      </c>
      <c r="E9" s="52">
        <f t="shared" si="0"/>
        <v>-96.380586600000001</v>
      </c>
      <c r="F9" s="52">
        <f t="shared" si="0"/>
        <v>-96.120169000000004</v>
      </c>
      <c r="G9" s="52">
        <f t="shared" si="0"/>
        <v>-96.399619200000004</v>
      </c>
      <c r="H9" s="52">
        <f t="shared" si="0"/>
        <v>-95.642866299999994</v>
      </c>
      <c r="I9" s="52">
        <f t="shared" si="0"/>
        <v>-96.070550799999992</v>
      </c>
      <c r="J9" s="52">
        <f t="shared" si="0"/>
        <v>-96.899462099999994</v>
      </c>
      <c r="K9" s="52">
        <f t="shared" si="0"/>
        <v>-95.460176699999991</v>
      </c>
      <c r="L9" s="52">
        <f t="shared" si="0"/>
        <v>-95.697706899999986</v>
      </c>
      <c r="M9" s="52">
        <f t="shared" si="0"/>
        <v>-95.771503499999994</v>
      </c>
      <c r="N9" s="52">
        <f t="shared" si="0"/>
        <v>-96.489300999999998</v>
      </c>
      <c r="O9" s="52">
        <f t="shared" si="0"/>
        <v>-97.218491799999995</v>
      </c>
      <c r="P9" s="52">
        <f t="shared" si="0"/>
        <v>-96.996611499999986</v>
      </c>
      <c r="Q9" s="52">
        <f t="shared" si="0"/>
        <v>-95.885106300000004</v>
      </c>
      <c r="R9" s="52">
        <f>SUM(R25,R28,R31)</f>
        <v>-94.786258599999996</v>
      </c>
      <c r="S9" s="52">
        <f>SUM(S25,S28,S31)</f>
        <v>-95.111725499999991</v>
      </c>
      <c r="T9" s="18"/>
      <c r="AK9" s="13"/>
    </row>
    <row r="10" spans="2:37" ht="18.95" customHeight="1" x14ac:dyDescent="0.25">
      <c r="B10" s="12" t="s">
        <v>5</v>
      </c>
      <c r="C10" s="53">
        <v>-40.868510000000001</v>
      </c>
      <c r="D10" s="53">
        <v>-41.825780000000002</v>
      </c>
      <c r="E10" s="53">
        <v>-42.615769999999998</v>
      </c>
      <c r="F10" s="53">
        <v>-42.896909999999998</v>
      </c>
      <c r="G10" s="53">
        <v>-42.977620000000002</v>
      </c>
      <c r="H10" s="53">
        <v>-42.942320000000002</v>
      </c>
      <c r="I10" s="53">
        <v>-42.816749999999999</v>
      </c>
      <c r="J10" s="53">
        <v>-43.01755</v>
      </c>
      <c r="K10" s="53">
        <v>-43.488790000000002</v>
      </c>
      <c r="L10" s="53">
        <v>-43.879989999999999</v>
      </c>
      <c r="M10" s="53">
        <v>-44.285559999999997</v>
      </c>
      <c r="N10" s="53">
        <v>-44.765479999999997</v>
      </c>
      <c r="O10" s="53">
        <v>-45.035829999999997</v>
      </c>
      <c r="P10" s="53">
        <v>-45.904260000000001</v>
      </c>
      <c r="Q10" s="53">
        <v>-44.959510000000002</v>
      </c>
      <c r="R10" s="53">
        <v>-44.548839999999998</v>
      </c>
      <c r="S10" s="53">
        <v>-45.2224</v>
      </c>
      <c r="T10" s="18"/>
      <c r="U10" s="13"/>
    </row>
    <row r="11" spans="2:37" ht="18.95" customHeight="1" x14ac:dyDescent="0.25">
      <c r="B11" s="40" t="s">
        <v>6</v>
      </c>
      <c r="C11" s="54">
        <v>-16.549289999999999</v>
      </c>
      <c r="D11" s="54">
        <v>-16.917200000000001</v>
      </c>
      <c r="E11" s="54">
        <v>-17.281009999999998</v>
      </c>
      <c r="F11" s="54">
        <v>-17.176770000000001</v>
      </c>
      <c r="G11" s="54">
        <v>-17.381599999999999</v>
      </c>
      <c r="H11" s="54">
        <v>-16.979610000000001</v>
      </c>
      <c r="I11" s="54">
        <v>-16.72334</v>
      </c>
      <c r="J11" s="54">
        <v>-16.597539999999999</v>
      </c>
      <c r="K11" s="54">
        <v>-17.257370000000002</v>
      </c>
      <c r="L11" s="54">
        <v>-17.517219999999998</v>
      </c>
      <c r="M11" s="54">
        <v>-17.678049999999999</v>
      </c>
      <c r="N11" s="54">
        <v>-17.882809999999999</v>
      </c>
      <c r="O11" s="54">
        <v>-18.165220000000001</v>
      </c>
      <c r="P11" s="54">
        <v>-18.42483</v>
      </c>
      <c r="Q11" s="54">
        <v>-17.795819999999999</v>
      </c>
      <c r="R11" s="54">
        <v>-18.170400000000001</v>
      </c>
      <c r="S11" s="54">
        <v>-18.528020000000001</v>
      </c>
      <c r="T11" s="20"/>
      <c r="U11" s="13"/>
    </row>
    <row r="12" spans="2:37" ht="18.95" customHeight="1" x14ac:dyDescent="0.25">
      <c r="B12" s="41" t="s">
        <v>7</v>
      </c>
      <c r="C12" s="55">
        <v>-24.319220000000001</v>
      </c>
      <c r="D12" s="55">
        <v>-24.908580000000001</v>
      </c>
      <c r="E12" s="55">
        <v>-25.334759999999999</v>
      </c>
      <c r="F12" s="55">
        <v>-25.720140000000001</v>
      </c>
      <c r="G12" s="55">
        <v>-25.596010000000003</v>
      </c>
      <c r="H12" s="55">
        <v>-25.962699999999998</v>
      </c>
      <c r="I12" s="55">
        <v>-26.093409999999999</v>
      </c>
      <c r="J12" s="55">
        <v>-26.420009999999998</v>
      </c>
      <c r="K12" s="55">
        <v>-26.23142</v>
      </c>
      <c r="L12" s="55">
        <v>-26.362780000000001</v>
      </c>
      <c r="M12" s="55">
        <v>-26.607510000000001</v>
      </c>
      <c r="N12" s="55">
        <v>-26.882670000000005</v>
      </c>
      <c r="O12" s="55">
        <v>-26.8706</v>
      </c>
      <c r="P12" s="55">
        <v>-27.479419999999998</v>
      </c>
      <c r="Q12" s="55">
        <v>-27.163679999999999</v>
      </c>
      <c r="R12" s="55">
        <v>-26.378440000000005</v>
      </c>
      <c r="S12" s="55">
        <v>-26.694380000000002</v>
      </c>
      <c r="T12" s="20"/>
      <c r="U12" s="13"/>
    </row>
    <row r="13" spans="2:37" ht="18.95" customHeight="1" x14ac:dyDescent="0.25">
      <c r="B13" s="12" t="s">
        <v>8</v>
      </c>
      <c r="C13" s="53">
        <v>-41.072690000000001</v>
      </c>
      <c r="D13" s="53">
        <v>-40.889049999999997</v>
      </c>
      <c r="E13" s="53">
        <v>-40.636899999999997</v>
      </c>
      <c r="F13" s="53">
        <v>-40.481830000000002</v>
      </c>
      <c r="G13" s="53">
        <v>-40.530940000000001</v>
      </c>
      <c r="H13" s="53">
        <v>-40.411729999999999</v>
      </c>
      <c r="I13" s="53">
        <v>-40.625480000000003</v>
      </c>
      <c r="J13" s="53">
        <v>-40.751170000000002</v>
      </c>
      <c r="K13" s="53">
        <v>-39.961239999999997</v>
      </c>
      <c r="L13" s="53">
        <v>-39.749470000000002</v>
      </c>
      <c r="M13" s="53">
        <v>-40.133980000000001</v>
      </c>
      <c r="N13" s="53">
        <v>-40.282620000000001</v>
      </c>
      <c r="O13" s="53">
        <v>-39.978149999999999</v>
      </c>
      <c r="P13" s="53">
        <v>-39.642159999999997</v>
      </c>
      <c r="Q13" s="53">
        <v>-39.824390000000001</v>
      </c>
      <c r="R13" s="53">
        <v>-39.565080000000002</v>
      </c>
      <c r="S13" s="53">
        <v>-39.1905</v>
      </c>
      <c r="T13" s="18"/>
      <c r="U13" s="13"/>
    </row>
    <row r="14" spans="2:37" ht="18.95" customHeight="1" x14ac:dyDescent="0.25">
      <c r="B14" s="40" t="s">
        <v>9</v>
      </c>
      <c r="C14" s="54">
        <v>-29.13467</v>
      </c>
      <c r="D14" s="54">
        <v>-29.033110000000001</v>
      </c>
      <c r="E14" s="54">
        <v>-28.829650000000001</v>
      </c>
      <c r="F14" s="54">
        <v>-28.691849999999995</v>
      </c>
      <c r="G14" s="54">
        <v>-28.67231</v>
      </c>
      <c r="H14" s="54">
        <v>-28.366479999999999</v>
      </c>
      <c r="I14" s="54">
        <v>-28.663820000000001</v>
      </c>
      <c r="J14" s="54">
        <v>-29.104669999999999</v>
      </c>
      <c r="K14" s="54">
        <v>-28.465079999999997</v>
      </c>
      <c r="L14" s="54">
        <v>-28.438999999999997</v>
      </c>
      <c r="M14" s="54">
        <v>-28.82517</v>
      </c>
      <c r="N14" s="54">
        <v>-29.092860000000005</v>
      </c>
      <c r="O14" s="54">
        <v>-28.883030000000005</v>
      </c>
      <c r="P14" s="54">
        <v>-28.861130000000003</v>
      </c>
      <c r="Q14" s="54">
        <v>-29.156759999999998</v>
      </c>
      <c r="R14" s="54">
        <v>-28.414689999999997</v>
      </c>
      <c r="S14" s="54">
        <v>-28.103440000000003</v>
      </c>
      <c r="T14" s="20"/>
      <c r="U14" s="13"/>
    </row>
    <row r="15" spans="2:37" ht="18.95" customHeight="1" x14ac:dyDescent="0.25">
      <c r="B15" s="41" t="s">
        <v>10</v>
      </c>
      <c r="C15" s="55">
        <v>-11.93802</v>
      </c>
      <c r="D15" s="55">
        <v>-11.85594</v>
      </c>
      <c r="E15" s="55">
        <v>-11.80724</v>
      </c>
      <c r="F15" s="55">
        <v>-11.78998</v>
      </c>
      <c r="G15" s="55">
        <v>-11.858639999999999</v>
      </c>
      <c r="H15" s="55">
        <v>-12.045249999999999</v>
      </c>
      <c r="I15" s="55">
        <v>-11.96166</v>
      </c>
      <c r="J15" s="55">
        <v>-11.6465</v>
      </c>
      <c r="K15" s="55">
        <v>-11.49616</v>
      </c>
      <c r="L15" s="55">
        <v>-11.31047</v>
      </c>
      <c r="M15" s="55">
        <v>-11.308809999999999</v>
      </c>
      <c r="N15" s="55">
        <v>-11.18976</v>
      </c>
      <c r="O15" s="55">
        <v>-11.09512</v>
      </c>
      <c r="P15" s="55">
        <v>-10.781029999999999</v>
      </c>
      <c r="Q15" s="55">
        <v>-10.667630000000001</v>
      </c>
      <c r="R15" s="55">
        <v>-11.150399999999999</v>
      </c>
      <c r="S15" s="55">
        <v>-11.087059999999999</v>
      </c>
      <c r="T15" s="20"/>
      <c r="U15" s="13"/>
    </row>
    <row r="16" spans="2:37" ht="18.95" customHeight="1" x14ac:dyDescent="0.25">
      <c r="B16" s="12" t="s">
        <v>11</v>
      </c>
      <c r="C16" s="53">
        <v>-5.2309045000000003</v>
      </c>
      <c r="D16" s="53">
        <v>-5.1322806999999999</v>
      </c>
      <c r="E16" s="53">
        <v>-4.8943731000000001</v>
      </c>
      <c r="F16" s="53">
        <v>-4.7196161999999999</v>
      </c>
      <c r="G16" s="53">
        <v>-4.5918942999999999</v>
      </c>
      <c r="H16" s="53">
        <v>-4.6044083999999996</v>
      </c>
      <c r="I16" s="53">
        <v>-4.7901414000000004</v>
      </c>
      <c r="J16" s="53">
        <v>-4.9666001</v>
      </c>
      <c r="K16" s="53">
        <v>-4.7444328000000002</v>
      </c>
      <c r="L16" s="53">
        <v>-4.4214795999999996</v>
      </c>
      <c r="M16" s="53">
        <v>-4.2031717000000004</v>
      </c>
      <c r="N16" s="53">
        <v>-4.1164898000000001</v>
      </c>
      <c r="O16" s="53">
        <v>-3.9814397000000001</v>
      </c>
      <c r="P16" s="53">
        <v>-3.5544422999999998</v>
      </c>
      <c r="Q16" s="53">
        <v>0.38175809999999999</v>
      </c>
      <c r="R16" s="53">
        <v>0.97719489999999998</v>
      </c>
      <c r="S16" s="53">
        <v>1.1087944000000001</v>
      </c>
      <c r="T16" s="18"/>
      <c r="U16" s="13"/>
    </row>
    <row r="17" spans="1:21" ht="18.95" customHeight="1" x14ac:dyDescent="0.25">
      <c r="B17" s="40" t="s">
        <v>12</v>
      </c>
      <c r="C17" s="54">
        <v>-5.6024469999999997</v>
      </c>
      <c r="D17" s="54">
        <v>-5.5918039999999998</v>
      </c>
      <c r="E17" s="54">
        <v>-5.5313270000000001</v>
      </c>
      <c r="F17" s="54">
        <v>-5.5376200000000004</v>
      </c>
      <c r="G17" s="54">
        <v>-5.2562379999999997</v>
      </c>
      <c r="H17" s="54">
        <v>-5.2401869999999997</v>
      </c>
      <c r="I17" s="54">
        <v>-5.395321</v>
      </c>
      <c r="J17" s="54">
        <v>-5.6048629999999999</v>
      </c>
      <c r="K17" s="54">
        <v>-5.4694060000000002</v>
      </c>
      <c r="L17" s="54">
        <v>-5.2502649999999997</v>
      </c>
      <c r="M17" s="54">
        <v>-5.2379170000000004</v>
      </c>
      <c r="N17" s="54">
        <v>-5.1825999999999999</v>
      </c>
      <c r="O17" s="54">
        <v>-5.1853829999999999</v>
      </c>
      <c r="P17" s="54">
        <v>-4.8666650000000002</v>
      </c>
      <c r="Q17" s="54">
        <v>-4.9393520000000004</v>
      </c>
      <c r="R17" s="54">
        <v>-4.6082650000000003</v>
      </c>
      <c r="S17" s="54">
        <v>-4.5028509999999997</v>
      </c>
      <c r="T17" s="20"/>
      <c r="U17" s="13"/>
    </row>
    <row r="18" spans="1:21" ht="18.95" customHeight="1" x14ac:dyDescent="0.25">
      <c r="B18" s="41" t="s">
        <v>13</v>
      </c>
      <c r="C18" s="55">
        <v>0.37154209999999999</v>
      </c>
      <c r="D18" s="55">
        <v>0.45952300000000007</v>
      </c>
      <c r="E18" s="55">
        <v>0.63695400000000002</v>
      </c>
      <c r="F18" s="55">
        <v>0.81800349999999999</v>
      </c>
      <c r="G18" s="55">
        <v>0.66434369999999998</v>
      </c>
      <c r="H18" s="55">
        <v>0.63577850000000002</v>
      </c>
      <c r="I18" s="55">
        <v>0.60517949999999998</v>
      </c>
      <c r="J18" s="55">
        <v>0.63826249999999995</v>
      </c>
      <c r="K18" s="55">
        <v>0.72497310000000004</v>
      </c>
      <c r="L18" s="55">
        <v>0.82878510000000005</v>
      </c>
      <c r="M18" s="55">
        <v>1.0347451999999999</v>
      </c>
      <c r="N18" s="55">
        <v>1.0661091</v>
      </c>
      <c r="O18" s="55">
        <v>1.203943</v>
      </c>
      <c r="P18" s="55">
        <v>1.3122225999999999</v>
      </c>
      <c r="Q18" s="55">
        <v>5.3211098999999997</v>
      </c>
      <c r="R18" s="55">
        <v>5.5854609000000002</v>
      </c>
      <c r="S18" s="55">
        <v>5.6116459000000001</v>
      </c>
      <c r="T18" s="20"/>
      <c r="U18" s="13"/>
    </row>
    <row r="19" spans="1:21" ht="18.95" customHeight="1" x14ac:dyDescent="0.25">
      <c r="B19" s="9" t="s">
        <v>14</v>
      </c>
      <c r="C19" s="56">
        <v>6.6101359999999998</v>
      </c>
      <c r="D19" s="56">
        <v>6.1693030000000002</v>
      </c>
      <c r="E19" s="56">
        <v>5.1714799999999999</v>
      </c>
      <c r="F19" s="56">
        <v>5.6240459999999999</v>
      </c>
      <c r="G19" s="56">
        <v>5.7280709999999999</v>
      </c>
      <c r="H19" s="56">
        <v>5.304087</v>
      </c>
      <c r="I19" s="56">
        <v>5.4734629999999997</v>
      </c>
      <c r="J19" s="56">
        <v>5.7416109999999998</v>
      </c>
      <c r="K19" s="56">
        <v>6.564222</v>
      </c>
      <c r="L19" s="56">
        <v>6.4452360000000004</v>
      </c>
      <c r="M19" s="56">
        <v>5.7554990000000004</v>
      </c>
      <c r="N19" s="56">
        <v>5.212898</v>
      </c>
      <c r="O19" s="56">
        <v>4.5328540000000004</v>
      </c>
      <c r="P19" s="56">
        <v>5.1413089999999997</v>
      </c>
      <c r="Q19" s="56">
        <v>5.4322379999999999</v>
      </c>
      <c r="R19" s="56">
        <v>6.4730980000000011</v>
      </c>
      <c r="S19" s="56">
        <v>5.4449199999999998</v>
      </c>
      <c r="T19" s="18"/>
      <c r="U19" s="13"/>
    </row>
    <row r="20" spans="1:21" ht="18.95" customHeight="1" x14ac:dyDescent="0.25">
      <c r="B20" s="9" t="s">
        <v>15</v>
      </c>
      <c r="C20" s="56">
        <v>6.6071779999999993</v>
      </c>
      <c r="D20" s="56">
        <v>6.1868800000000004</v>
      </c>
      <c r="E20" s="56">
        <v>5.2306359999999996</v>
      </c>
      <c r="F20" s="56">
        <v>5.5815250000000001</v>
      </c>
      <c r="G20" s="56">
        <v>5.7305029999999997</v>
      </c>
      <c r="H20" s="56">
        <v>5.3511069999999998</v>
      </c>
      <c r="I20" s="56">
        <v>5.5707990000000001</v>
      </c>
      <c r="J20" s="56">
        <v>5.7992059999999999</v>
      </c>
      <c r="K20" s="56">
        <v>6.5446229999999996</v>
      </c>
      <c r="L20" s="56">
        <v>6.4140970000000008</v>
      </c>
      <c r="M20" s="56">
        <v>5.6841910000000002</v>
      </c>
      <c r="N20" s="56">
        <v>5.2094449999999997</v>
      </c>
      <c r="O20" s="56">
        <v>4.4574069999999999</v>
      </c>
      <c r="P20" s="56">
        <v>5.0486529999999998</v>
      </c>
      <c r="Q20" s="56">
        <v>5.3281179999999999</v>
      </c>
      <c r="R20" s="56">
        <v>6.3749419999999999</v>
      </c>
      <c r="S20" s="56">
        <v>5.3640590000000001</v>
      </c>
      <c r="T20" s="18"/>
      <c r="U20" s="13"/>
    </row>
    <row r="21" spans="1:21" ht="18.95" customHeight="1" x14ac:dyDescent="0.25">
      <c r="B21" s="9" t="s">
        <v>16</v>
      </c>
      <c r="C21" s="56">
        <v>1.870608</v>
      </c>
      <c r="D21" s="56">
        <v>1.9260900000000001</v>
      </c>
      <c r="E21" s="56">
        <v>2.1173060000000001</v>
      </c>
      <c r="F21" s="56">
        <v>2.033487</v>
      </c>
      <c r="G21" s="56">
        <v>2.0499170000000002</v>
      </c>
      <c r="H21" s="56">
        <v>1.7551549999999998</v>
      </c>
      <c r="I21" s="56">
        <v>1.7833950000000001</v>
      </c>
      <c r="J21" s="56">
        <v>1.7018700000000002</v>
      </c>
      <c r="K21" s="56">
        <v>1.562376</v>
      </c>
      <c r="L21" s="56">
        <v>1.6048480000000001</v>
      </c>
      <c r="M21" s="56">
        <v>1.6580980000000003</v>
      </c>
      <c r="N21" s="56">
        <v>1.7960609999999999</v>
      </c>
      <c r="O21" s="56">
        <v>2.1255250000000001</v>
      </c>
      <c r="P21" s="56">
        <v>1.9474860000000001</v>
      </c>
      <c r="Q21" s="56">
        <v>2.487114</v>
      </c>
      <c r="R21" s="56">
        <v>2.4481310000000001</v>
      </c>
      <c r="S21" s="56">
        <v>2.6974529999999999</v>
      </c>
      <c r="T21" s="18"/>
      <c r="U21" s="13"/>
    </row>
    <row r="22" spans="1:21" ht="18.95" customHeight="1" x14ac:dyDescent="0.25">
      <c r="B22" s="42" t="s">
        <v>17</v>
      </c>
      <c r="C22" s="50">
        <v>-3.9273229999999999</v>
      </c>
      <c r="D22" s="50">
        <v>-3.8522939999999997</v>
      </c>
      <c r="E22" s="50">
        <v>-4.022367</v>
      </c>
      <c r="F22" s="50">
        <v>-3.8128679999999999</v>
      </c>
      <c r="G22" s="50">
        <v>-3.8152499999999998</v>
      </c>
      <c r="H22" s="50">
        <v>-3.7322790000000001</v>
      </c>
      <c r="I22" s="50">
        <v>-3.7588819999999994</v>
      </c>
      <c r="J22" s="50">
        <v>-3.7324299999999999</v>
      </c>
      <c r="K22" s="50">
        <v>-3.6708029999999994</v>
      </c>
      <c r="L22" s="50">
        <v>-3.7155479999999996</v>
      </c>
      <c r="M22" s="50">
        <v>-3.7938859999999996</v>
      </c>
      <c r="N22" s="50">
        <v>-3.8505539999999998</v>
      </c>
      <c r="O22" s="50">
        <v>-3.9414199999999995</v>
      </c>
      <c r="P22" s="50">
        <v>-3.8765220000000005</v>
      </c>
      <c r="Q22" s="50">
        <v>-3.9362599999999999</v>
      </c>
      <c r="R22" s="50">
        <v>-3.751865</v>
      </c>
      <c r="S22" s="50">
        <v>-3.8403429999999994</v>
      </c>
      <c r="T22" s="18"/>
      <c r="U22" s="13"/>
    </row>
    <row r="23" spans="1:21" ht="18.95" customHeight="1" x14ac:dyDescent="0.25">
      <c r="B23" s="19" t="s">
        <v>18</v>
      </c>
      <c r="C23" s="52">
        <v>4.5534169999999996</v>
      </c>
      <c r="D23" s="52">
        <v>4.2430950000000003</v>
      </c>
      <c r="E23" s="52">
        <v>3.2664170000000001</v>
      </c>
      <c r="F23" s="52">
        <v>3.8446630000000002</v>
      </c>
      <c r="G23" s="52">
        <v>3.962736</v>
      </c>
      <c r="H23" s="52">
        <v>3.326959</v>
      </c>
      <c r="I23" s="52">
        <v>3.4979740000000001</v>
      </c>
      <c r="J23" s="52">
        <v>3.7110500000000006</v>
      </c>
      <c r="K23" s="52">
        <v>4.4557929999999999</v>
      </c>
      <c r="L23" s="52">
        <v>4.3345339999999997</v>
      </c>
      <c r="M23" s="52">
        <v>3.6197090000000003</v>
      </c>
      <c r="N23" s="52">
        <v>3.1584029999999998</v>
      </c>
      <c r="O23" s="52">
        <v>2.7169569999999998</v>
      </c>
      <c r="P23" s="52">
        <v>3.2122709999999999</v>
      </c>
      <c r="Q23" s="52">
        <v>3.9830920000000001</v>
      </c>
      <c r="R23" s="52">
        <v>5.1693639999999998</v>
      </c>
      <c r="S23" s="52">
        <v>4.302028</v>
      </c>
      <c r="T23" s="18"/>
      <c r="U23" s="13"/>
    </row>
    <row r="24" spans="1:21" ht="18.95" customHeight="1" x14ac:dyDescent="0.25">
      <c r="B24" s="40" t="s">
        <v>19</v>
      </c>
      <c r="C24" s="54">
        <v>96.363119999999995</v>
      </c>
      <c r="D24" s="54">
        <v>96.751609999999999</v>
      </c>
      <c r="E24" s="54">
        <v>96.493610000000004</v>
      </c>
      <c r="F24" s="54">
        <v>97.043329999999997</v>
      </c>
      <c r="G24" s="54">
        <v>97.10181</v>
      </c>
      <c r="H24" s="54">
        <v>96.101240000000004</v>
      </c>
      <c r="I24" s="54">
        <v>96.616039999999998</v>
      </c>
      <c r="J24" s="54">
        <v>97.445809999999994</v>
      </c>
      <c r="K24" s="54">
        <v>97.492630000000005</v>
      </c>
      <c r="L24" s="54">
        <v>97.535319999999999</v>
      </c>
      <c r="M24" s="54">
        <v>97.570809999999994</v>
      </c>
      <c r="N24" s="54">
        <v>97.692040000000006</v>
      </c>
      <c r="O24" s="54">
        <v>97.390379999999993</v>
      </c>
      <c r="P24" s="54">
        <v>98.023979999999995</v>
      </c>
      <c r="Q24" s="54">
        <v>98.080910000000003</v>
      </c>
      <c r="R24" s="54">
        <v>98.168909999999997</v>
      </c>
      <c r="S24" s="54">
        <v>97.827309999999997</v>
      </c>
      <c r="T24" s="20"/>
      <c r="U24" s="13"/>
    </row>
    <row r="25" spans="1:21" ht="18.95" customHeight="1" x14ac:dyDescent="0.25">
      <c r="B25" s="41" t="s">
        <v>20</v>
      </c>
      <c r="C25" s="55">
        <v>-91.809700000000007</v>
      </c>
      <c r="D25" s="55">
        <v>-92.508510000000001</v>
      </c>
      <c r="E25" s="55">
        <v>-93.227189999999993</v>
      </c>
      <c r="F25" s="55">
        <v>-93.198670000000007</v>
      </c>
      <c r="G25" s="55">
        <v>-93.139070000000004</v>
      </c>
      <c r="H25" s="55">
        <v>-92.774289999999993</v>
      </c>
      <c r="I25" s="55">
        <v>-93.11806</v>
      </c>
      <c r="J25" s="55">
        <v>-93.734759999999994</v>
      </c>
      <c r="K25" s="55">
        <v>-93.036829999999995</v>
      </c>
      <c r="L25" s="55">
        <v>-93.200779999999995</v>
      </c>
      <c r="M25" s="55">
        <v>-93.951080000000005</v>
      </c>
      <c r="N25" s="55">
        <v>-94.533590000000004</v>
      </c>
      <c r="O25" s="55">
        <v>-94.673429999999996</v>
      </c>
      <c r="P25" s="55">
        <v>-94.811719999999994</v>
      </c>
      <c r="Q25" s="55">
        <v>-94.097819999999999</v>
      </c>
      <c r="R25" s="55">
        <v>-92.999510000000001</v>
      </c>
      <c r="S25" s="55">
        <v>-93.525279999999995</v>
      </c>
      <c r="T25" s="20"/>
      <c r="U25" s="13"/>
    </row>
    <row r="26" spans="1:21" ht="18.95" customHeight="1" x14ac:dyDescent="0.25">
      <c r="B26" s="12" t="s">
        <v>21</v>
      </c>
      <c r="C26" s="53">
        <v>-0.23165205999999999</v>
      </c>
      <c r="D26" s="53">
        <v>9.1630929999999999E-2</v>
      </c>
      <c r="E26" s="53">
        <v>-0.37396135000000003</v>
      </c>
      <c r="F26" s="53">
        <v>-0.21926127999999998</v>
      </c>
      <c r="G26" s="53">
        <v>-0.16702819999999999</v>
      </c>
      <c r="H26" s="53">
        <v>-8.8467110000000002E-2</v>
      </c>
      <c r="I26" s="53">
        <v>2.8087669999999995E-2</v>
      </c>
      <c r="J26" s="53">
        <v>0.24056257</v>
      </c>
      <c r="K26" s="53">
        <v>0.15422414000000001</v>
      </c>
      <c r="L26" s="53">
        <v>-8.8285310000000006E-2</v>
      </c>
      <c r="M26" s="53">
        <v>0.64257355000000005</v>
      </c>
      <c r="N26" s="53">
        <v>0.15252665000000001</v>
      </c>
      <c r="O26" s="53">
        <v>0.25293288000000003</v>
      </c>
      <c r="P26" s="53">
        <v>0.18960935000000001</v>
      </c>
      <c r="Q26" s="53">
        <v>0.21082891000000001</v>
      </c>
      <c r="R26" s="53">
        <v>0.10620312</v>
      </c>
      <c r="S26" s="57">
        <v>0.24860535</v>
      </c>
      <c r="T26" s="18"/>
      <c r="U26" s="13"/>
    </row>
    <row r="27" spans="1:21" ht="18.95" customHeight="1" x14ac:dyDescent="0.25">
      <c r="A27" s="44"/>
      <c r="B27" s="43" t="s">
        <v>22</v>
      </c>
      <c r="C27" s="58">
        <v>0.5400296</v>
      </c>
      <c r="D27" s="58">
        <v>1.0239353</v>
      </c>
      <c r="E27" s="58">
        <v>0.76326519999999998</v>
      </c>
      <c r="F27" s="59">
        <v>0.74642070000000005</v>
      </c>
      <c r="G27" s="60">
        <v>0.71504100000000004</v>
      </c>
      <c r="H27" s="58">
        <v>0.99981019999999998</v>
      </c>
      <c r="I27" s="58">
        <v>0.90892550000000005</v>
      </c>
      <c r="J27" s="58">
        <v>0.95832269999999997</v>
      </c>
      <c r="K27" s="58">
        <v>0.76478179999999996</v>
      </c>
      <c r="L27" s="58">
        <v>0.57972760000000001</v>
      </c>
      <c r="M27" s="59">
        <v>1.2428492</v>
      </c>
      <c r="N27" s="59">
        <v>0.65606169999999997</v>
      </c>
      <c r="O27" s="60">
        <v>0.79104169999999996</v>
      </c>
      <c r="P27" s="58">
        <v>0.77931349999999999</v>
      </c>
      <c r="Q27" s="59">
        <v>0.60008919999999999</v>
      </c>
      <c r="R27" s="59">
        <v>0.41414679999999998</v>
      </c>
      <c r="S27" s="61">
        <v>0.6024969</v>
      </c>
      <c r="T27" s="20"/>
      <c r="U27" s="13"/>
    </row>
    <row r="28" spans="1:21" ht="18.95" customHeight="1" x14ac:dyDescent="0.25">
      <c r="B28" s="41" t="s">
        <v>23</v>
      </c>
      <c r="C28" s="55">
        <v>-0.77168170000000003</v>
      </c>
      <c r="D28" s="55">
        <v>-0.93230440000000003</v>
      </c>
      <c r="E28" s="55">
        <v>-1.1372266</v>
      </c>
      <c r="F28" s="55">
        <v>-0.96568200000000004</v>
      </c>
      <c r="G28" s="55">
        <v>-0.8820692</v>
      </c>
      <c r="H28" s="55">
        <v>-1.0882772999999999</v>
      </c>
      <c r="I28" s="55">
        <v>-0.8808378</v>
      </c>
      <c r="J28" s="55">
        <v>-0.71776010000000001</v>
      </c>
      <c r="K28" s="55">
        <v>-0.61055769999999998</v>
      </c>
      <c r="L28" s="55">
        <v>-0.66801290000000002</v>
      </c>
      <c r="M28" s="55">
        <v>-0.60027549999999996</v>
      </c>
      <c r="N28" s="55">
        <v>-0.50353499999999995</v>
      </c>
      <c r="O28" s="55">
        <v>-0.53810880000000005</v>
      </c>
      <c r="P28" s="55">
        <v>-0.58970449999999996</v>
      </c>
      <c r="Q28" s="55">
        <v>-0.3892603</v>
      </c>
      <c r="R28" s="55">
        <v>-0.30794359999999998</v>
      </c>
      <c r="S28" s="62">
        <v>-0.35389150000000003</v>
      </c>
      <c r="T28" s="20"/>
      <c r="U28" s="13"/>
    </row>
    <row r="29" spans="1:21" ht="18.95" customHeight="1" x14ac:dyDescent="0.25">
      <c r="B29" s="12" t="s">
        <v>24</v>
      </c>
      <c r="C29" s="53">
        <v>0.84691582999999993</v>
      </c>
      <c r="D29" s="53">
        <v>0.53469500999999997</v>
      </c>
      <c r="E29" s="53">
        <v>0.72695361000000003</v>
      </c>
      <c r="F29" s="53">
        <v>0.25442926999999999</v>
      </c>
      <c r="G29" s="53">
        <v>-0.19533165999999999</v>
      </c>
      <c r="H29" s="53">
        <v>1.1186464</v>
      </c>
      <c r="I29" s="53">
        <v>0.40338294000000002</v>
      </c>
      <c r="J29" s="53">
        <v>-0.85107211999999999</v>
      </c>
      <c r="K29" s="53">
        <v>-7.0196359999999999E-2</v>
      </c>
      <c r="L29" s="53">
        <v>5.6043540000000003E-2</v>
      </c>
      <c r="M29" s="53">
        <v>-3.378954E-2</v>
      </c>
      <c r="N29" s="53">
        <v>0.19977728</v>
      </c>
      <c r="O29" s="53">
        <v>-0.1883784</v>
      </c>
      <c r="P29" s="53">
        <v>-0.39849421000000007</v>
      </c>
      <c r="Q29" s="53">
        <v>-7.9023499999999997E-2</v>
      </c>
      <c r="R29" s="53">
        <v>-6.1834230000000004E-2</v>
      </c>
      <c r="S29" s="53">
        <v>0.33764031</v>
      </c>
      <c r="T29" s="18"/>
      <c r="U29" s="13"/>
    </row>
    <row r="30" spans="1:21" ht="18.95" customHeight="1" x14ac:dyDescent="0.25">
      <c r="B30" s="40" t="s">
        <v>25</v>
      </c>
      <c r="C30" s="54">
        <v>3.0968550000000001</v>
      </c>
      <c r="D30" s="54">
        <v>2.2244549999999998</v>
      </c>
      <c r="E30" s="54">
        <v>2.7431239999999999</v>
      </c>
      <c r="F30" s="54">
        <v>2.2102460000000002</v>
      </c>
      <c r="G30" s="54">
        <v>2.1831480000000001</v>
      </c>
      <c r="H30" s="54">
        <v>2.8989449999999999</v>
      </c>
      <c r="I30" s="54">
        <v>2.4750359999999998</v>
      </c>
      <c r="J30" s="54">
        <v>1.5958699999999999</v>
      </c>
      <c r="K30" s="54">
        <v>1.7425929999999998</v>
      </c>
      <c r="L30" s="54">
        <v>1.884957</v>
      </c>
      <c r="M30" s="54">
        <v>1.186358</v>
      </c>
      <c r="N30" s="54">
        <v>1.651953</v>
      </c>
      <c r="O30" s="54">
        <v>1.8185750000000001</v>
      </c>
      <c r="P30" s="54">
        <v>1.196693</v>
      </c>
      <c r="Q30" s="54">
        <v>1.3190029999999999</v>
      </c>
      <c r="R30" s="54">
        <v>1.416971</v>
      </c>
      <c r="S30" s="54">
        <v>1.5701940000000001</v>
      </c>
      <c r="T30" s="20"/>
      <c r="U30" s="13"/>
    </row>
    <row r="31" spans="1:21" ht="18.95" customHeight="1" x14ac:dyDescent="0.25">
      <c r="B31" s="41" t="s">
        <v>26</v>
      </c>
      <c r="C31" s="55">
        <v>-2.2499389999999999</v>
      </c>
      <c r="D31" s="55">
        <v>-1.6897599999999999</v>
      </c>
      <c r="E31" s="55">
        <v>-2.0161699999999998</v>
      </c>
      <c r="F31" s="55">
        <v>-1.9558169999999999</v>
      </c>
      <c r="G31" s="55">
        <v>-2.3784800000000001</v>
      </c>
      <c r="H31" s="55">
        <v>-1.7802990000000001</v>
      </c>
      <c r="I31" s="55">
        <v>-2.071653</v>
      </c>
      <c r="J31" s="55">
        <v>-2.446942</v>
      </c>
      <c r="K31" s="55">
        <v>-1.812789</v>
      </c>
      <c r="L31" s="55">
        <v>-1.8289139999999999</v>
      </c>
      <c r="M31" s="55">
        <v>-1.220148</v>
      </c>
      <c r="N31" s="55">
        <v>-1.4521759999999999</v>
      </c>
      <c r="O31" s="55">
        <v>-2.0069530000000002</v>
      </c>
      <c r="P31" s="55">
        <v>-1.5951869999999999</v>
      </c>
      <c r="Q31" s="55">
        <v>-1.398026</v>
      </c>
      <c r="R31" s="55">
        <v>-1.4788049999999999</v>
      </c>
      <c r="S31" s="55">
        <v>-1.2325539999999999</v>
      </c>
      <c r="T31" s="20"/>
      <c r="U31" s="13"/>
    </row>
    <row r="32" spans="1:21" ht="18.95" customHeight="1" x14ac:dyDescent="0.25">
      <c r="B32" s="9" t="s">
        <v>27</v>
      </c>
      <c r="C32" s="56">
        <v>-0.52950070000000005</v>
      </c>
      <c r="D32" s="56">
        <v>-0.4570246</v>
      </c>
      <c r="E32" s="56">
        <v>-0.41034169999999998</v>
      </c>
      <c r="F32" s="56">
        <v>-0.4136493</v>
      </c>
      <c r="G32" s="56">
        <v>-0.41130089999999997</v>
      </c>
      <c r="H32" s="56">
        <v>-0.34866970000000003</v>
      </c>
      <c r="I32" s="56">
        <v>-0.36826910000000002</v>
      </c>
      <c r="J32" s="56">
        <v>-0.33621800000000002</v>
      </c>
      <c r="K32" s="56">
        <v>-0.39319300000000001</v>
      </c>
      <c r="L32" s="56">
        <v>-0.41929860000000002</v>
      </c>
      <c r="M32" s="56">
        <v>-0.32864359999999998</v>
      </c>
      <c r="N32" s="56">
        <v>-0.29036499999999998</v>
      </c>
      <c r="O32" s="56">
        <v>-0.28721619999999998</v>
      </c>
      <c r="P32" s="56">
        <v>-0.38720490000000002</v>
      </c>
      <c r="Q32" s="56">
        <v>-0.41053810000000002</v>
      </c>
      <c r="R32" s="56">
        <v>-0.56757400000000002</v>
      </c>
      <c r="S32" s="56">
        <v>-0.45637350000000004</v>
      </c>
      <c r="T32" s="18"/>
      <c r="U32" s="13"/>
    </row>
    <row r="33" spans="2:21" ht="18.95" customHeight="1" x14ac:dyDescent="0.25">
      <c r="B33" s="42" t="s">
        <v>28</v>
      </c>
      <c r="C33" s="50">
        <v>-1.6731021999999998</v>
      </c>
      <c r="D33" s="50">
        <v>-1.5293493</v>
      </c>
      <c r="E33" s="50">
        <v>-1.4267350999999999</v>
      </c>
      <c r="F33" s="50">
        <v>-1.3929841999999999</v>
      </c>
      <c r="G33" s="50">
        <v>-1.3910461999999999</v>
      </c>
      <c r="H33" s="50">
        <v>-1.4137892000000001</v>
      </c>
      <c r="I33" s="50">
        <v>-1.3839467999999999</v>
      </c>
      <c r="J33" s="50">
        <v>-0.75060700000000002</v>
      </c>
      <c r="K33" s="50">
        <v>-0.83894279999999988</v>
      </c>
      <c r="L33" s="50">
        <v>-1.1262326</v>
      </c>
      <c r="M33" s="50">
        <v>-0.63935830000000005</v>
      </c>
      <c r="N33" s="50">
        <v>-0.54118160000000004</v>
      </c>
      <c r="O33" s="50">
        <v>-0.60120150000000006</v>
      </c>
      <c r="P33" s="50">
        <v>-0.99397400000000002</v>
      </c>
      <c r="Q33" s="50">
        <v>-1.0625009999999999</v>
      </c>
      <c r="R33" s="50">
        <v>-1.246213</v>
      </c>
      <c r="S33" s="50">
        <v>-1.1148232</v>
      </c>
      <c r="T33" s="18"/>
      <c r="U33" s="13"/>
    </row>
    <row r="34" spans="2:21" ht="18.95" customHeight="1" x14ac:dyDescent="0.25">
      <c r="B34" s="21" t="s">
        <v>29</v>
      </c>
      <c r="C34" s="51">
        <v>2.963479</v>
      </c>
      <c r="D34" s="51">
        <v>2.901948</v>
      </c>
      <c r="E34" s="51">
        <v>1.7842910000000001</v>
      </c>
      <c r="F34" s="51">
        <v>2.0671119999999998</v>
      </c>
      <c r="G34" s="51">
        <v>1.7943469999999999</v>
      </c>
      <c r="H34" s="51">
        <v>2.6066069999999999</v>
      </c>
      <c r="I34" s="51">
        <v>2.204812</v>
      </c>
      <c r="J34" s="51">
        <v>2.0334460000000001</v>
      </c>
      <c r="K34" s="51">
        <v>3.3198020000000001</v>
      </c>
      <c r="L34" s="51">
        <v>2.7612830000000002</v>
      </c>
      <c r="M34" s="51">
        <v>3.264678</v>
      </c>
      <c r="N34" s="51">
        <v>2.6954699999999998</v>
      </c>
      <c r="O34" s="51">
        <v>1.9202409999999999</v>
      </c>
      <c r="P34" s="51">
        <v>1.64703</v>
      </c>
      <c r="Q34" s="51">
        <v>2.6558229999999998</v>
      </c>
      <c r="R34" s="51">
        <v>3.4252890000000003</v>
      </c>
      <c r="S34" s="51">
        <v>3.3576079999999999</v>
      </c>
      <c r="T34" s="18"/>
      <c r="U34" s="13"/>
    </row>
    <row r="35" spans="2:21" ht="10.35" customHeight="1" x14ac:dyDescent="0.25"/>
    <row r="36" spans="2:21" ht="150" customHeight="1" x14ac:dyDescent="0.25">
      <c r="B36" s="163" t="s">
        <v>56</v>
      </c>
      <c r="C36" s="162"/>
      <c r="D36" s="162"/>
      <c r="E36" s="162"/>
      <c r="F36" s="162"/>
      <c r="G36" s="162"/>
      <c r="H36" s="162"/>
      <c r="I36" s="162"/>
      <c r="J36" s="162"/>
      <c r="K36" s="162"/>
      <c r="L36" s="162"/>
      <c r="M36" s="162"/>
      <c r="N36" s="162"/>
      <c r="O36" s="162"/>
      <c r="P36" s="162"/>
      <c r="Q36" s="162"/>
      <c r="R36" s="162"/>
      <c r="S36" s="162"/>
    </row>
    <row r="37" spans="2:21" x14ac:dyDescent="0.25">
      <c r="C37" s="22"/>
      <c r="D37" s="22"/>
      <c r="E37" s="22"/>
      <c r="F37" s="22"/>
      <c r="G37" s="22"/>
      <c r="H37" s="22"/>
      <c r="I37" s="22"/>
      <c r="J37" s="22"/>
      <c r="K37" s="22"/>
      <c r="L37" s="22"/>
      <c r="M37" s="22"/>
      <c r="N37" s="22"/>
      <c r="O37" s="22"/>
      <c r="P37" s="22"/>
      <c r="Q37" s="22"/>
      <c r="R37" s="22"/>
      <c r="S37" s="22"/>
    </row>
    <row r="39" spans="2:21" x14ac:dyDescent="0.25">
      <c r="C39" s="23"/>
      <c r="D39" s="23"/>
      <c r="E39" s="23"/>
      <c r="F39" s="23"/>
      <c r="G39" s="23"/>
      <c r="H39" s="23"/>
      <c r="I39" s="23"/>
      <c r="J39" s="23"/>
      <c r="K39" s="23"/>
      <c r="L39" s="23"/>
      <c r="M39" s="23"/>
      <c r="N39" s="23"/>
      <c r="O39" s="23"/>
      <c r="P39" s="23"/>
      <c r="Q39" s="23"/>
      <c r="R39" s="23"/>
      <c r="S39" s="23"/>
    </row>
    <row r="41" spans="2:21" x14ac:dyDescent="0.25">
      <c r="C41" s="23"/>
      <c r="D41" s="23"/>
      <c r="E41" s="23"/>
      <c r="F41" s="23"/>
      <c r="G41" s="23"/>
      <c r="H41" s="23"/>
      <c r="I41" s="23"/>
      <c r="J41" s="23"/>
      <c r="K41" s="23"/>
      <c r="L41" s="23"/>
      <c r="M41" s="23"/>
      <c r="N41" s="23"/>
      <c r="O41" s="23"/>
      <c r="P41" s="23"/>
      <c r="Q41" s="23"/>
      <c r="R41" s="23"/>
      <c r="S41" s="23"/>
    </row>
    <row r="42" spans="2:21" x14ac:dyDescent="0.25">
      <c r="R42" s="13"/>
      <c r="S42" s="13"/>
    </row>
  </sheetData>
  <mergeCells count="2">
    <mergeCell ref="B2:S2"/>
    <mergeCell ref="B36:S36"/>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
  <sheetViews>
    <sheetView showGridLines="0" zoomScaleNormal="100" workbookViewId="0">
      <selection activeCell="K21" sqref="K21"/>
    </sheetView>
  </sheetViews>
  <sheetFormatPr baseColWidth="10" defaultColWidth="9.1640625" defaultRowHeight="12.75" x14ac:dyDescent="0.25"/>
  <cols>
    <col min="1" max="1" width="3.6640625" style="64" customWidth="1"/>
    <col min="2" max="2" width="26.1640625" style="64" customWidth="1"/>
    <col min="3" max="19" width="10.5" style="64" customWidth="1"/>
    <col min="20" max="20" width="26.1640625" style="64" customWidth="1"/>
    <col min="21" max="16384" width="9.1640625" style="64"/>
  </cols>
  <sheetData>
    <row r="1" spans="1:21" ht="10.35" customHeight="1" x14ac:dyDescent="0.25">
      <c r="A1" s="63"/>
      <c r="B1" s="63"/>
      <c r="C1" s="63"/>
      <c r="D1" s="63"/>
      <c r="E1" s="63"/>
      <c r="F1" s="63"/>
      <c r="G1" s="63"/>
      <c r="H1" s="63"/>
      <c r="I1" s="63"/>
      <c r="J1" s="63"/>
      <c r="K1" s="63"/>
      <c r="L1" s="63"/>
      <c r="M1" s="63"/>
      <c r="N1" s="63"/>
      <c r="O1" s="63"/>
      <c r="P1" s="63"/>
      <c r="Q1" s="63"/>
      <c r="R1" s="63"/>
      <c r="S1" s="63"/>
      <c r="T1" s="63"/>
    </row>
    <row r="2" spans="1:21" ht="13.5" customHeight="1" x14ac:dyDescent="0.25">
      <c r="A2" s="63"/>
      <c r="B2" s="164" t="s">
        <v>59</v>
      </c>
      <c r="C2" s="165"/>
      <c r="D2" s="165"/>
      <c r="E2" s="165"/>
      <c r="F2" s="165"/>
      <c r="G2" s="165"/>
      <c r="H2" s="165"/>
      <c r="I2" s="165"/>
      <c r="J2" s="165"/>
      <c r="K2" s="165"/>
      <c r="L2" s="165"/>
      <c r="M2" s="165"/>
      <c r="N2" s="165"/>
      <c r="O2" s="165"/>
      <c r="P2" s="165"/>
      <c r="Q2" s="165"/>
      <c r="R2" s="165"/>
      <c r="S2" s="165"/>
      <c r="T2" s="63"/>
    </row>
    <row r="3" spans="1:21" ht="12" customHeight="1" x14ac:dyDescent="0.25">
      <c r="A3" s="63"/>
      <c r="B3" s="65"/>
      <c r="C3" s="63"/>
      <c r="D3" s="63"/>
      <c r="E3" s="63"/>
      <c r="F3" s="63"/>
      <c r="G3" s="63"/>
      <c r="H3" s="63"/>
      <c r="I3" s="63"/>
      <c r="J3" s="63"/>
      <c r="K3" s="63"/>
      <c r="L3" s="63"/>
      <c r="M3" s="63"/>
      <c r="N3" s="63"/>
      <c r="O3" s="63"/>
      <c r="P3" s="63"/>
      <c r="Q3" s="63"/>
      <c r="R3" s="63"/>
      <c r="S3" s="66" t="s">
        <v>48</v>
      </c>
      <c r="T3" s="63"/>
    </row>
    <row r="4" spans="1:21" ht="35.1" customHeight="1" x14ac:dyDescent="0.25">
      <c r="A4" s="63"/>
      <c r="B4" s="67" t="s">
        <v>35</v>
      </c>
      <c r="C4" s="68">
        <v>2006</v>
      </c>
      <c r="D4" s="68">
        <v>2007</v>
      </c>
      <c r="E4" s="68">
        <v>2008</v>
      </c>
      <c r="F4" s="68">
        <v>2009</v>
      </c>
      <c r="G4" s="68">
        <v>2010</v>
      </c>
      <c r="H4" s="68">
        <v>2011</v>
      </c>
      <c r="I4" s="68">
        <v>2012</v>
      </c>
      <c r="J4" s="68">
        <v>2013</v>
      </c>
      <c r="K4" s="68">
        <v>2014</v>
      </c>
      <c r="L4" s="68">
        <v>2015</v>
      </c>
      <c r="M4" s="68">
        <v>2016</v>
      </c>
      <c r="N4" s="68">
        <v>2017</v>
      </c>
      <c r="O4" s="68">
        <v>2018</v>
      </c>
      <c r="P4" s="68">
        <v>2019</v>
      </c>
      <c r="Q4" s="68">
        <v>2020</v>
      </c>
      <c r="R4" s="68">
        <v>2021</v>
      </c>
      <c r="S4" s="68">
        <v>2022</v>
      </c>
      <c r="T4" s="63"/>
      <c r="U4" s="69"/>
    </row>
    <row r="5" spans="1:21" ht="17.100000000000001" customHeight="1" x14ac:dyDescent="0.25">
      <c r="A5" s="63"/>
      <c r="B5" s="67" t="s">
        <v>36</v>
      </c>
      <c r="C5" s="72">
        <v>2.9634786502121799</v>
      </c>
      <c r="D5" s="72">
        <v>2.9019477254441002</v>
      </c>
      <c r="E5" s="72">
        <v>1.7842906882838001</v>
      </c>
      <c r="F5" s="72">
        <v>2.0671116139829802</v>
      </c>
      <c r="G5" s="72">
        <v>1.7943472670499701</v>
      </c>
      <c r="H5" s="72">
        <v>2.60660680576283</v>
      </c>
      <c r="I5" s="72">
        <v>2.2048121670416001</v>
      </c>
      <c r="J5" s="72">
        <v>2.0334458664869302</v>
      </c>
      <c r="K5" s="72">
        <v>3.31980180846032</v>
      </c>
      <c r="L5" s="72">
        <v>2.7612831545000902</v>
      </c>
      <c r="M5" s="72">
        <v>3.2646769477173301</v>
      </c>
      <c r="N5" s="72">
        <v>2.6954692985165201</v>
      </c>
      <c r="O5" s="72">
        <v>1.92024092429916</v>
      </c>
      <c r="P5" s="72">
        <v>1.6470305921856001</v>
      </c>
      <c r="Q5" s="72">
        <v>2.65582325386722</v>
      </c>
      <c r="R5" s="72">
        <v>3.4252885729915801</v>
      </c>
      <c r="S5" s="72">
        <v>3.3576084084327902</v>
      </c>
      <c r="T5" s="63"/>
    </row>
    <row r="6" spans="1:21" ht="17.100000000000001" customHeight="1" x14ac:dyDescent="0.25">
      <c r="A6" s="63"/>
      <c r="B6" s="70" t="s">
        <v>37</v>
      </c>
      <c r="C6" s="73">
        <v>2.6981112195838901</v>
      </c>
      <c r="D6" s="74">
        <v>2.5190082791569499</v>
      </c>
      <c r="E6" s="74">
        <v>1.2183284600517501</v>
      </c>
      <c r="F6" s="74">
        <v>1.5518687753237801</v>
      </c>
      <c r="G6" s="74">
        <v>1.2764553760070101</v>
      </c>
      <c r="H6" s="74">
        <v>2.3109282545796401</v>
      </c>
      <c r="I6" s="74">
        <v>1.75986676479682</v>
      </c>
      <c r="J6" s="74">
        <v>1.36742452615772</v>
      </c>
      <c r="K6" s="74">
        <v>2.79315640266169</v>
      </c>
      <c r="L6" s="74">
        <v>2.1768992781513798</v>
      </c>
      <c r="M6" s="74">
        <v>2.6896726443761301</v>
      </c>
      <c r="N6" s="74">
        <v>2.1359842629161401</v>
      </c>
      <c r="O6" s="74">
        <v>1.2270903996225899</v>
      </c>
      <c r="P6" s="74">
        <v>0.94328348287489805</v>
      </c>
      <c r="Q6" s="74">
        <v>2.31509143393821</v>
      </c>
      <c r="R6" s="74">
        <v>2.8761632557652499</v>
      </c>
      <c r="S6" s="75">
        <v>2.7600894369750901</v>
      </c>
      <c r="T6" s="63"/>
    </row>
    <row r="7" spans="1:21" ht="17.100000000000001" customHeight="1" x14ac:dyDescent="0.25">
      <c r="A7" s="63"/>
      <c r="B7" s="70" t="s">
        <v>38</v>
      </c>
      <c r="C7" s="76">
        <v>5.0872118639476103</v>
      </c>
      <c r="D7" s="77">
        <v>5.8602846879888197</v>
      </c>
      <c r="E7" s="77">
        <v>5.0576108082348403</v>
      </c>
      <c r="F7" s="77">
        <v>4.9724885936284204</v>
      </c>
      <c r="G7" s="77">
        <v>4.9586362229922001</v>
      </c>
      <c r="H7" s="77">
        <v>5.5595327996825601</v>
      </c>
      <c r="I7" s="77">
        <v>5.2277020524078397</v>
      </c>
      <c r="J7" s="77">
        <v>5.6449095891322303</v>
      </c>
      <c r="K7" s="77">
        <v>6.2802293405734</v>
      </c>
      <c r="L7" s="77">
        <v>7.1335470930820701</v>
      </c>
      <c r="M7" s="77">
        <v>6.09334859260166</v>
      </c>
      <c r="N7" s="77">
        <v>6.7962754874620703</v>
      </c>
      <c r="O7" s="77">
        <v>8.1998812746696199</v>
      </c>
      <c r="P7" s="77">
        <v>7.6726027716922101</v>
      </c>
      <c r="Q7" s="77">
        <v>7.25797304223682</v>
      </c>
      <c r="R7" s="77">
        <v>9.1266115714969196</v>
      </c>
      <c r="S7" s="78">
        <v>8.6581932286973693</v>
      </c>
      <c r="T7" s="63"/>
    </row>
    <row r="8" spans="1:21" ht="17.100000000000001" customHeight="1" x14ac:dyDescent="0.25">
      <c r="A8" s="63"/>
      <c r="B8" s="71" t="s">
        <v>39</v>
      </c>
      <c r="C8" s="79">
        <v>3.85780609894561</v>
      </c>
      <c r="D8" s="79">
        <v>4.1394184897965198</v>
      </c>
      <c r="E8" s="79">
        <v>4.1322439651971896</v>
      </c>
      <c r="F8" s="79">
        <v>4.1107841328535599</v>
      </c>
      <c r="G8" s="79">
        <v>3.6855184071222098</v>
      </c>
      <c r="H8" s="79">
        <v>3.31395605684075</v>
      </c>
      <c r="I8" s="79">
        <v>3.6686510095906799</v>
      </c>
      <c r="J8" s="79">
        <v>4.3634945060673802</v>
      </c>
      <c r="K8" s="79">
        <v>5.1913758209296201</v>
      </c>
      <c r="L8" s="79">
        <v>4.5176126944812802</v>
      </c>
      <c r="M8" s="79">
        <v>5.4357921132977998</v>
      </c>
      <c r="N8" s="79">
        <v>4.2499031877209896</v>
      </c>
      <c r="O8" s="79">
        <v>3.56700527804264</v>
      </c>
      <c r="P8" s="79">
        <v>3.3500384610204601</v>
      </c>
      <c r="Q8" s="79">
        <v>2.7929892092917799</v>
      </c>
      <c r="R8" s="79">
        <v>4.3653114547526002</v>
      </c>
      <c r="S8" s="80">
        <v>4.81942699676814</v>
      </c>
      <c r="T8" s="63"/>
    </row>
    <row r="9" spans="1:21" ht="10.35" customHeight="1" x14ac:dyDescent="0.25">
      <c r="A9" s="63"/>
      <c r="B9" s="63"/>
      <c r="C9" s="63"/>
      <c r="D9" s="63"/>
      <c r="E9" s="63"/>
      <c r="F9" s="63"/>
      <c r="G9" s="63"/>
      <c r="H9" s="63"/>
      <c r="I9" s="63"/>
      <c r="J9" s="63"/>
      <c r="K9" s="63"/>
      <c r="L9" s="63"/>
      <c r="M9" s="63"/>
      <c r="N9" s="63"/>
      <c r="O9" s="63"/>
      <c r="P9" s="63"/>
      <c r="Q9" s="63"/>
      <c r="R9" s="63"/>
      <c r="S9" s="63"/>
      <c r="T9" s="63"/>
    </row>
    <row r="10" spans="1:21" ht="91.5" customHeight="1" x14ac:dyDescent="0.25">
      <c r="A10" s="63"/>
      <c r="B10" s="166" t="s">
        <v>60</v>
      </c>
      <c r="C10" s="167"/>
      <c r="D10" s="167"/>
      <c r="E10" s="167"/>
      <c r="F10" s="167"/>
      <c r="G10" s="167"/>
      <c r="H10" s="167"/>
      <c r="I10" s="167"/>
      <c r="J10" s="167"/>
      <c r="K10" s="167"/>
      <c r="L10" s="167"/>
      <c r="M10" s="167"/>
      <c r="N10" s="167"/>
      <c r="O10" s="167"/>
      <c r="P10" s="167"/>
      <c r="Q10" s="167"/>
      <c r="R10" s="167"/>
      <c r="S10" s="167"/>
      <c r="T10" s="63"/>
    </row>
    <row r="11" spans="1:21" x14ac:dyDescent="0.25">
      <c r="A11" s="63"/>
      <c r="B11" s="63"/>
      <c r="C11" s="63"/>
      <c r="D11" s="63"/>
      <c r="E11" s="63"/>
      <c r="F11" s="63"/>
      <c r="G11" s="63"/>
      <c r="H11" s="63"/>
      <c r="I11" s="63"/>
      <c r="J11" s="63"/>
      <c r="K11" s="63"/>
      <c r="L11" s="63"/>
      <c r="M11" s="63"/>
      <c r="N11" s="63"/>
      <c r="O11" s="63"/>
      <c r="P11" s="63"/>
      <c r="Q11" s="63"/>
      <c r="R11" s="63"/>
      <c r="S11" s="63"/>
      <c r="T11" s="63"/>
    </row>
  </sheetData>
  <mergeCells count="2">
    <mergeCell ref="B2:S2"/>
    <mergeCell ref="B10:S10"/>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O21"/>
  <sheetViews>
    <sheetView showGridLines="0" topLeftCell="A16" zoomScaleNormal="100" workbookViewId="0">
      <selection activeCell="B21" sqref="B21:T21"/>
    </sheetView>
  </sheetViews>
  <sheetFormatPr baseColWidth="10" defaultColWidth="9.1640625" defaultRowHeight="12.75" x14ac:dyDescent="0.25"/>
  <cols>
    <col min="1" max="1" width="3.6640625" style="81" customWidth="1"/>
    <col min="2" max="2" width="33.5" style="81" customWidth="1"/>
    <col min="3" max="19" width="10.5" style="81" customWidth="1"/>
    <col min="20" max="20" width="31.1640625" style="81" customWidth="1"/>
    <col min="21" max="16384" width="9.1640625" style="81"/>
  </cols>
  <sheetData>
    <row r="1" spans="2:41" ht="10.35" customHeight="1" x14ac:dyDescent="0.25"/>
    <row r="2" spans="2:41" ht="16.5" customHeight="1" x14ac:dyDescent="0.25">
      <c r="B2" s="168" t="s">
        <v>61</v>
      </c>
      <c r="C2" s="169"/>
      <c r="D2" s="169"/>
      <c r="E2" s="169"/>
      <c r="F2" s="169"/>
      <c r="G2" s="169"/>
      <c r="H2" s="169"/>
      <c r="I2" s="169"/>
      <c r="J2" s="169"/>
      <c r="K2" s="169"/>
      <c r="L2" s="169"/>
      <c r="M2" s="169"/>
      <c r="N2" s="169"/>
      <c r="O2" s="169"/>
      <c r="P2" s="169"/>
      <c r="Q2" s="169"/>
      <c r="R2" s="169"/>
      <c r="S2" s="169"/>
      <c r="T2" s="169"/>
    </row>
    <row r="3" spans="2:41" ht="9.75" customHeight="1" x14ac:dyDescent="0.25">
      <c r="B3" s="82"/>
      <c r="S3" s="83" t="s">
        <v>48</v>
      </c>
    </row>
    <row r="4" spans="2:41" ht="18.75" customHeight="1" x14ac:dyDescent="0.25">
      <c r="B4" s="84" t="s">
        <v>35</v>
      </c>
      <c r="C4" s="85">
        <v>2006</v>
      </c>
      <c r="D4" s="85">
        <v>2007</v>
      </c>
      <c r="E4" s="85">
        <v>2008</v>
      </c>
      <c r="F4" s="85">
        <v>2009</v>
      </c>
      <c r="G4" s="85">
        <v>2010</v>
      </c>
      <c r="H4" s="85">
        <v>2011</v>
      </c>
      <c r="I4" s="85">
        <v>2012</v>
      </c>
      <c r="J4" s="85">
        <v>2013</v>
      </c>
      <c r="K4" s="85">
        <v>2014</v>
      </c>
      <c r="L4" s="85">
        <v>2015</v>
      </c>
      <c r="M4" s="85">
        <v>2016</v>
      </c>
      <c r="N4" s="85">
        <v>2017</v>
      </c>
      <c r="O4" s="85">
        <v>2018</v>
      </c>
      <c r="P4" s="85">
        <v>2019</v>
      </c>
      <c r="Q4" s="85">
        <v>2020</v>
      </c>
      <c r="R4" s="85">
        <v>2021</v>
      </c>
      <c r="S4" s="85">
        <v>2022</v>
      </c>
    </row>
    <row r="5" spans="2:41" ht="15" customHeight="1" x14ac:dyDescent="0.25">
      <c r="B5" s="93" t="s">
        <v>40</v>
      </c>
      <c r="C5" s="94"/>
      <c r="D5" s="94"/>
      <c r="E5" s="94"/>
      <c r="F5" s="94"/>
      <c r="G5" s="94"/>
      <c r="H5" s="94"/>
      <c r="I5" s="94"/>
      <c r="J5" s="94"/>
      <c r="K5" s="94"/>
      <c r="L5" s="94"/>
      <c r="M5" s="94"/>
      <c r="N5" s="94"/>
      <c r="O5" s="94"/>
      <c r="P5" s="94"/>
      <c r="Q5" s="95"/>
      <c r="R5" s="96"/>
      <c r="S5" s="96"/>
    </row>
    <row r="6" spans="2:41" ht="15" customHeight="1" x14ac:dyDescent="0.25">
      <c r="B6" s="86" t="s">
        <v>36</v>
      </c>
      <c r="C6" s="99">
        <v>8.6783757831460395</v>
      </c>
      <c r="D6" s="99">
        <v>8.3030335990988409</v>
      </c>
      <c r="E6" s="99">
        <v>7.2083368704284698</v>
      </c>
      <c r="F6" s="99">
        <v>7.00455355886292</v>
      </c>
      <c r="G6" s="99">
        <v>7.0031169039773804</v>
      </c>
      <c r="H6" s="100">
        <v>5.4620654865034703</v>
      </c>
      <c r="I6" s="100">
        <v>5.8870602663153804</v>
      </c>
      <c r="J6" s="100">
        <v>4.6507576968379203</v>
      </c>
      <c r="K6" s="100">
        <v>4.5463618467131797</v>
      </c>
      <c r="L6" s="100">
        <v>4.9385763385886303</v>
      </c>
      <c r="M6" s="100">
        <v>5.3659377943161104</v>
      </c>
      <c r="N6" s="100">
        <v>5.3318768682428601</v>
      </c>
      <c r="O6" s="100">
        <v>4.4272163397869599</v>
      </c>
      <c r="P6" s="100">
        <v>4.5228148940441599</v>
      </c>
      <c r="Q6" s="100">
        <v>4.31900102975706</v>
      </c>
      <c r="R6" s="100">
        <v>5.2070457768180596</v>
      </c>
      <c r="S6" s="100">
        <v>6.0990956606979898</v>
      </c>
    </row>
    <row r="7" spans="2:41" ht="15" customHeight="1" x14ac:dyDescent="0.25">
      <c r="B7" s="97" t="s">
        <v>37</v>
      </c>
      <c r="C7" s="101">
        <v>9.0901474471389996</v>
      </c>
      <c r="D7" s="101">
        <v>8.8493622111869907</v>
      </c>
      <c r="E7" s="101">
        <v>7.5197378925197302</v>
      </c>
      <c r="F7" s="101">
        <v>7.1717913192570002</v>
      </c>
      <c r="G7" s="101">
        <v>6.8567621660149802</v>
      </c>
      <c r="H7" s="101">
        <v>5.2252165601673104</v>
      </c>
      <c r="I7" s="101">
        <v>5.8002266533622304</v>
      </c>
      <c r="J7" s="101">
        <v>4.4932102472845896</v>
      </c>
      <c r="K7" s="101">
        <v>4.5880313461236799</v>
      </c>
      <c r="L7" s="101">
        <v>5.0696736440009902</v>
      </c>
      <c r="M7" s="101">
        <v>5.4326016184828703</v>
      </c>
      <c r="N7" s="101">
        <v>5.2681310206315501</v>
      </c>
      <c r="O7" s="101">
        <v>4.40686229760062</v>
      </c>
      <c r="P7" s="101">
        <v>4.3078951496300597</v>
      </c>
      <c r="Q7" s="101">
        <v>4.3441974152538103</v>
      </c>
      <c r="R7" s="101">
        <v>5.2194648060631996</v>
      </c>
      <c r="S7" s="102">
        <v>5.5009309075012096</v>
      </c>
    </row>
    <row r="8" spans="2:41" ht="15" customHeight="1" x14ac:dyDescent="0.25">
      <c r="B8" s="97" t="s">
        <v>38</v>
      </c>
      <c r="C8" s="101">
        <v>7.2740372713532304</v>
      </c>
      <c r="D8" s="101">
        <v>6.4648754037285698</v>
      </c>
      <c r="E8" s="101">
        <v>6.7459701515761203</v>
      </c>
      <c r="F8" s="101">
        <v>7.3249092994083398</v>
      </c>
      <c r="G8" s="101">
        <v>9.8204468525336193</v>
      </c>
      <c r="H8" s="101">
        <v>8.9523010628173498</v>
      </c>
      <c r="I8" s="101">
        <v>7.3491879530900404</v>
      </c>
      <c r="J8" s="101">
        <v>6.1673693120636903</v>
      </c>
      <c r="K8" s="101">
        <v>4.7199480194488901</v>
      </c>
      <c r="L8" s="101">
        <v>4.8965977618429601</v>
      </c>
      <c r="M8" s="101">
        <v>5.6644686819926697</v>
      </c>
      <c r="N8" s="101">
        <v>5.6298030169073803</v>
      </c>
      <c r="O8" s="101">
        <v>6.4456205033256797</v>
      </c>
      <c r="P8" s="101">
        <v>7.5045387144630498</v>
      </c>
      <c r="Q8" s="101">
        <v>4.2280423513491199</v>
      </c>
      <c r="R8" s="101">
        <v>4.7579877999411702</v>
      </c>
      <c r="S8" s="102">
        <v>10.620619550776199</v>
      </c>
    </row>
    <row r="9" spans="2:41" ht="15" customHeight="1" x14ac:dyDescent="0.25">
      <c r="B9" s="98" t="s">
        <v>39</v>
      </c>
      <c r="C9" s="103">
        <v>6.4517749938042099</v>
      </c>
      <c r="D9" s="103">
        <v>5.4952307838379602</v>
      </c>
      <c r="E9" s="103">
        <v>5.3948304330413501</v>
      </c>
      <c r="F9" s="103">
        <v>5.8225890736566797</v>
      </c>
      <c r="G9" s="103">
        <v>6.7875211291895896</v>
      </c>
      <c r="H9" s="103">
        <v>5.60899451143659</v>
      </c>
      <c r="I9" s="103">
        <v>5.8222716732446997</v>
      </c>
      <c r="J9" s="103">
        <v>4.93037173682551</v>
      </c>
      <c r="K9" s="103">
        <v>4.2459992992173596</v>
      </c>
      <c r="L9" s="103">
        <v>4.1661427684129899</v>
      </c>
      <c r="M9" s="103">
        <v>4.8816105504206702</v>
      </c>
      <c r="N9" s="103">
        <v>5.5729143634234699</v>
      </c>
      <c r="O9" s="103">
        <v>3.7542372972022</v>
      </c>
      <c r="P9" s="103">
        <v>4.5728899516090804</v>
      </c>
      <c r="Q9" s="103">
        <v>4.2066326109194803</v>
      </c>
      <c r="R9" s="103">
        <v>5.31858554989428</v>
      </c>
      <c r="S9" s="104">
        <v>7.6780990311241997</v>
      </c>
    </row>
    <row r="10" spans="2:41" ht="15" customHeight="1" x14ac:dyDescent="0.25">
      <c r="B10" s="87" t="s">
        <v>41</v>
      </c>
      <c r="C10" s="105"/>
      <c r="D10" s="105"/>
      <c r="E10" s="105"/>
      <c r="F10" s="105"/>
      <c r="G10" s="105"/>
      <c r="H10" s="105"/>
      <c r="I10" s="105"/>
      <c r="J10" s="105"/>
      <c r="K10" s="105"/>
      <c r="L10" s="105"/>
      <c r="M10" s="105"/>
      <c r="N10" s="105"/>
      <c r="O10" s="105"/>
      <c r="P10" s="105"/>
      <c r="Q10" s="106"/>
      <c r="R10" s="106"/>
      <c r="S10" s="106"/>
    </row>
    <row r="11" spans="2:41" ht="15" customHeight="1" x14ac:dyDescent="0.25">
      <c r="B11" s="86" t="s">
        <v>36</v>
      </c>
      <c r="C11" s="99">
        <v>4.1278373180725501</v>
      </c>
      <c r="D11" s="99">
        <v>4.3340065777410199</v>
      </c>
      <c r="E11" s="99">
        <v>2.98386458018126</v>
      </c>
      <c r="F11" s="99">
        <v>3.4674792375251</v>
      </c>
      <c r="G11" s="99">
        <v>3.4946791112515401</v>
      </c>
      <c r="H11" s="99">
        <v>3.6630459139057199</v>
      </c>
      <c r="I11" s="99">
        <v>3.67766634467278</v>
      </c>
      <c r="J11" s="99">
        <v>4.4206398338654598</v>
      </c>
      <c r="K11" s="99">
        <v>5.22025788039715</v>
      </c>
      <c r="L11" s="99">
        <v>4.6650364831475697</v>
      </c>
      <c r="M11" s="99">
        <v>5.3034567946751503</v>
      </c>
      <c r="N11" s="99">
        <v>4.4951933393150103</v>
      </c>
      <c r="O11" s="99">
        <v>3.6911632764568298</v>
      </c>
      <c r="P11" s="99">
        <v>3.7178470599127298</v>
      </c>
      <c r="Q11" s="99">
        <v>3.94119594050711</v>
      </c>
      <c r="R11" s="99">
        <v>4.5791704126619104</v>
      </c>
      <c r="S11" s="99">
        <v>3.84773819451082</v>
      </c>
    </row>
    <row r="12" spans="2:41" ht="15" customHeight="1" x14ac:dyDescent="0.25">
      <c r="B12" s="97" t="s">
        <v>37</v>
      </c>
      <c r="C12" s="101">
        <v>3.87967170277788</v>
      </c>
      <c r="D12" s="101">
        <v>3.9689304148900799</v>
      </c>
      <c r="E12" s="101">
        <v>2.3583403532912599</v>
      </c>
      <c r="F12" s="101">
        <v>2.9912688232139502</v>
      </c>
      <c r="G12" s="101">
        <v>3.03816949662323</v>
      </c>
      <c r="H12" s="101">
        <v>3.2772420101754398</v>
      </c>
      <c r="I12" s="101">
        <v>3.2082349666120198</v>
      </c>
      <c r="J12" s="101">
        <v>3.9516574156833202</v>
      </c>
      <c r="K12" s="101">
        <v>4.7538745445801496</v>
      </c>
      <c r="L12" s="101">
        <v>4.1377785900816901</v>
      </c>
      <c r="M12" s="101">
        <v>4.8234223664044196</v>
      </c>
      <c r="N12" s="101">
        <v>3.8826186170484398</v>
      </c>
      <c r="O12" s="101">
        <v>3.1290699192252198</v>
      </c>
      <c r="P12" s="101">
        <v>3.2458251741109301</v>
      </c>
      <c r="Q12" s="101">
        <v>3.74477234661253</v>
      </c>
      <c r="R12" s="101">
        <v>4.2941358368018596</v>
      </c>
      <c r="S12" s="102">
        <v>3.58458801167022</v>
      </c>
    </row>
    <row r="13" spans="2:41" ht="15" customHeight="1" x14ac:dyDescent="0.25">
      <c r="B13" s="97" t="s">
        <v>38</v>
      </c>
      <c r="C13" s="101">
        <v>5.2561002332418196</v>
      </c>
      <c r="D13" s="101">
        <v>6.6138821161769696</v>
      </c>
      <c r="E13" s="101">
        <v>6.6312280403722301</v>
      </c>
      <c r="F13" s="101">
        <v>6.1502486954169902</v>
      </c>
      <c r="G13" s="101">
        <v>5.9297726787183702</v>
      </c>
      <c r="H13" s="101">
        <v>7.4356890996273499</v>
      </c>
      <c r="I13" s="101">
        <v>6.8334295273529904</v>
      </c>
      <c r="J13" s="101">
        <v>7.61369915700379</v>
      </c>
      <c r="K13" s="101">
        <v>8.1702232091411897</v>
      </c>
      <c r="L13" s="101">
        <v>9.2334781633275202</v>
      </c>
      <c r="M13" s="101">
        <v>8.0227218258042594</v>
      </c>
      <c r="N13" s="101">
        <v>8.8655681103238599</v>
      </c>
      <c r="O13" s="101">
        <v>7.7025463301322601</v>
      </c>
      <c r="P13" s="101">
        <v>8.1464956824909098</v>
      </c>
      <c r="Q13" s="101">
        <v>8.3559161440339906</v>
      </c>
      <c r="R13" s="101">
        <v>9.5720791390320805</v>
      </c>
      <c r="S13" s="102">
        <v>7.7230595648646503</v>
      </c>
    </row>
    <row r="14" spans="2:41" ht="15" customHeight="1" x14ac:dyDescent="0.25">
      <c r="B14" s="98" t="s">
        <v>39</v>
      </c>
      <c r="C14" s="103">
        <v>5.3462005443734304</v>
      </c>
      <c r="D14" s="103">
        <v>5.7447885856610803</v>
      </c>
      <c r="E14" s="103">
        <v>5.5665199453056404</v>
      </c>
      <c r="F14" s="103">
        <v>5.3573535534972798</v>
      </c>
      <c r="G14" s="103">
        <v>5.3006463858722004</v>
      </c>
      <c r="H14" s="103">
        <v>4.6167365032515999</v>
      </c>
      <c r="I14" s="103">
        <v>5.2355717848194701</v>
      </c>
      <c r="J14" s="103">
        <v>5.7874516278936499</v>
      </c>
      <c r="K14" s="103">
        <v>6.7518987939925799</v>
      </c>
      <c r="L14" s="103">
        <v>6.0102588611509304</v>
      </c>
      <c r="M14" s="103">
        <v>6.9827971722044504</v>
      </c>
      <c r="N14" s="103">
        <v>6.2435308530159599</v>
      </c>
      <c r="O14" s="103">
        <v>5.4581180501888502</v>
      </c>
      <c r="P14" s="103">
        <v>4.6976335846194104</v>
      </c>
      <c r="Q14" s="103">
        <v>3.3036629341755201</v>
      </c>
      <c r="R14" s="103">
        <v>4.2368571434584901</v>
      </c>
      <c r="S14" s="104">
        <v>3.8995821201675498</v>
      </c>
    </row>
    <row r="15" spans="2:41" ht="15" customHeight="1" x14ac:dyDescent="0.25">
      <c r="B15" s="87" t="s">
        <v>49</v>
      </c>
      <c r="C15" s="107"/>
      <c r="D15" s="107"/>
      <c r="E15" s="107"/>
      <c r="F15" s="107"/>
      <c r="G15" s="107"/>
      <c r="H15" s="107"/>
      <c r="I15" s="107"/>
      <c r="J15" s="107"/>
      <c r="K15" s="107"/>
      <c r="L15" s="107"/>
      <c r="M15" s="107"/>
      <c r="N15" s="107"/>
      <c r="O15" s="107"/>
      <c r="P15" s="107"/>
      <c r="Q15" s="108"/>
      <c r="R15" s="108"/>
      <c r="S15" s="108"/>
    </row>
    <row r="16" spans="2:41" ht="15" customHeight="1" x14ac:dyDescent="0.25">
      <c r="B16" s="86" t="s">
        <v>36</v>
      </c>
      <c r="C16" s="100">
        <v>3.9273232648082601</v>
      </c>
      <c r="D16" s="100">
        <v>3.8522940626390101</v>
      </c>
      <c r="E16" s="100">
        <v>4.0223667995637298</v>
      </c>
      <c r="F16" s="100">
        <v>3.8128676521711</v>
      </c>
      <c r="G16" s="100">
        <v>3.8152496617272802</v>
      </c>
      <c r="H16" s="100">
        <v>3.7322791222459899</v>
      </c>
      <c r="I16" s="100">
        <v>3.7588821418249898</v>
      </c>
      <c r="J16" s="100">
        <v>3.7324302598134702</v>
      </c>
      <c r="K16" s="100">
        <v>3.6708026054609899</v>
      </c>
      <c r="L16" s="100">
        <v>3.7155478886380999</v>
      </c>
      <c r="M16" s="100">
        <v>3.79388501868022</v>
      </c>
      <c r="N16" s="100">
        <v>3.8505533685000999</v>
      </c>
      <c r="O16" s="100">
        <v>3.9414203890070598</v>
      </c>
      <c r="P16" s="100">
        <v>3.8765220933492701</v>
      </c>
      <c r="Q16" s="100">
        <v>3.93625974583414</v>
      </c>
      <c r="R16" s="100">
        <v>3.75186502159249</v>
      </c>
      <c r="S16" s="100">
        <v>3.8403430550905</v>
      </c>
      <c r="AJ16" s="88"/>
      <c r="AK16" s="88"/>
      <c r="AL16" s="88"/>
      <c r="AM16" s="88"/>
      <c r="AN16" s="88"/>
      <c r="AO16" s="88"/>
    </row>
    <row r="17" spans="2:35" ht="15" customHeight="1" x14ac:dyDescent="0.25">
      <c r="B17" s="97" t="s">
        <v>37</v>
      </c>
      <c r="C17" s="109">
        <v>4.0288964464917196</v>
      </c>
      <c r="D17" s="109">
        <v>3.9398680252523901</v>
      </c>
      <c r="E17" s="109">
        <v>4.1427858458910096</v>
      </c>
      <c r="F17" s="109">
        <v>3.9178777541149001</v>
      </c>
      <c r="G17" s="109">
        <v>3.9118321331138599</v>
      </c>
      <c r="H17" s="109">
        <v>3.84172479183716</v>
      </c>
      <c r="I17" s="109">
        <v>3.87197582681168</v>
      </c>
      <c r="J17" s="109">
        <v>3.87456997689161</v>
      </c>
      <c r="K17" s="109">
        <v>3.7308459303330301</v>
      </c>
      <c r="L17" s="109">
        <v>3.7674246862855099</v>
      </c>
      <c r="M17" s="109">
        <v>3.8671311649526601</v>
      </c>
      <c r="N17" s="109">
        <v>3.9294200309462801</v>
      </c>
      <c r="O17" s="109">
        <v>4.0125386772682603</v>
      </c>
      <c r="P17" s="109">
        <v>3.9250566215134901</v>
      </c>
      <c r="Q17" s="109">
        <v>4.0150904733625596</v>
      </c>
      <c r="R17" s="109">
        <v>3.8268567257183199</v>
      </c>
      <c r="S17" s="110">
        <v>3.8926280269584499</v>
      </c>
    </row>
    <row r="18" spans="2:35" ht="15" customHeight="1" x14ac:dyDescent="0.25">
      <c r="B18" s="97" t="s">
        <v>38</v>
      </c>
      <c r="C18" s="101">
        <v>3.4845328883375299</v>
      </c>
      <c r="D18" s="101">
        <v>3.2068993215156301</v>
      </c>
      <c r="E18" s="101">
        <v>3.2907271413578401</v>
      </c>
      <c r="F18" s="101">
        <v>3.06432459238808</v>
      </c>
      <c r="G18" s="101">
        <v>3.1704098346072498</v>
      </c>
      <c r="H18" s="101">
        <v>3.4113794908583399</v>
      </c>
      <c r="I18" s="101">
        <v>3.49708029152869</v>
      </c>
      <c r="J18" s="101">
        <v>3.3506903676048299</v>
      </c>
      <c r="K18" s="101">
        <v>3.84923712367566</v>
      </c>
      <c r="L18" s="101">
        <v>3.7762683628101801</v>
      </c>
      <c r="M18" s="101">
        <v>3.950251660138</v>
      </c>
      <c r="N18" s="101">
        <v>3.7953604402867098</v>
      </c>
      <c r="O18" s="101">
        <v>3.9268538542212399</v>
      </c>
      <c r="P18" s="101">
        <v>4.0461063183074799</v>
      </c>
      <c r="Q18" s="101">
        <v>4.0663706660072902</v>
      </c>
      <c r="R18" s="101">
        <v>3.7847501595395201</v>
      </c>
      <c r="S18" s="102">
        <v>4.0160202594768002</v>
      </c>
    </row>
    <row r="19" spans="2:35" ht="15" customHeight="1" x14ac:dyDescent="0.25">
      <c r="B19" s="98" t="s">
        <v>39</v>
      </c>
      <c r="C19" s="111">
        <v>3.4201894387246101</v>
      </c>
      <c r="D19" s="111">
        <v>3.55598500769681</v>
      </c>
      <c r="E19" s="111">
        <v>3.5375505124987199</v>
      </c>
      <c r="F19" s="111">
        <v>3.4599874165297102</v>
      </c>
      <c r="G19" s="111">
        <v>3.4840329407198398</v>
      </c>
      <c r="H19" s="111">
        <v>3.17513745509748</v>
      </c>
      <c r="I19" s="111">
        <v>3.1824227549265398</v>
      </c>
      <c r="J19" s="111">
        <v>3.07124419466553</v>
      </c>
      <c r="K19" s="111">
        <v>3.2597467267351998</v>
      </c>
      <c r="L19" s="111">
        <v>3.3873027954606498</v>
      </c>
      <c r="M19" s="111">
        <v>3.3249830657212298</v>
      </c>
      <c r="N19" s="111">
        <v>3.4284994536518498</v>
      </c>
      <c r="O19" s="111">
        <v>3.52104570204154</v>
      </c>
      <c r="P19" s="111">
        <v>3.5135114338783699</v>
      </c>
      <c r="Q19" s="111">
        <v>3.4184945453666602</v>
      </c>
      <c r="R19" s="111">
        <v>3.2921728553476601</v>
      </c>
      <c r="S19" s="112">
        <v>3.4667645926440702</v>
      </c>
      <c r="T19" s="88"/>
      <c r="U19" s="88"/>
      <c r="V19" s="88"/>
      <c r="W19" s="88"/>
      <c r="X19" s="88"/>
      <c r="Y19" s="88"/>
      <c r="Z19" s="88"/>
      <c r="AA19" s="88"/>
      <c r="AB19" s="88"/>
      <c r="AC19" s="88"/>
      <c r="AD19" s="88"/>
      <c r="AE19" s="88"/>
      <c r="AF19" s="88"/>
      <c r="AG19" s="88"/>
      <c r="AH19" s="88"/>
      <c r="AI19" s="88"/>
    </row>
    <row r="20" spans="2:35" x14ac:dyDescent="0.25">
      <c r="B20" s="89"/>
      <c r="C20" s="90"/>
      <c r="D20" s="90"/>
      <c r="E20" s="90"/>
      <c r="F20" s="90"/>
      <c r="G20" s="90"/>
      <c r="H20" s="90"/>
      <c r="I20" s="90"/>
      <c r="J20" s="90"/>
      <c r="K20" s="90"/>
      <c r="L20" s="90"/>
      <c r="M20" s="90"/>
      <c r="N20" s="90"/>
      <c r="O20" s="90"/>
      <c r="P20" s="90"/>
      <c r="Q20" s="90"/>
      <c r="R20" s="90"/>
      <c r="S20" s="91"/>
    </row>
    <row r="21" spans="2:35" ht="136.5" customHeight="1" x14ac:dyDescent="0.25">
      <c r="B21" s="170" t="s">
        <v>62</v>
      </c>
      <c r="C21" s="170"/>
      <c r="D21" s="170"/>
      <c r="E21" s="170"/>
      <c r="F21" s="170"/>
      <c r="G21" s="170"/>
      <c r="H21" s="170"/>
      <c r="I21" s="170"/>
      <c r="J21" s="170"/>
      <c r="K21" s="170"/>
      <c r="L21" s="170"/>
      <c r="M21" s="170"/>
      <c r="N21" s="170"/>
      <c r="O21" s="170"/>
      <c r="P21" s="170"/>
      <c r="Q21" s="170"/>
      <c r="R21" s="170"/>
      <c r="S21" s="170"/>
      <c r="T21" s="170"/>
    </row>
  </sheetData>
  <mergeCells count="2">
    <mergeCell ref="B2:T2"/>
    <mergeCell ref="B21:T21"/>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75756-733A-5C4D-87E9-E8BE852876AE}">
  <dimension ref="A1:U30"/>
  <sheetViews>
    <sheetView showGridLines="0" topLeftCell="A10" zoomScaleNormal="100" workbookViewId="0">
      <selection activeCell="B20" sqref="B20:S20"/>
    </sheetView>
  </sheetViews>
  <sheetFormatPr baseColWidth="10" defaultColWidth="9.1640625" defaultRowHeight="12.75" x14ac:dyDescent="0.25"/>
  <cols>
    <col min="1" max="1" width="2.33203125" style="81" customWidth="1"/>
    <col min="2" max="2" width="35" style="81" customWidth="1"/>
    <col min="3" max="19" width="11.5" style="81" customWidth="1"/>
    <col min="20" max="20" width="1.1640625" style="81" customWidth="1"/>
    <col min="21" max="21" width="31.1640625" style="81" customWidth="1"/>
    <col min="22" max="16384" width="9.1640625" style="81"/>
  </cols>
  <sheetData>
    <row r="1" spans="1:21" ht="10.35" customHeight="1" x14ac:dyDescent="0.25"/>
    <row r="2" spans="1:21" ht="22.5" customHeight="1" x14ac:dyDescent="0.25">
      <c r="A2" s="151"/>
      <c r="B2" s="168" t="s">
        <v>63</v>
      </c>
      <c r="C2" s="169"/>
      <c r="D2" s="169"/>
      <c r="E2" s="169"/>
      <c r="F2" s="169"/>
      <c r="G2" s="169"/>
      <c r="H2" s="169"/>
      <c r="I2" s="169"/>
      <c r="J2" s="169"/>
      <c r="K2" s="169"/>
      <c r="L2" s="169"/>
      <c r="M2" s="169"/>
      <c r="N2" s="169"/>
      <c r="O2" s="169"/>
      <c r="P2" s="169"/>
      <c r="Q2" s="169"/>
      <c r="R2" s="169"/>
      <c r="S2" s="169"/>
      <c r="T2" s="169"/>
    </row>
    <row r="3" spans="1:21" ht="20.100000000000001" customHeight="1" x14ac:dyDescent="0.25">
      <c r="B3" s="113" t="s">
        <v>35</v>
      </c>
      <c r="C3" s="114">
        <v>2006</v>
      </c>
      <c r="D3" s="114">
        <v>2007</v>
      </c>
      <c r="E3" s="114">
        <v>2008</v>
      </c>
      <c r="F3" s="114">
        <v>2009</v>
      </c>
      <c r="G3" s="114">
        <v>2010</v>
      </c>
      <c r="H3" s="114">
        <v>2011</v>
      </c>
      <c r="I3" s="114">
        <v>2012</v>
      </c>
      <c r="J3" s="114">
        <v>2013</v>
      </c>
      <c r="K3" s="114">
        <v>2014</v>
      </c>
      <c r="L3" s="114">
        <v>2015</v>
      </c>
      <c r="M3" s="114">
        <v>2016</v>
      </c>
      <c r="N3" s="114">
        <v>2017</v>
      </c>
      <c r="O3" s="114">
        <v>2018</v>
      </c>
      <c r="P3" s="114">
        <v>2019</v>
      </c>
      <c r="Q3" s="114">
        <v>2020</v>
      </c>
      <c r="R3" s="114">
        <v>2021</v>
      </c>
      <c r="S3" s="114">
        <v>2022</v>
      </c>
    </row>
    <row r="4" spans="1:21" ht="26.1" customHeight="1" x14ac:dyDescent="0.25">
      <c r="B4" s="117" t="s">
        <v>64</v>
      </c>
      <c r="C4" s="118"/>
      <c r="D4" s="118"/>
      <c r="E4" s="118"/>
      <c r="F4" s="118"/>
      <c r="G4" s="118"/>
      <c r="H4" s="118"/>
      <c r="I4" s="118"/>
      <c r="J4" s="118"/>
      <c r="K4" s="118"/>
      <c r="L4" s="118"/>
      <c r="M4" s="118"/>
      <c r="N4" s="118"/>
      <c r="O4" s="118"/>
      <c r="P4" s="118"/>
      <c r="Q4" s="119"/>
      <c r="R4" s="119"/>
      <c r="S4" s="119"/>
    </row>
    <row r="5" spans="1:21" ht="20.100000000000001" customHeight="1" x14ac:dyDescent="0.25">
      <c r="B5" s="120" t="s">
        <v>36</v>
      </c>
      <c r="C5" s="122">
        <v>11.9539969832304</v>
      </c>
      <c r="D5" s="122">
        <v>14.0065991999418</v>
      </c>
      <c r="E5" s="122">
        <v>13.2993246371074</v>
      </c>
      <c r="F5" s="122">
        <v>13.686189486945301</v>
      </c>
      <c r="G5" s="122">
        <v>15.156525365962599</v>
      </c>
      <c r="H5" s="122">
        <v>13.5750803809188</v>
      </c>
      <c r="I5" s="122">
        <v>13.4165298655025</v>
      </c>
      <c r="J5" s="122">
        <v>14.398880962658</v>
      </c>
      <c r="K5" s="122">
        <v>13.2487955945845</v>
      </c>
      <c r="L5" s="122">
        <v>14.218932767938499</v>
      </c>
      <c r="M5" s="122">
        <v>13.6732463984244</v>
      </c>
      <c r="N5" s="122">
        <v>13.118273763214701</v>
      </c>
      <c r="O5" s="122">
        <v>13.2127100800106</v>
      </c>
      <c r="P5" s="122">
        <v>12.2395363287365</v>
      </c>
      <c r="Q5" s="122">
        <v>11.699106601219601</v>
      </c>
      <c r="R5" s="122">
        <v>11.4248386176168</v>
      </c>
      <c r="S5" s="122">
        <v>12.29559047723</v>
      </c>
      <c r="U5" s="115"/>
    </row>
    <row r="6" spans="1:21" ht="20.100000000000001" customHeight="1" x14ac:dyDescent="0.25">
      <c r="B6" s="121" t="s">
        <v>37</v>
      </c>
      <c r="C6" s="123">
        <v>11.1611454851275</v>
      </c>
      <c r="D6" s="123">
        <v>13.6941420135485</v>
      </c>
      <c r="E6" s="123">
        <v>13.264379177829801</v>
      </c>
      <c r="F6" s="123">
        <v>13.808947143483101</v>
      </c>
      <c r="G6" s="123">
        <v>15.703753054816501</v>
      </c>
      <c r="H6" s="123">
        <v>13.7895835879426</v>
      </c>
      <c r="I6" s="123">
        <v>13.594581019812599</v>
      </c>
      <c r="J6" s="123">
        <v>15.0962412274468</v>
      </c>
      <c r="K6" s="123">
        <v>13.4036939774785</v>
      </c>
      <c r="L6" s="123">
        <v>14.3534451858681</v>
      </c>
      <c r="M6" s="123">
        <v>13.589590080724401</v>
      </c>
      <c r="N6" s="123">
        <v>13.7829834479583</v>
      </c>
      <c r="O6" s="123">
        <v>13.722411360894499</v>
      </c>
      <c r="P6" s="123">
        <v>12.3352329862897</v>
      </c>
      <c r="Q6" s="123">
        <v>11.7974785615855</v>
      </c>
      <c r="R6" s="123">
        <v>11.152578688640901</v>
      </c>
      <c r="S6" s="124">
        <v>11.7218942116973</v>
      </c>
    </row>
    <row r="7" spans="1:21" ht="20.100000000000001" customHeight="1" x14ac:dyDescent="0.25">
      <c r="B7" s="121" t="s">
        <v>38</v>
      </c>
      <c r="C7" s="123">
        <v>11.909396673927599</v>
      </c>
      <c r="D7" s="123">
        <v>9.8909226364548193</v>
      </c>
      <c r="E7" s="123">
        <v>9.7963694334801197</v>
      </c>
      <c r="F7" s="123">
        <v>10.5497668526477</v>
      </c>
      <c r="G7" s="123">
        <v>10.6555273888416</v>
      </c>
      <c r="H7" s="123">
        <v>10.8338702388768</v>
      </c>
      <c r="I7" s="123">
        <v>10.8187472403516</v>
      </c>
      <c r="J7" s="123">
        <v>9.1392128839951194</v>
      </c>
      <c r="K7" s="123">
        <v>10.744198817549799</v>
      </c>
      <c r="L7" s="123">
        <v>10.411807916917899</v>
      </c>
      <c r="M7" s="123">
        <v>10.6099749402538</v>
      </c>
      <c r="N7" s="123">
        <v>5.9443595322007399</v>
      </c>
      <c r="O7" s="123">
        <v>8.8194995147846704</v>
      </c>
      <c r="P7" s="123">
        <v>9.9212312472378894</v>
      </c>
      <c r="Q7" s="123">
        <v>8.7065631981097091</v>
      </c>
      <c r="R7" s="123">
        <v>8.4323781598293799</v>
      </c>
      <c r="S7" s="124">
        <v>13.935283327822299</v>
      </c>
    </row>
    <row r="8" spans="1:21" ht="20.100000000000001" customHeight="1" x14ac:dyDescent="0.25">
      <c r="B8" s="121" t="s">
        <v>39</v>
      </c>
      <c r="C8" s="123">
        <v>17.4716042898255</v>
      </c>
      <c r="D8" s="123">
        <v>17.807543506529001</v>
      </c>
      <c r="E8" s="123">
        <v>14.998241561399601</v>
      </c>
      <c r="F8" s="123">
        <v>14.193713919646401</v>
      </c>
      <c r="G8" s="123">
        <v>13.6123363778874</v>
      </c>
      <c r="H8" s="123">
        <v>13.2910171379507</v>
      </c>
      <c r="I8" s="123">
        <v>13.3908667740527</v>
      </c>
      <c r="J8" s="123">
        <v>12.582097379626701</v>
      </c>
      <c r="K8" s="123">
        <v>13.3243004174959</v>
      </c>
      <c r="L8" s="123">
        <v>14.8899715232213</v>
      </c>
      <c r="M8" s="123">
        <v>15.282604780532401</v>
      </c>
      <c r="N8" s="123">
        <v>12.1648882335693</v>
      </c>
      <c r="O8" s="123">
        <v>11.9121653531249</v>
      </c>
      <c r="P8" s="123">
        <v>12.6370033012943</v>
      </c>
      <c r="Q8" s="123">
        <v>12.336318571187499</v>
      </c>
      <c r="R8" s="123">
        <v>14.2667903190857</v>
      </c>
      <c r="S8" s="124">
        <v>15.0242850133549</v>
      </c>
    </row>
    <row r="9" spans="1:21" ht="27.95" customHeight="1" x14ac:dyDescent="0.25">
      <c r="B9" s="117" t="s">
        <v>65</v>
      </c>
      <c r="C9" s="125"/>
      <c r="D9" s="125"/>
      <c r="E9" s="125"/>
      <c r="F9" s="125"/>
      <c r="G9" s="125"/>
      <c r="H9" s="125"/>
      <c r="I9" s="125"/>
      <c r="J9" s="125"/>
      <c r="K9" s="125"/>
      <c r="L9" s="125"/>
      <c r="M9" s="125"/>
      <c r="N9" s="125"/>
      <c r="O9" s="125"/>
      <c r="P9" s="125"/>
      <c r="Q9" s="125"/>
      <c r="R9" s="125"/>
      <c r="S9" s="125"/>
    </row>
    <row r="10" spans="1:21" ht="20.100000000000001" customHeight="1" x14ac:dyDescent="0.25">
      <c r="B10" s="120" t="s">
        <v>36</v>
      </c>
      <c r="C10" s="122">
        <v>40.480877091710397</v>
      </c>
      <c r="D10" s="122">
        <v>41.8253741245315</v>
      </c>
      <c r="E10" s="122">
        <v>41.774477500051702</v>
      </c>
      <c r="F10" s="122">
        <v>43.373997526711399</v>
      </c>
      <c r="G10" s="122">
        <v>44.673008979596403</v>
      </c>
      <c r="H10" s="122">
        <v>46.359959413311799</v>
      </c>
      <c r="I10" s="122">
        <v>42.421027550015502</v>
      </c>
      <c r="J10" s="122">
        <v>42.282359972526599</v>
      </c>
      <c r="K10" s="122">
        <v>40.800281711383498</v>
      </c>
      <c r="L10" s="122">
        <v>39.8076672747749</v>
      </c>
      <c r="M10" s="122">
        <v>39.7664410456998</v>
      </c>
      <c r="N10" s="122">
        <v>37.868307405031999</v>
      </c>
      <c r="O10" s="122">
        <v>37.816015864449</v>
      </c>
      <c r="P10" s="122">
        <v>37.097070732637903</v>
      </c>
      <c r="Q10" s="122">
        <v>35.875349544269802</v>
      </c>
      <c r="R10" s="122">
        <v>36.814896081899299</v>
      </c>
      <c r="S10" s="122">
        <v>36.044497264741601</v>
      </c>
    </row>
    <row r="11" spans="1:21" ht="20.100000000000001" customHeight="1" x14ac:dyDescent="0.25">
      <c r="B11" s="121" t="s">
        <v>37</v>
      </c>
      <c r="C11" s="123">
        <v>38.5261780056681</v>
      </c>
      <c r="D11" s="123">
        <v>40.452333965792597</v>
      </c>
      <c r="E11" s="123">
        <v>41.137512513316302</v>
      </c>
      <c r="F11" s="123">
        <v>42.995129993587398</v>
      </c>
      <c r="G11" s="123">
        <v>44.818615433023602</v>
      </c>
      <c r="H11" s="123">
        <v>47.5573570081634</v>
      </c>
      <c r="I11" s="123">
        <v>42.875220340152602</v>
      </c>
      <c r="J11" s="123">
        <v>43.966572006654701</v>
      </c>
      <c r="K11" s="123">
        <v>41.580633349449499</v>
      </c>
      <c r="L11" s="123">
        <v>40.720679892494204</v>
      </c>
      <c r="M11" s="123">
        <v>40.6403620772249</v>
      </c>
      <c r="N11" s="123">
        <v>40.053709529047701</v>
      </c>
      <c r="O11" s="123">
        <v>40.259885314226302</v>
      </c>
      <c r="P11" s="123">
        <v>39.055037903906701</v>
      </c>
      <c r="Q11" s="123">
        <v>38.107842067145199</v>
      </c>
      <c r="R11" s="123">
        <v>38.505199247026397</v>
      </c>
      <c r="S11" s="124">
        <v>38.728202458421599</v>
      </c>
    </row>
    <row r="12" spans="1:21" ht="20.100000000000001" customHeight="1" x14ac:dyDescent="0.25">
      <c r="B12" s="121" t="s">
        <v>38</v>
      </c>
      <c r="C12" s="123">
        <v>39.089009770541701</v>
      </c>
      <c r="D12" s="123">
        <v>36.9639053441595</v>
      </c>
      <c r="E12" s="123">
        <v>36.133119094588899</v>
      </c>
      <c r="F12" s="123">
        <v>36.210388738690298</v>
      </c>
      <c r="G12" s="123">
        <v>34.997991478216498</v>
      </c>
      <c r="H12" s="123">
        <v>34.579434462620199</v>
      </c>
      <c r="I12" s="123">
        <v>37.033758213345301</v>
      </c>
      <c r="J12" s="123">
        <v>27.495768245808801</v>
      </c>
      <c r="K12" s="123">
        <v>34.080903571121802</v>
      </c>
      <c r="L12" s="123">
        <v>28.832065903376499</v>
      </c>
      <c r="M12" s="123">
        <v>25.988945690397699</v>
      </c>
      <c r="N12" s="123">
        <v>16.012686718039401</v>
      </c>
      <c r="O12" s="123">
        <v>21.534532147102599</v>
      </c>
      <c r="P12" s="123">
        <v>23.8830748800153</v>
      </c>
      <c r="Q12" s="123">
        <v>19.590548029047</v>
      </c>
      <c r="R12" s="123">
        <v>19.186304475482299</v>
      </c>
      <c r="S12" s="124">
        <v>18.047871006247298</v>
      </c>
    </row>
    <row r="13" spans="1:21" ht="20.100000000000001" customHeight="1" x14ac:dyDescent="0.25">
      <c r="B13" s="121" t="s">
        <v>39</v>
      </c>
      <c r="C13" s="123">
        <v>52.954623484058999</v>
      </c>
      <c r="D13" s="123">
        <v>52.397976536374003</v>
      </c>
      <c r="E13" s="123">
        <v>48.171547845952297</v>
      </c>
      <c r="F13" s="123">
        <v>48.927081892219299</v>
      </c>
      <c r="G13" s="123">
        <v>47.637387139349897</v>
      </c>
      <c r="H13" s="123">
        <v>43.898919547828598</v>
      </c>
      <c r="I13" s="123">
        <v>41.693854407988702</v>
      </c>
      <c r="J13" s="123">
        <v>38.396274497124502</v>
      </c>
      <c r="K13" s="123">
        <v>38.974686696400902</v>
      </c>
      <c r="L13" s="123">
        <v>38.842626606401502</v>
      </c>
      <c r="M13" s="123">
        <v>40.987338593614197</v>
      </c>
      <c r="N13" s="123">
        <v>34.781221135287304</v>
      </c>
      <c r="O13" s="123">
        <v>31.630153402649</v>
      </c>
      <c r="P13" s="123">
        <v>33.361606089302299</v>
      </c>
      <c r="Q13" s="123">
        <v>32.861384115790798</v>
      </c>
      <c r="R13" s="123">
        <v>37.471170115726501</v>
      </c>
      <c r="S13" s="124">
        <v>37.4989888399015</v>
      </c>
    </row>
    <row r="14" spans="1:21" ht="26.1" customHeight="1" x14ac:dyDescent="0.25">
      <c r="B14" s="117" t="s">
        <v>66</v>
      </c>
      <c r="C14" s="125"/>
      <c r="D14" s="125"/>
      <c r="E14" s="125"/>
      <c r="F14" s="125"/>
      <c r="G14" s="125"/>
      <c r="H14" s="125"/>
      <c r="I14" s="125"/>
      <c r="J14" s="125"/>
      <c r="K14" s="125"/>
      <c r="L14" s="125"/>
      <c r="M14" s="125"/>
      <c r="N14" s="125"/>
      <c r="O14" s="125"/>
      <c r="P14" s="125"/>
      <c r="Q14" s="125"/>
      <c r="R14" s="125"/>
      <c r="S14" s="125"/>
    </row>
    <row r="15" spans="1:21" ht="20.100000000000001" customHeight="1" x14ac:dyDescent="0.25">
      <c r="B15" s="120" t="s">
        <v>36</v>
      </c>
      <c r="C15" s="122">
        <v>2.8959467299966599</v>
      </c>
      <c r="D15" s="122">
        <v>3.2317900189349502</v>
      </c>
      <c r="E15" s="122">
        <v>4.4570805007174696</v>
      </c>
      <c r="F15" s="122">
        <v>3.9470141129709599</v>
      </c>
      <c r="G15" s="122">
        <v>4.3370292045310403</v>
      </c>
      <c r="H15" s="122">
        <v>3.70595419767601</v>
      </c>
      <c r="I15" s="122">
        <v>3.6481095912729402</v>
      </c>
      <c r="J15" s="122">
        <v>3.2571938687136699</v>
      </c>
      <c r="K15" s="122">
        <v>2.5379580660824601</v>
      </c>
      <c r="L15" s="122">
        <v>3.0479788999088</v>
      </c>
      <c r="M15" s="122">
        <v>2.57817625895487</v>
      </c>
      <c r="N15" s="122">
        <v>2.9182891086090001</v>
      </c>
      <c r="O15" s="122">
        <v>3.5795517809479298</v>
      </c>
      <c r="P15" s="122">
        <v>3.2921032338064302</v>
      </c>
      <c r="Q15" s="122">
        <v>2.9684153687913999</v>
      </c>
      <c r="R15" s="122">
        <v>2.4949581666639702</v>
      </c>
      <c r="S15" s="122">
        <v>3.1955371846169101</v>
      </c>
    </row>
    <row r="16" spans="1:21" ht="20.100000000000001" customHeight="1" x14ac:dyDescent="0.25">
      <c r="B16" s="155" t="s">
        <v>37</v>
      </c>
      <c r="C16" s="123">
        <v>2.87682730400513</v>
      </c>
      <c r="D16" s="123">
        <v>3.45033562749619</v>
      </c>
      <c r="E16" s="123">
        <v>5.6244549940886399</v>
      </c>
      <c r="F16" s="123">
        <v>4.6164179682941802</v>
      </c>
      <c r="G16" s="123">
        <v>5.1688205915668997</v>
      </c>
      <c r="H16" s="123">
        <v>4.2076793673240003</v>
      </c>
      <c r="I16" s="123">
        <v>4.2374019238898999</v>
      </c>
      <c r="J16" s="123">
        <v>3.8202302576971601</v>
      </c>
      <c r="K16" s="123">
        <v>2.8195304381264799</v>
      </c>
      <c r="L16" s="123">
        <v>3.46887704921514</v>
      </c>
      <c r="M16" s="123">
        <v>2.8174165661661799</v>
      </c>
      <c r="N16" s="123">
        <v>3.54991947636521</v>
      </c>
      <c r="O16" s="123">
        <v>4.3854601255737604</v>
      </c>
      <c r="P16" s="123">
        <v>3.8003380726346099</v>
      </c>
      <c r="Q16" s="123">
        <v>3.15038605010457</v>
      </c>
      <c r="R16" s="123">
        <v>2.5971648574924902</v>
      </c>
      <c r="S16" s="123">
        <v>3.27008129624233</v>
      </c>
    </row>
    <row r="17" spans="2:20" ht="20.100000000000001" customHeight="1" x14ac:dyDescent="0.25">
      <c r="B17" s="121" t="s">
        <v>38</v>
      </c>
      <c r="C17" s="123">
        <v>2.2658237372657899</v>
      </c>
      <c r="D17" s="123">
        <v>1.4954791244710099</v>
      </c>
      <c r="E17" s="123">
        <v>1.47730848250699</v>
      </c>
      <c r="F17" s="123">
        <v>1.71533987894003</v>
      </c>
      <c r="G17" s="123">
        <v>1.7969537731326</v>
      </c>
      <c r="H17" s="123">
        <v>1.4570095782272301</v>
      </c>
      <c r="I17" s="123">
        <v>1.58320901635791</v>
      </c>
      <c r="J17" s="123">
        <v>1.2003643295503801</v>
      </c>
      <c r="K17" s="123">
        <v>1.3150434868815799</v>
      </c>
      <c r="L17" s="123">
        <v>1.12761493911042</v>
      </c>
      <c r="M17" s="123">
        <v>1.32249069213991</v>
      </c>
      <c r="N17" s="123">
        <v>0.67049956170080005</v>
      </c>
      <c r="O17" s="123">
        <v>1.1450109011721099</v>
      </c>
      <c r="P17" s="123">
        <v>1.2178526367553799</v>
      </c>
      <c r="Q17" s="123">
        <v>1.0419639268790499</v>
      </c>
      <c r="R17" s="123">
        <v>0.88093485619489498</v>
      </c>
      <c r="S17" s="123">
        <v>1.8043734106648099</v>
      </c>
    </row>
    <row r="18" spans="2:20" ht="20.100000000000001" customHeight="1" x14ac:dyDescent="0.25">
      <c r="B18" s="156" t="s">
        <v>39</v>
      </c>
      <c r="C18" s="126">
        <v>3.2680413210861299</v>
      </c>
      <c r="D18" s="126">
        <v>3.0997735148994501</v>
      </c>
      <c r="E18" s="126">
        <v>2.69436590702382</v>
      </c>
      <c r="F18" s="126">
        <v>2.6493890645654199</v>
      </c>
      <c r="G18" s="126">
        <v>2.5680521557084699</v>
      </c>
      <c r="H18" s="126">
        <v>2.8788771307588799</v>
      </c>
      <c r="I18" s="126">
        <v>2.55767036045222</v>
      </c>
      <c r="J18" s="126">
        <v>2.17403067681553</v>
      </c>
      <c r="K18" s="126">
        <v>1.9734153049437</v>
      </c>
      <c r="L18" s="126">
        <v>2.47742599232572</v>
      </c>
      <c r="M18" s="126">
        <v>2.18860786066735</v>
      </c>
      <c r="N18" s="126">
        <v>1.9483988339215299</v>
      </c>
      <c r="O18" s="126">
        <v>2.1824675178494299</v>
      </c>
      <c r="P18" s="126">
        <v>2.69007854138929</v>
      </c>
      <c r="Q18" s="126">
        <v>3.73413354115868</v>
      </c>
      <c r="R18" s="126">
        <v>3.3673050178509998</v>
      </c>
      <c r="S18" s="126">
        <v>3.8527935943837299</v>
      </c>
    </row>
    <row r="19" spans="2:20" x14ac:dyDescent="0.25">
      <c r="B19" s="154"/>
    </row>
    <row r="20" spans="2:20" ht="96.95" customHeight="1" x14ac:dyDescent="0.25">
      <c r="B20" s="171" t="s">
        <v>69</v>
      </c>
      <c r="C20" s="172"/>
      <c r="D20" s="172"/>
      <c r="E20" s="172"/>
      <c r="F20" s="172"/>
      <c r="G20" s="172"/>
      <c r="H20" s="172"/>
      <c r="I20" s="172"/>
      <c r="J20" s="172"/>
      <c r="K20" s="172"/>
      <c r="L20" s="172"/>
      <c r="M20" s="172"/>
      <c r="N20" s="172"/>
      <c r="O20" s="172"/>
      <c r="P20" s="172"/>
      <c r="Q20" s="172"/>
      <c r="R20" s="172"/>
      <c r="S20" s="172"/>
    </row>
    <row r="29" spans="2:20" ht="10.35" customHeight="1" x14ac:dyDescent="0.25"/>
    <row r="30" spans="2:20" ht="6.95" customHeight="1" x14ac:dyDescent="0.25">
      <c r="T30" s="92"/>
    </row>
  </sheetData>
  <mergeCells count="2">
    <mergeCell ref="B2:T2"/>
    <mergeCell ref="B20:S20"/>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2"/>
  <sheetViews>
    <sheetView showGridLines="0" zoomScaleNormal="100" workbookViewId="0">
      <selection activeCell="B5" sqref="B5"/>
    </sheetView>
  </sheetViews>
  <sheetFormatPr baseColWidth="10" defaultColWidth="9.1640625" defaultRowHeight="12.75" x14ac:dyDescent="0.25"/>
  <cols>
    <col min="1" max="1" width="3.6640625" style="81" customWidth="1"/>
    <col min="2" max="2" width="32.5" style="81" customWidth="1"/>
    <col min="3" max="19" width="14.5" style="81" customWidth="1"/>
    <col min="20" max="20" width="7.6640625" style="81" customWidth="1"/>
    <col min="21" max="16384" width="9.1640625" style="81"/>
  </cols>
  <sheetData>
    <row r="1" spans="1:20" ht="10.35" customHeight="1" x14ac:dyDescent="0.25">
      <c r="A1" s="116"/>
      <c r="B1" s="116"/>
      <c r="C1" s="116"/>
      <c r="D1" s="116"/>
      <c r="E1" s="116"/>
      <c r="F1" s="116"/>
      <c r="G1" s="116"/>
      <c r="H1" s="116"/>
      <c r="I1" s="116"/>
      <c r="J1" s="116"/>
      <c r="K1" s="116"/>
      <c r="L1" s="116"/>
      <c r="M1" s="116"/>
      <c r="N1" s="116"/>
      <c r="O1" s="116"/>
      <c r="P1" s="116"/>
      <c r="Q1" s="116"/>
      <c r="R1" s="116"/>
      <c r="S1" s="116"/>
      <c r="T1" s="116"/>
    </row>
    <row r="2" spans="1:20" ht="12" customHeight="1" x14ac:dyDescent="0.25">
      <c r="A2" s="116"/>
      <c r="B2" s="173" t="s">
        <v>67</v>
      </c>
      <c r="C2" s="172"/>
      <c r="D2" s="172"/>
      <c r="E2" s="172"/>
      <c r="F2" s="172"/>
      <c r="G2" s="172"/>
      <c r="H2" s="172"/>
      <c r="I2" s="172"/>
      <c r="J2" s="172"/>
      <c r="K2" s="172"/>
      <c r="L2" s="172"/>
      <c r="M2" s="172"/>
      <c r="N2" s="172"/>
      <c r="O2" s="172"/>
      <c r="P2" s="172"/>
      <c r="Q2" s="172"/>
      <c r="R2" s="172"/>
      <c r="S2" s="172"/>
      <c r="T2" s="116"/>
    </row>
    <row r="3" spans="1:20" ht="18" customHeight="1" x14ac:dyDescent="0.25">
      <c r="A3" s="116"/>
      <c r="B3" s="127"/>
      <c r="C3" s="116"/>
      <c r="D3" s="116"/>
      <c r="E3" s="116"/>
      <c r="F3" s="116"/>
      <c r="G3" s="116"/>
      <c r="H3" s="116"/>
      <c r="I3" s="116"/>
      <c r="J3" s="116"/>
      <c r="K3" s="116"/>
      <c r="L3" s="116"/>
      <c r="M3" s="116"/>
      <c r="N3" s="116"/>
      <c r="O3" s="116"/>
      <c r="P3" s="116"/>
      <c r="Q3" s="116"/>
      <c r="R3" s="116"/>
      <c r="S3" s="116" t="s">
        <v>55</v>
      </c>
      <c r="T3" s="116"/>
    </row>
    <row r="4" spans="1:20" ht="35.1" customHeight="1" x14ac:dyDescent="0.25">
      <c r="A4" s="116"/>
      <c r="B4" s="128" t="s">
        <v>42</v>
      </c>
      <c r="C4" s="129">
        <v>2006</v>
      </c>
      <c r="D4" s="129">
        <v>2007</v>
      </c>
      <c r="E4" s="129">
        <v>2008</v>
      </c>
      <c r="F4" s="129">
        <v>2009</v>
      </c>
      <c r="G4" s="129">
        <v>2010</v>
      </c>
      <c r="H4" s="129">
        <v>2011</v>
      </c>
      <c r="I4" s="129">
        <v>2012</v>
      </c>
      <c r="J4" s="129">
        <v>2013</v>
      </c>
      <c r="K4" s="129">
        <v>2014</v>
      </c>
      <c r="L4" s="129">
        <v>2015</v>
      </c>
      <c r="M4" s="129">
        <v>2016</v>
      </c>
      <c r="N4" s="129">
        <v>2017</v>
      </c>
      <c r="O4" s="129">
        <v>2018</v>
      </c>
      <c r="P4" s="129">
        <v>2019</v>
      </c>
      <c r="Q4" s="129">
        <v>2020</v>
      </c>
      <c r="R4" s="129">
        <v>2021</v>
      </c>
      <c r="S4" s="129">
        <v>2022</v>
      </c>
      <c r="T4" s="116"/>
    </row>
    <row r="5" spans="1:20" s="133" customFormat="1" ht="15.95" customHeight="1" x14ac:dyDescent="0.2">
      <c r="A5" s="116"/>
      <c r="B5" s="130" t="s">
        <v>43</v>
      </c>
      <c r="C5" s="134">
        <v>0.55084911777057699</v>
      </c>
      <c r="D5" s="134">
        <v>0.552178248331611</v>
      </c>
      <c r="E5" s="134">
        <v>0.52660689838573094</v>
      </c>
      <c r="F5" s="134">
        <v>0.53849812455177792</v>
      </c>
      <c r="G5" s="134">
        <v>0.54385566730616508</v>
      </c>
      <c r="H5" s="134">
        <v>0.546816632633505</v>
      </c>
      <c r="I5" s="134">
        <v>0.57595080463792503</v>
      </c>
      <c r="J5" s="134">
        <v>0.60472814912129602</v>
      </c>
      <c r="K5" s="134">
        <v>0.64749986551538896</v>
      </c>
      <c r="L5" s="134">
        <v>0.61445936693375602</v>
      </c>
      <c r="M5" s="134">
        <v>0.58680976992636502</v>
      </c>
      <c r="N5" s="134">
        <v>0.63386961743127102</v>
      </c>
      <c r="O5" s="134">
        <v>0.62424849206228794</v>
      </c>
      <c r="P5" s="134">
        <v>0.61204261585688002</v>
      </c>
      <c r="Q5" s="134">
        <v>0.611785794523376</v>
      </c>
      <c r="R5" s="134">
        <v>0.61862373792218006</v>
      </c>
      <c r="S5" s="135">
        <v>0.59982133964945705</v>
      </c>
      <c r="T5" s="116"/>
    </row>
    <row r="6" spans="1:20" s="133" customFormat="1" ht="15.95" customHeight="1" x14ac:dyDescent="0.2">
      <c r="A6" s="116"/>
      <c r="B6" s="130" t="s">
        <v>44</v>
      </c>
      <c r="C6" s="134">
        <v>0.26849786734411901</v>
      </c>
      <c r="D6" s="134">
        <v>0.253384135610356</v>
      </c>
      <c r="E6" s="134">
        <v>0.26599111385498397</v>
      </c>
      <c r="F6" s="134">
        <v>0.25612418609784199</v>
      </c>
      <c r="G6" s="134">
        <v>0.254637016538245</v>
      </c>
      <c r="H6" s="134">
        <v>0.25543042262031102</v>
      </c>
      <c r="I6" s="134">
        <v>0.246938607126309</v>
      </c>
      <c r="J6" s="134">
        <v>0.20941237452348901</v>
      </c>
      <c r="K6" s="134">
        <v>0.1804165075452</v>
      </c>
      <c r="L6" s="134">
        <v>0.205991656864315</v>
      </c>
      <c r="M6" s="134">
        <v>0.21946787506020901</v>
      </c>
      <c r="N6" s="134">
        <v>0.20281072112033399</v>
      </c>
      <c r="O6" s="134">
        <v>0.20797476778412999</v>
      </c>
      <c r="P6" s="134">
        <v>0.22990294704031</v>
      </c>
      <c r="Q6" s="134">
        <v>0.225771476891481</v>
      </c>
      <c r="R6" s="134">
        <v>0.204434605083749</v>
      </c>
      <c r="S6" s="135">
        <v>0.20612722444752599</v>
      </c>
      <c r="T6" s="116"/>
    </row>
    <row r="7" spans="1:20" s="133" customFormat="1" ht="15.95" customHeight="1" x14ac:dyDescent="0.2">
      <c r="A7" s="116"/>
      <c r="B7" s="130" t="s">
        <v>45</v>
      </c>
      <c r="C7" s="134">
        <v>0.10919316332842299</v>
      </c>
      <c r="D7" s="134">
        <v>0.11596948030246</v>
      </c>
      <c r="E7" s="134">
        <v>0.117256230398498</v>
      </c>
      <c r="F7" s="134">
        <v>0.12843874029354901</v>
      </c>
      <c r="G7" s="134">
        <v>0.11543375367695299</v>
      </c>
      <c r="H7" s="134">
        <v>0.11792868575887701</v>
      </c>
      <c r="I7" s="134">
        <v>9.293201184344399E-2</v>
      </c>
      <c r="J7" s="134">
        <v>0.11385390971347401</v>
      </c>
      <c r="K7" s="134">
        <v>0.1113140015816</v>
      </c>
      <c r="L7" s="134">
        <v>0.10166953232228799</v>
      </c>
      <c r="M7" s="134">
        <v>0.114678552942426</v>
      </c>
      <c r="N7" s="134">
        <v>8.3736706110002307E-2</v>
      </c>
      <c r="O7" s="134">
        <v>8.8309758740923214E-2</v>
      </c>
      <c r="P7" s="134">
        <v>7.8233340026355791E-2</v>
      </c>
      <c r="Q7" s="134">
        <v>0.108331574094822</v>
      </c>
      <c r="R7" s="134">
        <v>0.11354323281708099</v>
      </c>
      <c r="S7" s="135">
        <v>0.11228594141095601</v>
      </c>
      <c r="T7" s="116"/>
    </row>
    <row r="8" spans="1:20" s="133" customFormat="1" ht="15.95" customHeight="1" x14ac:dyDescent="0.2">
      <c r="A8" s="116"/>
      <c r="B8" s="131" t="s">
        <v>46</v>
      </c>
      <c r="C8" s="136">
        <v>7.0273553056737104E-2</v>
      </c>
      <c r="D8" s="136">
        <v>7.7192259026006099E-2</v>
      </c>
      <c r="E8" s="136">
        <v>9.0145757360787504E-2</v>
      </c>
      <c r="F8" s="136">
        <v>7.4458527646809297E-2</v>
      </c>
      <c r="G8" s="136">
        <v>7.9750437257975898E-2</v>
      </c>
      <c r="H8" s="136">
        <v>7.1607635388397498E-2</v>
      </c>
      <c r="I8" s="136">
        <v>7.6119527841278109E-2</v>
      </c>
      <c r="J8" s="136">
        <v>6.9428372531117402E-2</v>
      </c>
      <c r="K8" s="136">
        <v>6.0769625357811503E-2</v>
      </c>
      <c r="L8" s="136">
        <v>7.7879443879641699E-2</v>
      </c>
      <c r="M8" s="136">
        <v>7.7624190556504005E-2</v>
      </c>
      <c r="N8" s="136">
        <v>7.7240906065595402E-2</v>
      </c>
      <c r="O8" s="136">
        <v>7.9466981412658302E-2</v>
      </c>
      <c r="P8" s="136">
        <v>7.9821097076454503E-2</v>
      </c>
      <c r="Q8" s="136">
        <v>5.1285192254683205E-2</v>
      </c>
      <c r="R8" s="136">
        <v>4.5108041861663901E-2</v>
      </c>
      <c r="S8" s="137">
        <v>6.9537960911170302E-2</v>
      </c>
      <c r="T8" s="116"/>
    </row>
    <row r="9" spans="1:20" s="133" customFormat="1" ht="15.95" customHeight="1" x14ac:dyDescent="0.2">
      <c r="A9" s="116"/>
      <c r="B9" s="132" t="s">
        <v>50</v>
      </c>
      <c r="C9" s="138">
        <f t="shared" ref="C9:S9" si="0">C8+C7</f>
        <v>0.1794667163851601</v>
      </c>
      <c r="D9" s="138">
        <f t="shared" si="0"/>
        <v>0.19316173932846609</v>
      </c>
      <c r="E9" s="138">
        <f t="shared" si="0"/>
        <v>0.20740198775928551</v>
      </c>
      <c r="F9" s="138">
        <f t="shared" si="0"/>
        <v>0.20289726794035831</v>
      </c>
      <c r="G9" s="138">
        <f t="shared" si="0"/>
        <v>0.19518419093492889</v>
      </c>
      <c r="H9" s="138">
        <f t="shared" si="0"/>
        <v>0.18953632114727451</v>
      </c>
      <c r="I9" s="138">
        <f t="shared" si="0"/>
        <v>0.16905153968472209</v>
      </c>
      <c r="J9" s="138">
        <f t="shared" si="0"/>
        <v>0.18328228224459142</v>
      </c>
      <c r="K9" s="138">
        <f t="shared" si="0"/>
        <v>0.17208362693941151</v>
      </c>
      <c r="L9" s="138">
        <f t="shared" si="0"/>
        <v>0.17954897620192969</v>
      </c>
      <c r="M9" s="138">
        <f t="shared" si="0"/>
        <v>0.19230274349893001</v>
      </c>
      <c r="N9" s="138">
        <f t="shared" si="0"/>
        <v>0.1609776121755977</v>
      </c>
      <c r="O9" s="138">
        <f t="shared" si="0"/>
        <v>0.16777674015358152</v>
      </c>
      <c r="P9" s="138">
        <f t="shared" si="0"/>
        <v>0.15805443710281031</v>
      </c>
      <c r="Q9" s="138">
        <f t="shared" si="0"/>
        <v>0.1596167663495052</v>
      </c>
      <c r="R9" s="138">
        <f t="shared" si="0"/>
        <v>0.1586512746787449</v>
      </c>
      <c r="S9" s="138">
        <f t="shared" si="0"/>
        <v>0.18182390232212631</v>
      </c>
      <c r="T9" s="116"/>
    </row>
    <row r="10" spans="1:20" ht="10.35" customHeight="1" x14ac:dyDescent="0.25">
      <c r="A10" s="116"/>
      <c r="B10" s="116"/>
      <c r="C10" s="116"/>
      <c r="D10" s="116"/>
      <c r="E10" s="116"/>
      <c r="F10" s="116"/>
      <c r="G10" s="116"/>
      <c r="H10" s="116"/>
      <c r="I10" s="116"/>
      <c r="J10" s="116"/>
      <c r="K10" s="116"/>
      <c r="L10" s="116"/>
      <c r="M10" s="116"/>
      <c r="N10" s="116"/>
      <c r="O10" s="116"/>
      <c r="P10" s="116"/>
      <c r="Q10" s="116"/>
      <c r="R10" s="116"/>
      <c r="S10" s="116"/>
      <c r="T10" s="116"/>
    </row>
    <row r="11" spans="1:20" ht="105" customHeight="1" x14ac:dyDescent="0.25">
      <c r="A11" s="116"/>
      <c r="B11" s="171" t="s">
        <v>70</v>
      </c>
      <c r="C11" s="172"/>
      <c r="D11" s="172"/>
      <c r="E11" s="172"/>
      <c r="F11" s="172"/>
      <c r="G11" s="172"/>
      <c r="H11" s="172"/>
      <c r="I11" s="172"/>
      <c r="J11" s="172"/>
      <c r="K11" s="172"/>
      <c r="L11" s="172"/>
      <c r="M11" s="172"/>
      <c r="N11" s="172"/>
      <c r="O11" s="172"/>
      <c r="P11" s="172"/>
      <c r="Q11" s="172"/>
      <c r="R11" s="172"/>
      <c r="S11" s="172"/>
      <c r="T11" s="116"/>
    </row>
    <row r="12" spans="1:20" x14ac:dyDescent="0.25">
      <c r="A12" s="116"/>
      <c r="B12" s="116"/>
      <c r="C12" s="116"/>
      <c r="D12" s="116"/>
      <c r="E12" s="116"/>
      <c r="F12" s="116"/>
      <c r="G12" s="116"/>
      <c r="H12" s="116"/>
      <c r="I12" s="116"/>
      <c r="J12" s="116"/>
      <c r="K12" s="116"/>
      <c r="L12" s="116"/>
      <c r="M12" s="116"/>
      <c r="N12" s="116"/>
      <c r="O12" s="116"/>
      <c r="P12" s="116"/>
      <c r="Q12" s="116"/>
      <c r="R12" s="116"/>
      <c r="S12" s="116"/>
      <c r="T12" s="116"/>
    </row>
  </sheetData>
  <mergeCells count="2">
    <mergeCell ref="B2:S2"/>
    <mergeCell ref="B11:S11"/>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1"/>
  <sheetViews>
    <sheetView showGridLines="0" zoomScaleNormal="100" workbookViewId="0">
      <selection activeCell="B10" sqref="B10:S10"/>
    </sheetView>
  </sheetViews>
  <sheetFormatPr baseColWidth="10" defaultColWidth="9.1640625" defaultRowHeight="12.75" x14ac:dyDescent="0.25"/>
  <cols>
    <col min="1" max="1" width="3.6640625" style="2" customWidth="1"/>
    <col min="2" max="2" width="29.6640625" style="2" bestFit="1" customWidth="1"/>
    <col min="3" max="3" width="11.5" style="2" customWidth="1"/>
    <col min="4" max="19" width="11.6640625" style="2" customWidth="1"/>
    <col min="20" max="20" width="26.1640625" style="2" customWidth="1"/>
    <col min="21" max="16384" width="9.1640625" style="2"/>
  </cols>
  <sheetData>
    <row r="1" spans="1:20" ht="10.35" customHeight="1" x14ac:dyDescent="0.25">
      <c r="A1" s="1"/>
      <c r="B1" s="1"/>
      <c r="C1" s="1"/>
      <c r="D1" s="1"/>
      <c r="E1" s="1"/>
      <c r="F1" s="1"/>
      <c r="G1" s="1"/>
      <c r="H1" s="1"/>
      <c r="I1" s="1"/>
      <c r="J1" s="1"/>
      <c r="K1" s="1"/>
      <c r="L1" s="1"/>
      <c r="M1" s="1"/>
      <c r="N1" s="1"/>
      <c r="O1" s="1"/>
      <c r="P1" s="1"/>
      <c r="Q1" s="1"/>
      <c r="R1" s="1"/>
      <c r="S1" s="1"/>
      <c r="T1" s="1"/>
    </row>
    <row r="2" spans="1:20" ht="13.5" customHeight="1" x14ac:dyDescent="0.25">
      <c r="A2" s="1"/>
      <c r="B2" s="174" t="s">
        <v>72</v>
      </c>
      <c r="C2" s="175"/>
      <c r="D2" s="175"/>
      <c r="E2" s="175"/>
      <c r="F2" s="175"/>
      <c r="G2" s="175"/>
      <c r="H2" s="175"/>
      <c r="I2" s="175"/>
      <c r="J2" s="175"/>
      <c r="K2" s="175"/>
      <c r="L2" s="175"/>
      <c r="M2" s="175"/>
      <c r="N2" s="175"/>
      <c r="O2" s="175"/>
      <c r="P2" s="175"/>
      <c r="Q2" s="175"/>
      <c r="R2" s="175"/>
      <c r="S2" s="175"/>
      <c r="T2" s="1"/>
    </row>
    <row r="3" spans="1:20" ht="12" customHeight="1" x14ac:dyDescent="0.25">
      <c r="A3" s="1"/>
      <c r="B3" s="3"/>
      <c r="C3" s="1"/>
      <c r="D3" s="1"/>
      <c r="E3" s="1"/>
      <c r="F3" s="1"/>
      <c r="G3" s="1"/>
      <c r="H3" s="1"/>
      <c r="I3" s="1"/>
      <c r="J3" s="1"/>
      <c r="K3" s="1"/>
      <c r="L3" s="1"/>
      <c r="M3" s="1"/>
      <c r="N3" s="1"/>
      <c r="O3" s="1"/>
      <c r="P3" s="1"/>
      <c r="Q3" s="1"/>
      <c r="R3" s="1"/>
      <c r="S3" s="4" t="s">
        <v>51</v>
      </c>
      <c r="T3" s="1"/>
    </row>
    <row r="4" spans="1:20" ht="35.1" customHeight="1" x14ac:dyDescent="0.25">
      <c r="A4" s="1"/>
      <c r="B4" s="129" t="s">
        <v>35</v>
      </c>
      <c r="C4" s="5">
        <v>2006</v>
      </c>
      <c r="D4" s="5">
        <v>2007</v>
      </c>
      <c r="E4" s="5">
        <v>2008</v>
      </c>
      <c r="F4" s="5">
        <v>2009</v>
      </c>
      <c r="G4" s="5">
        <v>2010</v>
      </c>
      <c r="H4" s="5">
        <v>2011</v>
      </c>
      <c r="I4" s="5">
        <v>2012</v>
      </c>
      <c r="J4" s="5">
        <v>2013</v>
      </c>
      <c r="K4" s="5">
        <v>2014</v>
      </c>
      <c r="L4" s="5">
        <v>2015</v>
      </c>
      <c r="M4" s="5">
        <v>2016</v>
      </c>
      <c r="N4" s="5">
        <v>2017</v>
      </c>
      <c r="O4" s="5">
        <v>2018</v>
      </c>
      <c r="P4" s="5">
        <v>2019</v>
      </c>
      <c r="Q4" s="5">
        <v>2020</v>
      </c>
      <c r="R4" s="5">
        <v>2021</v>
      </c>
      <c r="S4" s="5">
        <v>2022</v>
      </c>
      <c r="T4" s="1"/>
    </row>
    <row r="5" spans="1:20" ht="15" customHeight="1" x14ac:dyDescent="0.25">
      <c r="A5" s="1"/>
      <c r="B5" s="139" t="s">
        <v>36</v>
      </c>
      <c r="C5" s="142">
        <v>17.946671638516001</v>
      </c>
      <c r="D5" s="142">
        <v>19.316173932846599</v>
      </c>
      <c r="E5" s="142">
        <v>20.740198775928601</v>
      </c>
      <c r="F5" s="142">
        <v>20.289726794035801</v>
      </c>
      <c r="G5" s="142">
        <v>19.518419093492898</v>
      </c>
      <c r="H5" s="142">
        <v>18.953632114727501</v>
      </c>
      <c r="I5" s="142">
        <v>16.905153968472199</v>
      </c>
      <c r="J5" s="142">
        <v>18.328228224459099</v>
      </c>
      <c r="K5" s="142">
        <v>17.208362693941201</v>
      </c>
      <c r="L5" s="142">
        <v>17.954897620193002</v>
      </c>
      <c r="M5" s="142">
        <v>19.230274349893001</v>
      </c>
      <c r="N5" s="142">
        <v>16.0977612175598</v>
      </c>
      <c r="O5" s="142">
        <v>16.777674015358201</v>
      </c>
      <c r="P5" s="142">
        <v>15.805443710281001</v>
      </c>
      <c r="Q5" s="142">
        <v>15.9616766349505</v>
      </c>
      <c r="R5" s="142">
        <v>15.865127467874499</v>
      </c>
      <c r="S5" s="142">
        <v>18.182390232212601</v>
      </c>
      <c r="T5" s="1"/>
    </row>
    <row r="6" spans="1:20" ht="15" customHeight="1" x14ac:dyDescent="0.25">
      <c r="A6" s="1"/>
      <c r="B6" s="140" t="s">
        <v>37</v>
      </c>
      <c r="C6" s="143">
        <v>16.949347778644601</v>
      </c>
      <c r="D6" s="144">
        <v>19.899148586634102</v>
      </c>
      <c r="E6" s="144">
        <v>21.652040120824299</v>
      </c>
      <c r="F6" s="144">
        <v>22.0199112711325</v>
      </c>
      <c r="G6" s="144">
        <v>20.537232052717801</v>
      </c>
      <c r="H6" s="144">
        <v>19.3042184342113</v>
      </c>
      <c r="I6" s="144">
        <v>18.241028553875399</v>
      </c>
      <c r="J6" s="144">
        <v>22.0866830980322</v>
      </c>
      <c r="K6" s="144">
        <v>19.3387372717803</v>
      </c>
      <c r="L6" s="144">
        <v>20.4426545598273</v>
      </c>
      <c r="M6" s="144">
        <v>23.439054115588998</v>
      </c>
      <c r="N6" s="144">
        <v>20.595913376442098</v>
      </c>
      <c r="O6" s="144">
        <v>20.923682529025399</v>
      </c>
      <c r="P6" s="144">
        <v>18.240353727991401</v>
      </c>
      <c r="Q6" s="144">
        <v>18.555569453473002</v>
      </c>
      <c r="R6" s="144">
        <v>17.880918378954998</v>
      </c>
      <c r="S6" s="145">
        <v>20.830289859131099</v>
      </c>
      <c r="T6" s="1"/>
    </row>
    <row r="7" spans="1:20" ht="15" customHeight="1" x14ac:dyDescent="0.25">
      <c r="A7" s="1"/>
      <c r="B7" s="140" t="s">
        <v>38</v>
      </c>
      <c r="C7" s="146">
        <v>14.5127890069913</v>
      </c>
      <c r="D7" s="147">
        <v>10.564406520836</v>
      </c>
      <c r="E7" s="147">
        <v>16.606917822633999</v>
      </c>
      <c r="F7" s="147">
        <v>14.624971576958901</v>
      </c>
      <c r="G7" s="147">
        <v>12.727326486286101</v>
      </c>
      <c r="H7" s="147">
        <v>13.803754988013299</v>
      </c>
      <c r="I7" s="147">
        <v>13.4309301007917</v>
      </c>
      <c r="J7" s="147">
        <v>9.15698906231707</v>
      </c>
      <c r="K7" s="147">
        <v>14.3578227670308</v>
      </c>
      <c r="L7" s="147">
        <v>11.2978823833686</v>
      </c>
      <c r="M7" s="147">
        <v>11.5652981147802</v>
      </c>
      <c r="N7" s="147">
        <v>4.4607358297715001</v>
      </c>
      <c r="O7" s="147">
        <v>10.574944738841999</v>
      </c>
      <c r="P7" s="147">
        <v>9.0886568262817704</v>
      </c>
      <c r="Q7" s="147">
        <v>8.2515939318157692</v>
      </c>
      <c r="R7" s="147">
        <v>12.6611262226349</v>
      </c>
      <c r="S7" s="148">
        <v>10.0686159576024</v>
      </c>
      <c r="T7" s="1"/>
    </row>
    <row r="8" spans="1:20" ht="15" customHeight="1" x14ac:dyDescent="0.25">
      <c r="A8" s="1"/>
      <c r="B8" s="141" t="s">
        <v>39</v>
      </c>
      <c r="C8" s="149">
        <v>22.106647667116299</v>
      </c>
      <c r="D8" s="149">
        <v>22.154732674343801</v>
      </c>
      <c r="E8" s="149">
        <v>20.5904533759205</v>
      </c>
      <c r="F8" s="149">
        <v>18.980444842513801</v>
      </c>
      <c r="G8" s="149">
        <v>20.287281977610299</v>
      </c>
      <c r="H8" s="149">
        <v>20.492211282542801</v>
      </c>
      <c r="I8" s="149">
        <v>15.5470825457347</v>
      </c>
      <c r="J8" s="149">
        <v>14.4983658944005</v>
      </c>
      <c r="K8" s="149">
        <v>13.9958937859294</v>
      </c>
      <c r="L8" s="149">
        <v>15.5797101449275</v>
      </c>
      <c r="M8" s="149">
        <v>13.6611692167042</v>
      </c>
      <c r="N8" s="149">
        <v>11.698347086140201</v>
      </c>
      <c r="O8" s="149">
        <v>10.605317170371</v>
      </c>
      <c r="P8" s="149">
        <v>13.758718002519499</v>
      </c>
      <c r="Q8" s="149">
        <v>14.285714285714301</v>
      </c>
      <c r="R8" s="149">
        <v>13.1743505657508</v>
      </c>
      <c r="S8" s="150">
        <v>16.879710910929301</v>
      </c>
      <c r="T8" s="1"/>
    </row>
    <row r="9" spans="1:20" ht="10.35" customHeight="1" x14ac:dyDescent="0.25">
      <c r="A9" s="1"/>
      <c r="B9" s="1"/>
      <c r="C9" s="1"/>
      <c r="D9" s="1"/>
      <c r="E9" s="1"/>
      <c r="F9" s="1"/>
      <c r="G9" s="1"/>
      <c r="H9" s="1"/>
      <c r="I9" s="1"/>
      <c r="J9" s="1"/>
      <c r="K9" s="1"/>
      <c r="L9" s="1"/>
      <c r="M9" s="1"/>
      <c r="N9" s="1"/>
      <c r="O9" s="1"/>
      <c r="P9" s="1"/>
      <c r="Q9" s="1"/>
      <c r="R9" s="1"/>
      <c r="S9" s="1"/>
      <c r="T9" s="1"/>
    </row>
    <row r="10" spans="1:20" ht="71.45" customHeight="1" x14ac:dyDescent="0.25">
      <c r="A10" s="1"/>
      <c r="B10" s="176" t="s">
        <v>71</v>
      </c>
      <c r="C10" s="175"/>
      <c r="D10" s="175"/>
      <c r="E10" s="175"/>
      <c r="F10" s="175"/>
      <c r="G10" s="175"/>
      <c r="H10" s="175"/>
      <c r="I10" s="175"/>
      <c r="J10" s="175"/>
      <c r="K10" s="175"/>
      <c r="L10" s="175"/>
      <c r="M10" s="175"/>
      <c r="N10" s="175"/>
      <c r="O10" s="175"/>
      <c r="P10" s="175"/>
      <c r="Q10" s="175"/>
      <c r="R10" s="175"/>
      <c r="S10" s="175"/>
      <c r="T10" s="1"/>
    </row>
    <row r="11" spans="1:20" x14ac:dyDescent="0.25">
      <c r="A11" s="1"/>
      <c r="B11" s="1"/>
      <c r="C11" s="1"/>
      <c r="D11" s="1"/>
      <c r="E11" s="1"/>
      <c r="F11" s="1"/>
      <c r="G11" s="1"/>
      <c r="H11" s="1"/>
      <c r="I11" s="1"/>
      <c r="J11" s="1"/>
      <c r="K11" s="1"/>
      <c r="L11" s="1"/>
      <c r="M11" s="1"/>
      <c r="N11" s="1"/>
      <c r="O11" s="1"/>
      <c r="P11" s="1"/>
      <c r="Q11" s="1"/>
      <c r="R11" s="1"/>
      <c r="S11" s="1"/>
      <c r="T11" s="1"/>
    </row>
  </sheetData>
  <mergeCells count="2">
    <mergeCell ref="B2:S2"/>
    <mergeCell ref="B10:S10"/>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ES2024_F28 Graphique 1</vt:lpstr>
      <vt:lpstr>ES2024_F28 Tableau 1</vt:lpstr>
      <vt:lpstr>ES2024_F28 Graphique 2</vt:lpstr>
      <vt:lpstr>ES2024_F28 Graphique 3</vt:lpstr>
      <vt:lpstr>ES2024_F28 Graphique 4</vt:lpstr>
      <vt:lpstr>ES2024_F28 Graphique 5</vt:lpstr>
      <vt:lpstr>ES2024_F28 Tableau complA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noemie.courtejoie</dc:creator>
  <cp:lastModifiedBy>ROUX, Celine (DREES/DIRECTION/BPCC)</cp:lastModifiedBy>
  <dcterms:created xsi:type="dcterms:W3CDTF">2024-02-01T15:53:42Z</dcterms:created>
  <dcterms:modified xsi:type="dcterms:W3CDTF">2024-07-11T09:44:01Z</dcterms:modified>
</cp:coreProperties>
</file>