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23052f6f616dced9/Bureau/Panorama ES 2024/FICHIERS SUPPLEMENTAIRES/BPP/"/>
    </mc:Choice>
  </mc:AlternateContent>
  <xr:revisionPtr revIDLastSave="1" documentId="13_ncr:1_{EB8EF2C8-CD3E-4636-B090-03E4843B3B98}" xr6:coauthVersionLast="47" xr6:coauthVersionMax="47" xr10:uidLastSave="{7F865AD8-E36F-4D75-B0CF-DD505F9B91CB}"/>
  <bookViews>
    <workbookView xWindow="-120" yWindow="-120" windowWidth="20730" windowHeight="11040" firstSheet="3" activeTab="6" xr2:uid="{00000000-000D-0000-FFFF-FFFF00000000}"/>
  </bookViews>
  <sheets>
    <sheet name="ES2024_Tableau1" sheetId="12" r:id="rId1"/>
    <sheet name="ES2024_Tableau2" sheetId="17" r:id="rId2"/>
    <sheet name="ES2024_Tableau3" sheetId="20" r:id="rId3"/>
    <sheet name="ES2024_Tableau4" sheetId="22" r:id="rId4"/>
    <sheet name="ES2024_Tableau5" sheetId="21" r:id="rId5"/>
    <sheet name="ES2024_Tableau6" sheetId="23" r:id="rId6"/>
    <sheet name="ES2024_Tableau7" sheetId="2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1" l="1"/>
  <c r="E9" i="21"/>
  <c r="E8" i="21"/>
  <c r="E6" i="21"/>
  <c r="E5" i="21"/>
</calcChain>
</file>

<file path=xl/sharedStrings.xml><?xml version="1.0" encoding="utf-8"?>
<sst xmlns="http://schemas.openxmlformats.org/spreadsheetml/2006/main" count="679" uniqueCount="258">
  <si>
    <t>IRM</t>
  </si>
  <si>
    <t>Scanners</t>
  </si>
  <si>
    <t>Caméras à scintillation</t>
  </si>
  <si>
    <t>Tomographes à émission/caméras à positons</t>
  </si>
  <si>
    <t>Salles de radiologie vasculaire, y compris coronographie</t>
  </si>
  <si>
    <t>Équipement</t>
  </si>
  <si>
    <t>Nombre d’établissements ayant au moins un appareil
ou une salle</t>
  </si>
  <si>
    <t>Nombre d’appareils présents sur le site (ou de salles pour la radiologie conventionnelle)</t>
  </si>
  <si>
    <t>Nombre d’établissements ayant au moins un appareil ou une salle</t>
  </si>
  <si>
    <t>Nombre d’appareils présents
sur le site (ou de salles pour la radiologie conventionnelle)</t>
  </si>
  <si>
    <t>Salles de radiologie vasculaire,  y compris coronographie</t>
  </si>
  <si>
    <t>Tableau 1. Équipement en imagerie des établissements publics et privés à but non lucratif en 2022</t>
  </si>
  <si>
    <t>Tableau 2. Équipement en imagerie des établissements privés à but lucratif en 2022</t>
  </si>
  <si>
    <t>Département</t>
  </si>
  <si>
    <t>Scanner</t>
  </si>
  <si>
    <t>CHR</t>
  </si>
  <si>
    <t>CLCC</t>
  </si>
  <si>
    <t>Autres établissements privés à but non lucratif</t>
  </si>
  <si>
    <t>Total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</si>
  <si>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</si>
  <si>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</si>
  <si>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</si>
  <si>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</si>
  <si>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</si>
  <si>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</si>
  <si>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</si>
  <si>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</si>
  <si>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</si>
  <si>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</si>
  <si>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</si>
  <si>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</si>
  <si>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</si>
  <si>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</si>
  <si>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</si>
  <si>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</si>
  <si>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</si>
  <si>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</si>
  <si>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</si>
  <si>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</si>
  <si>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</si>
  <si>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</si>
  <si>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</si>
  <si>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</si>
  <si>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</si>
  <si>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</si>
  <si>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</si>
  <si>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</si>
  <si>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Corse du Sud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</si>
  <si>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</si>
  <si>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</si>
  <si>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</si>
  <si>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</si>
  <si>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</si>
  <si>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</si>
  <si>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</si>
  <si>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</si>
  <si>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</si>
  <si>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</si>
  <si>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</si>
  <si>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</si>
  <si>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</si>
  <si>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</si>
  <si>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</si>
  <si>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 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</si>
  <si>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</si>
  <si>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</si>
  <si>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</si>
  <si>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</si>
  <si>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</si>
  <si>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</si>
  <si>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</si>
  <si>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</si>
  <si>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</si>
  <si>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</si>
  <si>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</si>
  <si>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</si>
  <si>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</si>
  <si>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</si>
  <si>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</si>
  <si>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</si>
  <si>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</si>
  <si>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</si>
  <si>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</si>
  <si>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</si>
  <si>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</si>
  <si>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</si>
  <si>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</si>
  <si>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</si>
  <si>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</si>
  <si>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</si>
  <si>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</si>
  <si>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</si>
  <si>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</si>
  <si>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</si>
  <si>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</si>
  <si>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</si>
  <si>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</si>
  <si>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</si>
  <si>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</si>
  <si>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</si>
  <si>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</si>
  <si>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</si>
  <si>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</si>
  <si>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</si>
  <si>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</si>
  <si>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</si>
  <si>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</si>
  <si>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</si>
  <si>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</si>
  <si>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</si>
  <si>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</si>
  <si>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</si>
  <si>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</si>
  <si>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</si>
  <si>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</si>
  <si>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</si>
  <si>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</si>
  <si>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</si>
  <si>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Réunion</t>
  </si>
  <si>
    <t>Mayotte</t>
  </si>
  <si>
    <t>Région</t>
  </si>
  <si>
    <t>Auvergne-Rhône-Alpes</t>
  </si>
  <si>
    <t>Hauts-de-France</t>
  </si>
  <si>
    <t>Grand-Est</t>
  </si>
  <si>
    <t>Occitanie</t>
  </si>
  <si>
    <t>Normandie</t>
  </si>
  <si>
    <t>Nouvelle-Aquitaine</t>
  </si>
  <si>
    <t>Centre-Val de Loire</t>
  </si>
  <si>
    <t>Bourgogne-Franche-Comté</t>
  </si>
  <si>
    <t>Bretagne</t>
  </si>
  <si>
    <t>Corse</t>
  </si>
  <si>
    <t>Pays de la Loire</t>
  </si>
  <si>
    <t>Île-de-France</t>
  </si>
  <si>
    <t>France</t>
  </si>
  <si>
    <t>Patients hospitalisés dans l'établissement</t>
  </si>
  <si>
    <t>Patients en consultation externe</t>
  </si>
  <si>
    <t>Total établissements publics</t>
  </si>
  <si>
    <t>Appareils de mammographie</t>
  </si>
  <si>
    <t>Nombre de scanners pour 200 000 habitants</t>
  </si>
  <si>
    <t>Nombre d'IRM pour 200 000 habitants</t>
  </si>
  <si>
    <t>Provence-Alpes-Côte d’Azur</t>
  </si>
  <si>
    <t>Grand Est</t>
  </si>
  <si>
    <t>Code du département</t>
  </si>
  <si>
    <t>Autres CH</t>
  </si>
  <si>
    <t>Nombre d’établissements 
ayant au moins un appareil 
ou une salle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</si>
  <si>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</si>
  <si>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</si>
  <si>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</si>
  <si>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</si>
  <si>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</si>
  <si>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</si>
  <si>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</si>
  <si>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</si>
  <si>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</si>
  <si>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</si>
  <si>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</si>
  <si>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</si>
  <si>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</si>
  <si>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</si>
  <si>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</si>
  <si>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</si>
  <si>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</si>
  <si>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</si>
  <si>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</si>
  <si>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</si>
  <si>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</si>
  <si>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</si>
  <si>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</si>
  <si>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</si>
  <si>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</si>
  <si>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</si>
  <si>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</si>
  <si>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</si>
  <si>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2A</t>
  </si>
  <si>
    <t>2B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</si>
  <si>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</si>
  <si>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</si>
  <si>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</si>
  <si>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</si>
  <si>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</si>
  <si>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</si>
  <si>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</si>
  <si>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</si>
  <si>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</si>
  <si>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</si>
  <si>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</si>
  <si>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</si>
  <si>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</si>
  <si>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</si>
  <si>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</si>
  <si>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</si>
  <si>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</si>
  <si>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</si>
  <si>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</si>
  <si>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</si>
  <si>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</si>
  <si>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</si>
  <si>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</si>
  <si>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</si>
  <si>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</si>
  <si>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</si>
  <si>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</si>
  <si>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</si>
  <si>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</si>
  <si>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</si>
  <si>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</si>
  <si>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</si>
  <si>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</si>
  <si>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</si>
  <si>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</si>
  <si>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</si>
  <si>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</si>
  <si>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</si>
  <si>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</si>
  <si>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</si>
  <si>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</si>
  <si>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</si>
  <si>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</si>
  <si>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</si>
  <si>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</si>
  <si>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</si>
  <si>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</si>
  <si>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</si>
  <si>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</si>
  <si>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</si>
  <si>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</si>
  <si>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</si>
  <si>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</si>
  <si>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</si>
  <si>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</si>
  <si>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</si>
  <si>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</si>
  <si>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</si>
  <si>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</si>
  <si>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</si>
  <si>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</si>
  <si>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</si>
  <si>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</si>
  <si>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</si>
  <si>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</si>
  <si>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</si>
  <si>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Tableau 3 - Nombre de scanners sur site d'un établissement de santé pour 200 000 habitants du département en 2022</t>
  </si>
  <si>
    <t>Tableau 4 -  Nombre d'IRM sur site d'un établissement de santé pour 200 000 habitants du département en 2022</t>
  </si>
  <si>
    <t>Tableau 7. Équipement en imagerie des établissements privés à but lucratif en 2021</t>
  </si>
  <si>
    <t>Tableau 6. Équipement en imagerie des établissements publics et privés à but non lucratif en 2021</t>
  </si>
  <si>
    <t>Tableau 5.  Nombre d'actes réalisés dans les établissements publics et privés à but non lucratif pour les appareils présents sur le site et exploités par l'établissement en 2022</t>
  </si>
  <si>
    <r>
      <t>Salles de radiologie conventionnelle numérisée ou non</t>
    </r>
    <r>
      <rPr>
        <vertAlign val="superscript"/>
        <sz val="8"/>
        <rFont val="Marianne"/>
      </rPr>
      <t>1</t>
    </r>
  </si>
  <si>
    <r>
      <t xml:space="preserve">1. Non compris les appareils de mammographie.
</t>
    </r>
    <r>
      <rPr>
        <b/>
        <sz val="8"/>
        <rFont val="Marianne"/>
      </rPr>
      <t>Note &gt;</t>
    </r>
    <r>
      <rPr>
        <sz val="8"/>
        <rFont val="Marianne"/>
      </rPr>
      <t xml:space="preserve"> Ce tableau n'a pas été fourni dans la publication Les établissements de santé en 2021.</t>
    </r>
    <r>
      <rPr>
        <b/>
        <sz val="8"/>
        <rFont val="Marianne"/>
      </rPr>
      <t xml:space="preserve">                                                                                                                   </t>
    </r>
    <r>
      <rPr>
        <sz val="8"/>
        <rFont val="Marianne"/>
      </rPr>
      <t>Le nombre d'appareils exploités par l'établissement n'est pas indiqué car cette variable comporte trop de non réponses</t>
    </r>
    <r>
      <rPr>
        <b/>
        <sz val="8"/>
        <rFont val="Marianne"/>
      </rPr>
      <t xml:space="preserve">.                                                                                                                                                                                       Champ &gt; </t>
    </r>
    <r>
      <rPr>
        <sz val="8"/>
        <rFont val="Marianne"/>
      </rPr>
      <t xml:space="preserve">Établissements privés à but lucratif de France (incluant Saint-Martin et Saint-Barthélemy).
</t>
    </r>
    <r>
      <rPr>
        <b/>
        <sz val="8"/>
        <rFont val="Marianne"/>
      </rPr>
      <t>Source &gt;</t>
    </r>
    <r>
      <rPr>
        <sz val="8"/>
        <rFont val="Marianne"/>
      </rPr>
      <t xml:space="preserve"> DREES, SAE 2021, traitements DREES.</t>
    </r>
  </si>
  <si>
    <r>
      <t>Nombre d’appareils présents sur le site
et exploités par l’établissement</t>
    </r>
    <r>
      <rPr>
        <b/>
        <vertAlign val="superscript"/>
        <sz val="8"/>
        <color theme="1"/>
        <rFont val="Marianne"/>
      </rPr>
      <t>1</t>
    </r>
  </si>
  <si>
    <r>
      <t>Salles de radiologie conventionnelle numérisée ou non</t>
    </r>
    <r>
      <rPr>
        <vertAlign val="superscript"/>
        <sz val="8"/>
        <color theme="1"/>
        <rFont val="Marianne"/>
      </rPr>
      <t>2</t>
    </r>
  </si>
  <si>
    <r>
      <t xml:space="preserve">1. Les autres appareils sont installés sur le site de l'établissement mais exclusivement utilisés par des cabinets libéraux.                                                                                       2. Non compris les appareils de mammographie.
</t>
    </r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 xml:space="preserve">Établissements publics et privés à but non lucratif de France (incluant Saint-Martin et Saint-Barthélemy), y compris le SSA.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SAE 2022, traitements DREES.</t>
    </r>
  </si>
  <si>
    <r>
      <t xml:space="preserve">1. Non compris les appareils de mammographie.
</t>
    </r>
    <r>
      <rPr>
        <b/>
        <sz val="8"/>
        <rFont val="Marianne"/>
      </rPr>
      <t xml:space="preserve">Note &gt; </t>
    </r>
    <r>
      <rPr>
        <sz val="8"/>
        <rFont val="Marianne"/>
      </rPr>
      <t>Le nombre d'appareils exploités par l'établissement n'est pas indiqué car cette variable comporte trop de non réponses</t>
    </r>
    <r>
      <rPr>
        <b/>
        <sz val="8"/>
        <rFont val="Marianne"/>
      </rPr>
      <t xml:space="preserve">.                                                                                                                                                                                               Champ &gt; </t>
    </r>
    <r>
      <rPr>
        <sz val="8"/>
        <rFont val="Marianne"/>
      </rPr>
      <t xml:space="preserve">Établissements privés à but lucratif de France (incluant Saint-Martin et Saint-Barthélemy).
</t>
    </r>
    <r>
      <rPr>
        <b/>
        <sz val="8"/>
        <rFont val="Marianne"/>
      </rPr>
      <t>Source &gt;</t>
    </r>
    <r>
      <rPr>
        <sz val="8"/>
        <rFont val="Marianne"/>
      </rPr>
      <t xml:space="preserve"> DREES, SAE 2022, traitements DREES.</t>
    </r>
  </si>
  <si>
    <r>
      <rPr>
        <b/>
        <sz val="8"/>
        <color theme="1"/>
        <rFont val="Marianne"/>
      </rPr>
      <t>Champ</t>
    </r>
    <r>
      <rPr>
        <sz val="8"/>
        <color theme="1"/>
        <rFont val="Marianne"/>
      </rPr>
      <t xml:space="preserve"> &gt; Établissements publics et privés de France incluant Saint-Martin et Saint-Barthélemy), y compris le SSA.</t>
    </r>
  </si>
  <si>
    <r>
      <rPr>
        <b/>
        <sz val="8"/>
        <color theme="1"/>
        <rFont val="Marianne"/>
      </rPr>
      <t>Sources</t>
    </r>
    <r>
      <rPr>
        <sz val="8"/>
        <color theme="1"/>
        <rFont val="Marianne"/>
      </rPr>
      <t xml:space="preserve"> &gt; DREES, SAE 2022, traitements DREES ; Insee, estimation de la population au 1er janvier 2022.</t>
    </r>
  </si>
  <si>
    <r>
      <rPr>
        <b/>
        <sz val="8"/>
        <color theme="1"/>
        <rFont val="Marianne"/>
      </rPr>
      <t xml:space="preserve">CHR : </t>
    </r>
    <r>
      <rPr>
        <sz val="8"/>
        <color theme="1"/>
        <rFont val="Marianne"/>
      </rPr>
      <t>centres hospitaliers régionaux ; CH : centres hospitaliers ; CLCC : centres de lutte contre le cancer.</t>
    </r>
    <r>
      <rPr>
        <b/>
        <sz val="8"/>
        <color theme="1"/>
        <rFont val="Marianne"/>
      </rPr>
      <t xml:space="preserve">
Champ</t>
    </r>
    <r>
      <rPr>
        <sz val="8"/>
        <color theme="1"/>
        <rFont val="Marianne"/>
      </rPr>
      <t xml:space="preserve"> &gt; Établissements publics et privés à but non lucratif de France (incluant Saint-Martin et Saint-Barthélemy), y compris le SSA.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SAE 2022, traitements DREES.</t>
    </r>
  </si>
  <si>
    <r>
      <t>Nombre d’appareils présents sur le site
et exploités par l’établissement</t>
    </r>
    <r>
      <rPr>
        <b/>
        <vertAlign val="superscript"/>
        <sz val="8"/>
        <rFont val="Marianne"/>
      </rPr>
      <t>1</t>
    </r>
  </si>
  <si>
    <r>
      <t xml:space="preserve">1. Les autres appareils sont installés sur le site de l'établissement mais exclusivement utilisés par des cabinets libéraux.                                                                                                                                                                                                                           2. Non compris les appareils de mammographie.
</t>
    </r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Ce tableau n'a pas été fourni dans la publication </t>
    </r>
    <r>
      <rPr>
        <i/>
        <sz val="8"/>
        <color theme="1"/>
        <rFont val="Marianne"/>
      </rPr>
      <t>Les établissements de santé - édition 2023</t>
    </r>
    <r>
      <rPr>
        <sz val="8"/>
        <color theme="1"/>
        <rFont val="Marianne"/>
      </rPr>
      <t xml:space="preserve">.
</t>
    </r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 xml:space="preserve">Établissements publics et privés à but non lucratif de France (incluant Saint-Martin et Saint-Barthélemy), y compris le SSA.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SAE 2021, traitements DREES.</t>
    </r>
  </si>
  <si>
    <r>
      <rPr>
        <b/>
        <sz val="8"/>
        <color theme="1"/>
        <rFont val="Marianne"/>
      </rPr>
      <t>Sources</t>
    </r>
    <r>
      <rPr>
        <sz val="8"/>
        <color theme="1"/>
        <rFont val="Marianne"/>
      </rPr>
      <t xml:space="preserve"> &gt; DREES, SAE 2022, traitements DREES ; Insee, estimation de la population au 1</t>
    </r>
    <r>
      <rPr>
        <vertAlign val="superscript"/>
        <sz val="8"/>
        <color theme="1"/>
        <rFont val="Marianne"/>
      </rPr>
      <t>er</t>
    </r>
    <r>
      <rPr>
        <vertAlign val="subscript"/>
        <sz val="8"/>
        <color theme="1"/>
        <rFont val="Marianne"/>
      </rPr>
      <t xml:space="preserve"> </t>
    </r>
    <r>
      <rPr>
        <sz val="8"/>
        <color theme="1"/>
        <rFont val="Marianne"/>
      </rPr>
      <t>janvier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</si>
</sst>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Marianne"/>
      <family val="3"/>
    </font>
    <font>
      <sz val="10"/>
      <name val="Arial"/>
      <family val="2"/>
    </font>
    <font>
      <sz val="8"/>
      <name val="Marianne"/>
      <family val="3"/>
    </font>
    <font>
      <b/>
      <sz val="8"/>
      <name val="Marianne"/>
    </font>
    <font>
      <sz val="8"/>
      <name val="Marianne"/>
    </font>
    <font>
      <vertAlign val="superscript"/>
      <sz val="8"/>
      <name val="Marianne"/>
    </font>
    <font>
      <sz val="8"/>
      <color theme="1"/>
      <name val="Marianne"/>
    </font>
    <font>
      <sz val="11"/>
      <color theme="1"/>
      <name val="Marianne"/>
    </font>
    <font>
      <b/>
      <sz val="8"/>
      <color theme="1"/>
      <name val="Marianne"/>
    </font>
    <font>
      <b/>
      <vertAlign val="superscript"/>
      <sz val="8"/>
      <color theme="1"/>
      <name val="Marianne"/>
    </font>
    <font>
      <vertAlign val="superscript"/>
      <sz val="8"/>
      <color theme="1"/>
      <name val="Marianne"/>
    </font>
    <font>
      <b/>
      <vertAlign val="superscript"/>
      <sz val="8"/>
      <name val="Marianne"/>
    </font>
    <font>
      <i/>
      <sz val="8"/>
      <color theme="1"/>
      <name val="Marianne"/>
    </font>
    <font>
      <vertAlign val="subscript"/>
      <sz val="8"/>
      <color theme="1"/>
      <name val="Mariann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0">
    <xf numFmtId="0" fontId="0" fillId="0" borderId="0" xfId="0"/>
    <xf numFmtId="3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quotePrefix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0" fontId="8" fillId="0" borderId="3" xfId="1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5" fillId="2" borderId="0" xfId="1" applyFont="1" applyFill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2" xfId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2" borderId="2" xfId="1" applyFont="1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2" borderId="0" xfId="1" applyFont="1" applyFill="1" applyAlignment="1">
      <alignment vertical="top" wrapText="1"/>
    </xf>
    <xf numFmtId="0" fontId="8" fillId="0" borderId="0" xfId="0" applyFont="1"/>
    <xf numFmtId="0" fontId="6" fillId="2" borderId="0" xfId="1" applyFont="1" applyFill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3" fontId="10" fillId="0" borderId="1" xfId="2" applyNumberFormat="1" applyFont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right"/>
    </xf>
    <xf numFmtId="0" fontId="8" fillId="0" borderId="1" xfId="0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6" fillId="0" borderId="2" xfId="0" quotePrefix="1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top"/>
    </xf>
    <xf numFmtId="164" fontId="8" fillId="0" borderId="2" xfId="0" applyNumberFormat="1" applyFont="1" applyBorder="1" applyAlignment="1">
      <alignment horizontal="center"/>
    </xf>
    <xf numFmtId="0" fontId="8" fillId="0" borderId="2" xfId="0" quotePrefix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8" fillId="0" borderId="3" xfId="0" applyFont="1" applyBorder="1"/>
    <xf numFmtId="0" fontId="10" fillId="0" borderId="3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/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9" fillId="0" borderId="0" xfId="0" applyFont="1"/>
    <xf numFmtId="0" fontId="8" fillId="2" borderId="1" xfId="1" applyFont="1" applyFill="1" applyBorder="1" applyAlignment="1">
      <alignment vertical="top"/>
    </xf>
    <xf numFmtId="3" fontId="8" fillId="0" borderId="1" xfId="0" applyNumberFormat="1" applyFont="1" applyBorder="1" applyAlignment="1">
      <alignment horizontal="center"/>
    </xf>
    <xf numFmtId="0" fontId="8" fillId="2" borderId="2" xfId="1" applyFont="1" applyFill="1" applyBorder="1" applyAlignment="1">
      <alignment vertical="top"/>
    </xf>
    <xf numFmtId="3" fontId="8" fillId="0" borderId="2" xfId="0" applyNumberFormat="1" applyFont="1" applyBorder="1" applyAlignment="1">
      <alignment horizontal="center"/>
    </xf>
    <xf numFmtId="0" fontId="8" fillId="2" borderId="2" xfId="1" applyFont="1" applyFill="1" applyBorder="1" applyAlignment="1">
      <alignment vertical="top" wrapText="1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8" fillId="2" borderId="0" xfId="1" applyFont="1" applyFill="1" applyAlignment="1">
      <alignment vertical="center" wrapText="1"/>
    </xf>
    <xf numFmtId="0" fontId="8" fillId="0" borderId="8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9" fillId="0" borderId="0" xfId="0" quotePrefix="1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6" fillId="0" borderId="0" xfId="1" applyFont="1" applyAlignment="1">
      <alignment vertical="center"/>
    </xf>
    <xf numFmtId="3" fontId="6" fillId="0" borderId="0" xfId="0" applyNumberFormat="1" applyFont="1" applyAlignment="1">
      <alignment horizontal="right" indent="6"/>
    </xf>
    <xf numFmtId="0" fontId="6" fillId="0" borderId="0" xfId="1" applyFont="1" applyAlignment="1">
      <alignment vertical="center" wrapText="1"/>
    </xf>
    <xf numFmtId="3" fontId="8" fillId="0" borderId="0" xfId="0" applyNumberFormat="1" applyFont="1" applyAlignment="1">
      <alignment horizontal="right" indent="6"/>
    </xf>
    <xf numFmtId="3" fontId="8" fillId="0" borderId="0" xfId="0" applyNumberFormat="1" applyFont="1" applyAlignment="1">
      <alignment horizontal="right" indent="8"/>
    </xf>
    <xf numFmtId="0" fontId="8" fillId="0" borderId="0" xfId="1" applyFont="1" applyAlignment="1">
      <alignment vertical="top" wrapText="1"/>
    </xf>
    <xf numFmtId="0" fontId="5" fillId="0" borderId="0" xfId="1" applyFont="1" applyAlignment="1">
      <alignment horizontal="center" vertical="center" wrapText="1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3" fontId="8" fillId="0" borderId="0" xfId="0" applyNumberFormat="1" applyFont="1" applyAlignment="1">
      <alignment horizontal="center"/>
    </xf>
  </cellXfs>
  <cellStyles count="3">
    <cellStyle name="Normal" xfId="0" builtinId="0"/>
    <cellStyle name="Normal 2" xfId="2" xr:uid="{6C8BF7D2-D6AC-40A6-B518-DDAE26E7D302}"/>
    <cellStyle name="Normal_imagerie_03bh.xl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r>
              <a:rPr lang="fr-FR" sz="800" b="1">
                <a:latin typeface="Marianne" panose="02000000000000000000" pitchFamily="2" charset="0"/>
              </a:rPr>
              <a:t>Nombre d’appareils présents sur le site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ES2024_Tableau2!$C$56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ES2024_Tableau2!$B$57:$B$61</c:f>
              <c:numCache>
                <c:formatCode>General</c:formatCode>
                <c:ptCount val="5"/>
              </c:numCache>
            </c:numRef>
          </c:cat>
          <c:val>
            <c:numRef>
              <c:f>ES2024_Tableau2!$C$57:$C$61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33-430A-B8C0-8C314D4BA94E}"/>
            </c:ext>
          </c:extLst>
        </c:ser>
        <c:ser>
          <c:idx val="1"/>
          <c:order val="1"/>
          <c:tx>
            <c:strRef>
              <c:f>ES2024_Tableau2!$D$56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ES2024_Tableau2!$B$57:$B$61</c:f>
              <c:numCache>
                <c:formatCode>General</c:formatCode>
                <c:ptCount val="5"/>
              </c:numCache>
            </c:numRef>
          </c:cat>
          <c:val>
            <c:numRef>
              <c:f>ES2024_Tableau2!$D$57:$D$61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33-430A-B8C0-8C314D4BA94E}"/>
            </c:ext>
          </c:extLst>
        </c:ser>
        <c:ser>
          <c:idx val="2"/>
          <c:order val="2"/>
          <c:tx>
            <c:strRef>
              <c:f>ES2024_Tableau2!$E$56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ES2024_Tableau2!$B$57:$B$61</c:f>
              <c:numCache>
                <c:formatCode>General</c:formatCode>
                <c:ptCount val="5"/>
              </c:numCache>
            </c:numRef>
          </c:cat>
          <c:val>
            <c:numRef>
              <c:f>ES2024_Tableau2!$E$57:$E$61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B833-430A-B8C0-8C314D4BA94E}"/>
            </c:ext>
          </c:extLst>
        </c:ser>
        <c:ser>
          <c:idx val="3"/>
          <c:order val="3"/>
          <c:tx>
            <c:strRef>
              <c:f>ES2024_Tableau2!$F$56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ES2024_Tableau2!$B$57:$B$61</c:f>
              <c:numCache>
                <c:formatCode>General</c:formatCode>
                <c:ptCount val="5"/>
              </c:numCache>
            </c:numRef>
          </c:cat>
          <c:val>
            <c:numRef>
              <c:f>ES2024_Tableau2!$F$57:$F$61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BAF-4399-A747-9012663C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854832"/>
        <c:axId val="482855160"/>
      </c:barChart>
      <c:catAx>
        <c:axId val="48285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482855160"/>
        <c:crosses val="autoZero"/>
        <c:auto val="1"/>
        <c:lblAlgn val="ctr"/>
        <c:lblOffset val="100"/>
        <c:noMultiLvlLbl val="0"/>
      </c:catAx>
      <c:valAx>
        <c:axId val="48285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48285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404812</xdr:colOff>
      <xdr:row>64</xdr:row>
      <xdr:rowOff>66675</xdr:rowOff>
    </xdr:from>
    <xdr:to>
      <xdr:col>6</xdr:col>
      <xdr:colOff>0</xdr:colOff>
      <xdr:row>87</xdr:row>
      <xdr:rowOff>19049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6"/>
  <sheetViews>
    <sheetView showGridLines="0" workbookViewId="0">
      <selection activeCell="B1" sqref="A1:XFD1048576"/>
    </sheetView>
  </sheetViews>
  <sheetFormatPr baseColWidth="10" defaultColWidth="11.42578125" defaultRowHeight="15"/>
  <cols>
    <col min="1" max="1" width="3.42578125" customWidth="1"/>
    <col min="2" max="2" width="31.7109375" style="2" customWidth="1"/>
    <col min="3" max="5" width="22.7109375" style="2" customWidth="1"/>
    <col min="6" max="6" width="22.140625" customWidth="1"/>
    <col min="7" max="7" width="16.7109375" customWidth="1"/>
    <col min="8" max="8" width="16.42578125" customWidth="1"/>
  </cols>
  <sheetData>
    <row r="1" spans="2:17" ht="30" customHeight="1">
      <c r="B1" s="22" t="s">
        <v>11</v>
      </c>
      <c r="C1" s="22"/>
      <c r="D1" s="22"/>
      <c r="E1" s="22"/>
    </row>
    <row r="2" spans="2:17" ht="45">
      <c r="B2" s="23" t="s">
        <v>5</v>
      </c>
      <c r="C2" s="24" t="s">
        <v>6</v>
      </c>
      <c r="D2" s="24" t="s">
        <v>7</v>
      </c>
      <c r="E2" s="25" t="s">
        <v>248</v>
      </c>
    </row>
    <row r="3" spans="2:17">
      <c r="B3" s="26" t="s">
        <v>1</v>
      </c>
      <c r="C3" s="27">
        <v>548</v>
      </c>
      <c r="D3" s="27">
        <v>850</v>
      </c>
      <c r="E3" s="28">
        <v>794</v>
      </c>
    </row>
    <row r="4" spans="2:17">
      <c r="B4" s="29" t="s">
        <v>0</v>
      </c>
      <c r="C4" s="30">
        <v>429</v>
      </c>
      <c r="D4" s="30">
        <v>693</v>
      </c>
      <c r="E4" s="31">
        <v>630</v>
      </c>
    </row>
    <row r="5" spans="2:17">
      <c r="B5" s="29" t="s">
        <v>2</v>
      </c>
      <c r="C5" s="30">
        <v>125</v>
      </c>
      <c r="D5" s="30">
        <v>284</v>
      </c>
      <c r="E5" s="31">
        <v>263</v>
      </c>
    </row>
    <row r="6" spans="2:17" ht="22.5">
      <c r="B6" s="32" t="s">
        <v>3</v>
      </c>
      <c r="C6" s="30">
        <v>101</v>
      </c>
      <c r="D6" s="30">
        <v>143</v>
      </c>
      <c r="E6" s="31">
        <v>129</v>
      </c>
    </row>
    <row r="7" spans="2:17" ht="22.5">
      <c r="B7" s="32" t="s">
        <v>249</v>
      </c>
      <c r="C7" s="30">
        <v>783</v>
      </c>
      <c r="D7" s="33">
        <v>2189</v>
      </c>
      <c r="E7" s="33">
        <v>2104</v>
      </c>
    </row>
    <row r="8" spans="2:17" ht="22.5">
      <c r="B8" s="32" t="s">
        <v>4</v>
      </c>
      <c r="C8" s="30">
        <v>188</v>
      </c>
      <c r="D8" s="30">
        <v>382</v>
      </c>
      <c r="E8" s="31">
        <v>360</v>
      </c>
    </row>
    <row r="9" spans="2:17">
      <c r="B9" s="18" t="s">
        <v>137</v>
      </c>
      <c r="C9" s="34">
        <v>334</v>
      </c>
      <c r="D9" s="34">
        <v>372</v>
      </c>
      <c r="E9" s="34">
        <v>350</v>
      </c>
      <c r="L9" s="7"/>
      <c r="M9" s="7"/>
      <c r="N9" s="7"/>
      <c r="O9" s="7"/>
      <c r="P9" s="7"/>
      <c r="Q9" s="7"/>
    </row>
    <row r="10" spans="2:17" ht="53.25" customHeight="1">
      <c r="B10" s="35" t="s">
        <v>250</v>
      </c>
      <c r="C10" s="35"/>
      <c r="D10" s="35"/>
      <c r="E10" s="35"/>
      <c r="L10" s="7"/>
      <c r="M10" s="7"/>
      <c r="N10" s="7"/>
      <c r="O10" s="7"/>
      <c r="P10" s="7"/>
    </row>
    <row r="12" spans="2:17">
      <c r="B12"/>
      <c r="C12"/>
      <c r="D12"/>
      <c r="E12"/>
    </row>
    <row r="13" spans="2:17" ht="15" customHeight="1">
      <c r="B13"/>
      <c r="C13"/>
      <c r="D13"/>
      <c r="E13"/>
    </row>
    <row r="14" spans="2:17" ht="15" customHeight="1">
      <c r="B14"/>
      <c r="C14"/>
      <c r="D14"/>
      <c r="E14"/>
    </row>
    <row r="15" spans="2:17" ht="15" customHeight="1">
      <c r="B15"/>
      <c r="C15"/>
      <c r="D15"/>
      <c r="E15"/>
    </row>
    <row r="16" spans="2:17">
      <c r="B16"/>
      <c r="C16"/>
      <c r="D16"/>
      <c r="E16"/>
    </row>
  </sheetData>
  <mergeCells count="4">
    <mergeCell ref="B1:E1"/>
    <mergeCell ref="B10:E10"/>
    <mergeCell ref="L10:P10"/>
    <mergeCell ref="L9:Q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68"/>
  <sheetViews>
    <sheetView showGridLines="0" workbookViewId="0">
      <selection activeCell="B10" sqref="B1:E10"/>
    </sheetView>
  </sheetViews>
  <sheetFormatPr baseColWidth="10" defaultColWidth="11.42578125" defaultRowHeight="14.25"/>
  <cols>
    <col min="1" max="1" width="4.7109375" style="76" customWidth="1"/>
    <col min="2" max="2" width="33" style="76" customWidth="1"/>
    <col min="3" max="3" width="25.42578125" style="76" customWidth="1"/>
    <col min="4" max="4" width="25.140625" style="76" customWidth="1"/>
    <col min="5" max="16384" width="11.42578125" style="76"/>
  </cols>
  <sheetData>
    <row r="1" spans="2:5" ht="33" customHeight="1">
      <c r="B1" s="22" t="s">
        <v>12</v>
      </c>
      <c r="C1" s="22"/>
      <c r="D1" s="22"/>
      <c r="E1" s="36"/>
    </row>
    <row r="2" spans="2:5" ht="33.75">
      <c r="B2" s="23" t="s">
        <v>5</v>
      </c>
      <c r="C2" s="23" t="s">
        <v>144</v>
      </c>
      <c r="D2" s="23" t="s">
        <v>9</v>
      </c>
      <c r="E2" s="36"/>
    </row>
    <row r="3" spans="2:5">
      <c r="B3" s="26" t="s">
        <v>1</v>
      </c>
      <c r="C3" s="27">
        <v>201</v>
      </c>
      <c r="D3" s="27">
        <v>263</v>
      </c>
      <c r="E3" s="36"/>
    </row>
    <row r="4" spans="2:5">
      <c r="B4" s="29" t="s">
        <v>0</v>
      </c>
      <c r="C4" s="30">
        <v>155</v>
      </c>
      <c r="D4" s="30">
        <v>235</v>
      </c>
      <c r="E4" s="36"/>
    </row>
    <row r="5" spans="2:5">
      <c r="B5" s="29" t="s">
        <v>2</v>
      </c>
      <c r="C5" s="30">
        <v>32</v>
      </c>
      <c r="D5" s="30">
        <v>69</v>
      </c>
      <c r="E5" s="36"/>
    </row>
    <row r="6" spans="2:5">
      <c r="B6" s="32" t="s">
        <v>3</v>
      </c>
      <c r="C6" s="30">
        <v>22</v>
      </c>
      <c r="D6" s="30">
        <v>25</v>
      </c>
      <c r="E6" s="36"/>
    </row>
    <row r="7" spans="2:5" ht="22.5">
      <c r="B7" s="32" t="s">
        <v>246</v>
      </c>
      <c r="C7" s="30">
        <v>266</v>
      </c>
      <c r="D7" s="33">
        <v>600</v>
      </c>
      <c r="E7" s="36"/>
    </row>
    <row r="8" spans="2:5" ht="22.5">
      <c r="B8" s="32" t="s">
        <v>4</v>
      </c>
      <c r="C8" s="30">
        <v>77</v>
      </c>
      <c r="D8" s="30">
        <v>159</v>
      </c>
      <c r="E8" s="36"/>
    </row>
    <row r="9" spans="2:5">
      <c r="B9" s="18" t="s">
        <v>137</v>
      </c>
      <c r="C9" s="34">
        <v>113</v>
      </c>
      <c r="D9" s="34">
        <v>125</v>
      </c>
      <c r="E9" s="36"/>
    </row>
    <row r="10" spans="2:5" ht="63" customHeight="1">
      <c r="B10" s="37" t="s">
        <v>251</v>
      </c>
      <c r="C10" s="37"/>
      <c r="D10" s="37"/>
      <c r="E10" s="37"/>
    </row>
    <row r="16" spans="2:5">
      <c r="B16" s="90"/>
      <c r="C16" s="91"/>
      <c r="D16" s="91"/>
    </row>
    <row r="17" spans="2:4">
      <c r="B17" s="90"/>
      <c r="C17" s="91"/>
      <c r="D17" s="91"/>
    </row>
    <row r="18" spans="2:4">
      <c r="B18" s="92"/>
      <c r="C18" s="91"/>
      <c r="D18" s="91"/>
    </row>
    <row r="19" spans="2:4">
      <c r="B19" s="90"/>
      <c r="C19" s="91"/>
      <c r="D19" s="91"/>
    </row>
    <row r="20" spans="2:4">
      <c r="B20" s="92"/>
      <c r="C20" s="91"/>
      <c r="D20" s="91"/>
    </row>
    <row r="21" spans="2:4">
      <c r="B21" s="92"/>
      <c r="C21" s="91"/>
      <c r="D21" s="91"/>
    </row>
    <row r="22" spans="2:4">
      <c r="B22" s="92"/>
      <c r="C22" s="93"/>
      <c r="D22" s="94"/>
    </row>
    <row r="23" spans="2:4" ht="47.25" customHeight="1">
      <c r="B23" s="95"/>
      <c r="C23" s="59"/>
      <c r="D23" s="59"/>
    </row>
    <row r="27" spans="2:4" ht="29.25" customHeight="1">
      <c r="B27" s="11"/>
      <c r="C27" s="11"/>
      <c r="D27" s="11"/>
    </row>
    <row r="28" spans="2:4">
      <c r="B28" s="11"/>
      <c r="C28" s="11"/>
      <c r="D28" s="11"/>
    </row>
    <row r="29" spans="2:4" ht="91.5" customHeight="1">
      <c r="B29" s="96"/>
      <c r="C29" s="96"/>
      <c r="D29" s="96"/>
    </row>
    <row r="30" spans="2:4">
      <c r="B30" s="90"/>
      <c r="C30" s="91"/>
    </row>
    <row r="31" spans="2:4">
      <c r="B31" s="90"/>
      <c r="C31" s="91"/>
    </row>
    <row r="32" spans="2:4">
      <c r="B32" s="92"/>
      <c r="C32" s="91"/>
    </row>
    <row r="33" spans="2:4">
      <c r="B33" s="90"/>
      <c r="C33" s="91"/>
    </row>
    <row r="34" spans="2:4">
      <c r="B34" s="92"/>
      <c r="C34" s="91"/>
    </row>
    <row r="35" spans="2:4">
      <c r="B35" s="92"/>
      <c r="C35" s="91"/>
    </row>
    <row r="36" spans="2:4">
      <c r="B36" s="92"/>
      <c r="C36" s="93"/>
    </row>
    <row r="37" spans="2:4" ht="47.25" customHeight="1">
      <c r="B37" s="95"/>
      <c r="C37" s="59"/>
      <c r="D37" s="59"/>
    </row>
    <row r="39" spans="2:4" ht="27.75" customHeight="1"/>
    <row r="49" spans="2:6" ht="44.25" customHeight="1"/>
    <row r="55" spans="2:6">
      <c r="B55" s="10"/>
    </row>
    <row r="56" spans="2:6">
      <c r="B56" s="96"/>
    </row>
    <row r="57" spans="2:6">
      <c r="B57" s="97"/>
      <c r="C57" s="89"/>
      <c r="D57" s="89"/>
      <c r="E57" s="89"/>
      <c r="F57" s="89"/>
    </row>
    <row r="58" spans="2:6">
      <c r="B58" s="97"/>
      <c r="C58" s="89"/>
      <c r="D58" s="89"/>
      <c r="E58" s="89"/>
      <c r="F58" s="89"/>
    </row>
    <row r="59" spans="2:6">
      <c r="B59" s="98"/>
      <c r="C59" s="89"/>
      <c r="D59" s="89"/>
      <c r="E59" s="89"/>
      <c r="F59" s="89"/>
    </row>
    <row r="60" spans="2:6">
      <c r="B60" s="97"/>
      <c r="C60" s="89"/>
      <c r="D60" s="89"/>
      <c r="E60" s="89"/>
      <c r="F60" s="89"/>
    </row>
    <row r="61" spans="2:6">
      <c r="B61" s="98"/>
      <c r="C61" s="89"/>
      <c r="D61" s="89"/>
      <c r="E61" s="89"/>
      <c r="F61" s="89"/>
    </row>
    <row r="62" spans="2:6">
      <c r="E62" s="99"/>
    </row>
    <row r="63" spans="2:6">
      <c r="E63" s="99"/>
    </row>
    <row r="64" spans="2:6">
      <c r="E64" s="99"/>
    </row>
    <row r="65" spans="5:5">
      <c r="E65" s="99"/>
    </row>
    <row r="66" spans="5:5">
      <c r="E66" s="99"/>
    </row>
    <row r="67" spans="5:5">
      <c r="E67" s="99"/>
    </row>
    <row r="68" spans="5:5">
      <c r="E68" s="89"/>
    </row>
  </sheetData>
  <mergeCells count="4">
    <mergeCell ref="B23:D23"/>
    <mergeCell ref="B10:E10"/>
    <mergeCell ref="B37:D37"/>
    <mergeCell ref="B1:D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9785B-42F3-4024-98EF-7D33BC83172A}">
  <dimension ref="B2:H107"/>
  <sheetViews>
    <sheetView showGridLines="0" zoomScale="110" zoomScaleNormal="110" workbookViewId="0">
      <selection activeCell="E6" sqref="B2:E107"/>
    </sheetView>
  </sheetViews>
  <sheetFormatPr baseColWidth="10" defaultRowHeight="14.25"/>
  <cols>
    <col min="1" max="1" width="3.28515625" style="76" customWidth="1"/>
    <col min="2" max="2" width="11.42578125" style="36"/>
    <col min="3" max="3" width="20" style="36" bestFit="1" customWidth="1"/>
    <col min="4" max="4" width="13" style="89" customWidth="1"/>
    <col min="5" max="5" width="24.7109375" style="36" customWidth="1"/>
    <col min="6" max="16384" width="11.42578125" style="76"/>
  </cols>
  <sheetData>
    <row r="2" spans="2:8" ht="27.75" customHeight="1">
      <c r="B2" s="38" t="s">
        <v>241</v>
      </c>
      <c r="C2" s="85"/>
      <c r="D2" s="85"/>
      <c r="E2" s="85"/>
    </row>
    <row r="3" spans="2:8" ht="45">
      <c r="B3" s="40" t="s">
        <v>142</v>
      </c>
      <c r="C3" s="41" t="s">
        <v>13</v>
      </c>
      <c r="D3" s="42" t="s">
        <v>138</v>
      </c>
      <c r="E3" s="43" t="s">
        <v>120</v>
      </c>
      <c r="H3" s="86"/>
    </row>
    <row r="4" spans="2:8">
      <c r="B4" s="44" t="s">
        <v>145</v>
      </c>
      <c r="C4" s="45" t="s">
        <v>19</v>
      </c>
      <c r="D4" s="46">
        <v>1.4993155624457435</v>
      </c>
      <c r="E4" s="47" t="s">
        <v>121</v>
      </c>
      <c r="G4" s="87"/>
      <c r="H4" s="86"/>
    </row>
    <row r="5" spans="2:8">
      <c r="B5" s="48" t="s">
        <v>146</v>
      </c>
      <c r="C5" s="49" t="s">
        <v>20</v>
      </c>
      <c r="D5" s="50">
        <v>3.8115348479102309</v>
      </c>
      <c r="E5" s="47" t="s">
        <v>122</v>
      </c>
      <c r="G5" s="87"/>
    </row>
    <row r="6" spans="2:8">
      <c r="B6" s="48" t="s">
        <v>147</v>
      </c>
      <c r="C6" s="49" t="s">
        <v>21</v>
      </c>
      <c r="D6" s="50">
        <v>4.197901049475262</v>
      </c>
      <c r="E6" s="47" t="s">
        <v>121</v>
      </c>
      <c r="G6" s="87"/>
    </row>
    <row r="7" spans="2:8">
      <c r="B7" s="48" t="s">
        <v>148</v>
      </c>
      <c r="C7" s="49" t="s">
        <v>22</v>
      </c>
      <c r="D7" s="50">
        <v>4.8135356622823382</v>
      </c>
      <c r="E7" s="47" t="s">
        <v>140</v>
      </c>
      <c r="G7" s="87"/>
    </row>
    <row r="8" spans="2:8">
      <c r="B8" s="48" t="s">
        <v>149</v>
      </c>
      <c r="C8" s="49" t="s">
        <v>23</v>
      </c>
      <c r="D8" s="50">
        <v>2.8555519067947857</v>
      </c>
      <c r="E8" s="47" t="s">
        <v>140</v>
      </c>
      <c r="G8" s="87"/>
    </row>
    <row r="9" spans="2:8">
      <c r="B9" s="48" t="s">
        <v>150</v>
      </c>
      <c r="C9" s="49" t="s">
        <v>24</v>
      </c>
      <c r="D9" s="50">
        <v>3.9774622525272703</v>
      </c>
      <c r="E9" s="47" t="s">
        <v>140</v>
      </c>
      <c r="G9" s="87"/>
    </row>
    <row r="10" spans="2:8">
      <c r="B10" s="48" t="s">
        <v>151</v>
      </c>
      <c r="C10" s="49" t="s">
        <v>25</v>
      </c>
      <c r="D10" s="50">
        <v>2.4153568387809692</v>
      </c>
      <c r="E10" s="47" t="s">
        <v>121</v>
      </c>
      <c r="G10" s="87"/>
    </row>
    <row r="11" spans="2:8">
      <c r="B11" s="48" t="s">
        <v>152</v>
      </c>
      <c r="C11" s="49" t="s">
        <v>26</v>
      </c>
      <c r="D11" s="50">
        <v>3.7496719037084256</v>
      </c>
      <c r="E11" s="47" t="s">
        <v>123</v>
      </c>
      <c r="G11" s="87"/>
    </row>
    <row r="12" spans="2:8">
      <c r="B12" s="48" t="s">
        <v>153</v>
      </c>
      <c r="C12" s="49" t="s">
        <v>27</v>
      </c>
      <c r="D12" s="50">
        <v>2.590270942340569</v>
      </c>
      <c r="E12" s="47" t="s">
        <v>124</v>
      </c>
      <c r="G12" s="87"/>
    </row>
    <row r="13" spans="2:8">
      <c r="B13" s="51" t="s">
        <v>154</v>
      </c>
      <c r="C13" s="49" t="s">
        <v>28</v>
      </c>
      <c r="D13" s="50">
        <v>3.2032493761671841</v>
      </c>
      <c r="E13" s="47" t="s">
        <v>123</v>
      </c>
      <c r="G13" s="87"/>
    </row>
    <row r="14" spans="2:8">
      <c r="B14" s="51" t="s">
        <v>155</v>
      </c>
      <c r="C14" s="49" t="s">
        <v>29</v>
      </c>
      <c r="D14" s="50">
        <v>3.171834113075886</v>
      </c>
      <c r="E14" s="47" t="s">
        <v>124</v>
      </c>
      <c r="G14" s="87"/>
    </row>
    <row r="15" spans="2:8">
      <c r="B15" s="51" t="s">
        <v>156</v>
      </c>
      <c r="C15" s="49" t="s">
        <v>30</v>
      </c>
      <c r="D15" s="50">
        <v>3.5760391075636804</v>
      </c>
      <c r="E15" s="47" t="s">
        <v>124</v>
      </c>
      <c r="G15" s="87"/>
    </row>
    <row r="16" spans="2:8">
      <c r="B16" s="51" t="s">
        <v>157</v>
      </c>
      <c r="C16" s="49" t="s">
        <v>31</v>
      </c>
      <c r="D16" s="50">
        <v>4.3648659331428634</v>
      </c>
      <c r="E16" s="47" t="s">
        <v>140</v>
      </c>
      <c r="G16" s="87"/>
    </row>
    <row r="17" spans="2:7">
      <c r="B17" s="51" t="s">
        <v>158</v>
      </c>
      <c r="C17" s="49" t="s">
        <v>32</v>
      </c>
      <c r="D17" s="50">
        <v>3.1437957904574367</v>
      </c>
      <c r="E17" s="47" t="s">
        <v>125</v>
      </c>
      <c r="G17" s="87"/>
    </row>
    <row r="18" spans="2:7">
      <c r="B18" s="51" t="s">
        <v>159</v>
      </c>
      <c r="C18" s="49" t="s">
        <v>33</v>
      </c>
      <c r="D18" s="50">
        <v>4.1723747070645256</v>
      </c>
      <c r="E18" s="47" t="s">
        <v>121</v>
      </c>
      <c r="G18" s="87"/>
    </row>
    <row r="19" spans="2:7">
      <c r="B19" s="51" t="s">
        <v>160</v>
      </c>
      <c r="C19" s="49" t="s">
        <v>34</v>
      </c>
      <c r="D19" s="50">
        <v>3.416049168334363</v>
      </c>
      <c r="E19" s="47" t="s">
        <v>126</v>
      </c>
      <c r="G19" s="87"/>
    </row>
    <row r="20" spans="2:7">
      <c r="B20" s="51" t="s">
        <v>161</v>
      </c>
      <c r="C20" s="49" t="s">
        <v>35</v>
      </c>
      <c r="D20" s="50">
        <v>3.319141488966872</v>
      </c>
      <c r="E20" s="47" t="s">
        <v>126</v>
      </c>
      <c r="G20" s="87"/>
    </row>
    <row r="21" spans="2:7">
      <c r="B21" s="51" t="s">
        <v>162</v>
      </c>
      <c r="C21" s="49" t="s">
        <v>36</v>
      </c>
      <c r="D21" s="50">
        <v>3.3529031111587968</v>
      </c>
      <c r="E21" s="47" t="s">
        <v>127</v>
      </c>
      <c r="G21" s="87"/>
    </row>
    <row r="22" spans="2:7">
      <c r="B22" s="51" t="s">
        <v>163</v>
      </c>
      <c r="C22" s="49" t="s">
        <v>37</v>
      </c>
      <c r="D22" s="50">
        <v>4.2053913116615504</v>
      </c>
      <c r="E22" s="47" t="s">
        <v>126</v>
      </c>
      <c r="G22" s="87"/>
    </row>
    <row r="23" spans="2:7">
      <c r="B23" s="51" t="s">
        <v>164</v>
      </c>
      <c r="C23" s="49" t="s">
        <v>38</v>
      </c>
      <c r="D23" s="50">
        <v>2.9862669050703081</v>
      </c>
      <c r="E23" s="47" t="s">
        <v>128</v>
      </c>
      <c r="G23" s="87"/>
    </row>
    <row r="24" spans="2:7">
      <c r="B24" s="51" t="s">
        <v>165</v>
      </c>
      <c r="C24" s="49" t="s">
        <v>39</v>
      </c>
      <c r="D24" s="50">
        <v>2.6364876711245278</v>
      </c>
      <c r="E24" s="47" t="s">
        <v>129</v>
      </c>
      <c r="G24" s="87"/>
    </row>
    <row r="25" spans="2:7">
      <c r="B25" s="51" t="s">
        <v>166</v>
      </c>
      <c r="C25" s="49" t="s">
        <v>40</v>
      </c>
      <c r="D25" s="50">
        <v>3.5044067915403621</v>
      </c>
      <c r="E25" s="47" t="s">
        <v>126</v>
      </c>
      <c r="G25" s="87"/>
    </row>
    <row r="26" spans="2:7">
      <c r="B26" s="51" t="s">
        <v>167</v>
      </c>
      <c r="C26" s="49" t="s">
        <v>41</v>
      </c>
      <c r="D26" s="50">
        <v>1.941804130217385</v>
      </c>
      <c r="E26" s="47" t="s">
        <v>126</v>
      </c>
      <c r="G26" s="87"/>
    </row>
    <row r="27" spans="2:7">
      <c r="B27" s="51" t="s">
        <v>168</v>
      </c>
      <c r="C27" s="49" t="s">
        <v>42</v>
      </c>
      <c r="D27" s="50">
        <v>2.9172698729893627</v>
      </c>
      <c r="E27" s="47" t="s">
        <v>128</v>
      </c>
      <c r="G27" s="87"/>
    </row>
    <row r="28" spans="2:7">
      <c r="B28" s="51" t="s">
        <v>169</v>
      </c>
      <c r="C28" s="49" t="s">
        <v>43</v>
      </c>
      <c r="D28" s="50">
        <v>3.8364226126421634</v>
      </c>
      <c r="E28" s="47" t="s">
        <v>121</v>
      </c>
      <c r="G28" s="87"/>
    </row>
    <row r="29" spans="2:7">
      <c r="B29" s="51" t="s">
        <v>170</v>
      </c>
      <c r="C29" s="49" t="s">
        <v>44</v>
      </c>
      <c r="D29" s="50">
        <v>3.0129304933673682</v>
      </c>
      <c r="E29" s="47" t="s">
        <v>125</v>
      </c>
      <c r="G29" s="87"/>
    </row>
    <row r="30" spans="2:7">
      <c r="B30" s="51" t="s">
        <v>171</v>
      </c>
      <c r="C30" s="49" t="s">
        <v>45</v>
      </c>
      <c r="D30" s="50">
        <v>2.793491165584189</v>
      </c>
      <c r="E30" s="47" t="s">
        <v>127</v>
      </c>
      <c r="G30" s="87"/>
    </row>
    <row r="31" spans="2:7">
      <c r="B31" s="51" t="s">
        <v>172</v>
      </c>
      <c r="C31" s="49" t="s">
        <v>46</v>
      </c>
      <c r="D31" s="50">
        <v>3.6820446177171324</v>
      </c>
      <c r="E31" s="47" t="s">
        <v>129</v>
      </c>
      <c r="G31" s="87"/>
    </row>
    <row r="32" spans="2:7">
      <c r="B32" s="51" t="s">
        <v>173</v>
      </c>
      <c r="C32" s="49" t="s">
        <v>47</v>
      </c>
      <c r="D32" s="50">
        <v>3.6826986815938718</v>
      </c>
      <c r="E32" s="52" t="s">
        <v>130</v>
      </c>
      <c r="G32" s="87"/>
    </row>
    <row r="33" spans="2:7">
      <c r="B33" s="51" t="s">
        <v>174</v>
      </c>
      <c r="C33" s="49" t="s">
        <v>48</v>
      </c>
      <c r="D33" s="50">
        <v>4.3032500295848441</v>
      </c>
      <c r="E33" s="52" t="s">
        <v>130</v>
      </c>
      <c r="G33" s="87"/>
    </row>
    <row r="34" spans="2:7">
      <c r="B34" s="51" t="s">
        <v>175</v>
      </c>
      <c r="C34" s="49" t="s">
        <v>49</v>
      </c>
      <c r="D34" s="50">
        <v>3.1767167837860377</v>
      </c>
      <c r="E34" s="47" t="s">
        <v>124</v>
      </c>
      <c r="G34" s="87"/>
    </row>
    <row r="35" spans="2:7">
      <c r="B35" s="51" t="s">
        <v>176</v>
      </c>
      <c r="C35" s="49" t="s">
        <v>50</v>
      </c>
      <c r="D35" s="50">
        <v>3.3045538817837157</v>
      </c>
      <c r="E35" s="47" t="s">
        <v>124</v>
      </c>
      <c r="G35" s="87"/>
    </row>
    <row r="36" spans="2:7">
      <c r="B36" s="51" t="s">
        <v>177</v>
      </c>
      <c r="C36" s="49" t="s">
        <v>51</v>
      </c>
      <c r="D36" s="50">
        <v>3.1160251982571032</v>
      </c>
      <c r="E36" s="47" t="s">
        <v>124</v>
      </c>
      <c r="G36" s="87"/>
    </row>
    <row r="37" spans="2:7">
      <c r="B37" s="51" t="s">
        <v>178</v>
      </c>
      <c r="C37" s="49" t="s">
        <v>52</v>
      </c>
      <c r="D37" s="50">
        <v>3.226278636957022</v>
      </c>
      <c r="E37" s="47" t="s">
        <v>126</v>
      </c>
      <c r="G37" s="87"/>
    </row>
    <row r="38" spans="2:7">
      <c r="B38" s="51" t="s">
        <v>179</v>
      </c>
      <c r="C38" s="49" t="s">
        <v>53</v>
      </c>
      <c r="D38" s="50">
        <v>4.2676331214289345</v>
      </c>
      <c r="E38" s="47" t="s">
        <v>124</v>
      </c>
      <c r="G38" s="87"/>
    </row>
    <row r="39" spans="2:7">
      <c r="B39" s="51" t="s">
        <v>180</v>
      </c>
      <c r="C39" s="49" t="s">
        <v>54</v>
      </c>
      <c r="D39" s="50">
        <v>2.7052080665697602</v>
      </c>
      <c r="E39" s="47" t="s">
        <v>129</v>
      </c>
      <c r="G39" s="87"/>
    </row>
    <row r="40" spans="2:7">
      <c r="B40" s="51" t="s">
        <v>181</v>
      </c>
      <c r="C40" s="49" t="s">
        <v>55</v>
      </c>
      <c r="D40" s="50">
        <v>3.6995759361083236</v>
      </c>
      <c r="E40" s="47" t="s">
        <v>127</v>
      </c>
      <c r="G40" s="87"/>
    </row>
    <row r="41" spans="2:7">
      <c r="B41" s="51" t="s">
        <v>182</v>
      </c>
      <c r="C41" s="49" t="s">
        <v>56</v>
      </c>
      <c r="D41" s="50">
        <v>3.5708083173864278</v>
      </c>
      <c r="E41" s="47" t="s">
        <v>127</v>
      </c>
      <c r="G41" s="87"/>
    </row>
    <row r="42" spans="2:7">
      <c r="B42" s="51" t="s">
        <v>183</v>
      </c>
      <c r="C42" s="49" t="s">
        <v>57</v>
      </c>
      <c r="D42" s="50">
        <v>2.4835060275467384</v>
      </c>
      <c r="E42" s="47" t="s">
        <v>121</v>
      </c>
      <c r="G42" s="87"/>
    </row>
    <row r="43" spans="2:7">
      <c r="B43" s="51" t="s">
        <v>184</v>
      </c>
      <c r="C43" s="49" t="s">
        <v>58</v>
      </c>
      <c r="D43" s="50">
        <v>3.109162702484221</v>
      </c>
      <c r="E43" s="47" t="s">
        <v>128</v>
      </c>
      <c r="G43" s="87"/>
    </row>
    <row r="44" spans="2:7">
      <c r="B44" s="51" t="s">
        <v>185</v>
      </c>
      <c r="C44" s="49" t="s">
        <v>59</v>
      </c>
      <c r="D44" s="50">
        <v>1.8813392313318236</v>
      </c>
      <c r="E44" s="47" t="s">
        <v>126</v>
      </c>
      <c r="G44" s="87"/>
    </row>
    <row r="45" spans="2:7">
      <c r="B45" s="51" t="s">
        <v>186</v>
      </c>
      <c r="C45" s="49" t="s">
        <v>60</v>
      </c>
      <c r="D45" s="50">
        <v>3.0544796999279145</v>
      </c>
      <c r="E45" s="47" t="s">
        <v>127</v>
      </c>
      <c r="G45" s="87"/>
    </row>
    <row r="46" spans="2:7">
      <c r="B46" s="51" t="s">
        <v>187</v>
      </c>
      <c r="C46" s="49" t="s">
        <v>61</v>
      </c>
      <c r="D46" s="50">
        <v>3.633164564188935</v>
      </c>
      <c r="E46" s="47" t="s">
        <v>121</v>
      </c>
      <c r="G46" s="87"/>
    </row>
    <row r="47" spans="2:7">
      <c r="B47" s="51" t="s">
        <v>188</v>
      </c>
      <c r="C47" s="49" t="s">
        <v>62</v>
      </c>
      <c r="D47" s="50">
        <v>2.642042827514234</v>
      </c>
      <c r="E47" s="47" t="s">
        <v>121</v>
      </c>
      <c r="G47" s="87"/>
    </row>
    <row r="48" spans="2:7">
      <c r="B48" s="51" t="s">
        <v>189</v>
      </c>
      <c r="C48" s="49" t="s">
        <v>63</v>
      </c>
      <c r="D48" s="50">
        <v>2.7023594300183489</v>
      </c>
      <c r="E48" s="47" t="s">
        <v>131</v>
      </c>
      <c r="G48" s="87"/>
    </row>
    <row r="49" spans="2:7">
      <c r="B49" s="51" t="s">
        <v>190</v>
      </c>
      <c r="C49" s="49" t="s">
        <v>64</v>
      </c>
      <c r="D49" s="50">
        <v>2.3354902558967479</v>
      </c>
      <c r="E49" s="47" t="s">
        <v>127</v>
      </c>
      <c r="G49" s="87"/>
    </row>
    <row r="50" spans="2:7">
      <c r="B50" s="51" t="s">
        <v>191</v>
      </c>
      <c r="C50" s="49" t="s">
        <v>65</v>
      </c>
      <c r="D50" s="50">
        <v>4.5663142994132286</v>
      </c>
      <c r="E50" s="47" t="s">
        <v>124</v>
      </c>
      <c r="G50" s="87"/>
    </row>
    <row r="51" spans="2:7">
      <c r="B51" s="51" t="s">
        <v>192</v>
      </c>
      <c r="C51" s="49" t="s">
        <v>66</v>
      </c>
      <c r="D51" s="50">
        <v>3.6454219575915912</v>
      </c>
      <c r="E51" s="47" t="s">
        <v>126</v>
      </c>
      <c r="G51" s="87"/>
    </row>
    <row r="52" spans="2:7">
      <c r="B52" s="51" t="s">
        <v>193</v>
      </c>
      <c r="C52" s="49" t="s">
        <v>67</v>
      </c>
      <c r="D52" s="50">
        <v>2.611920806561145</v>
      </c>
      <c r="E52" s="47" t="s">
        <v>124</v>
      </c>
      <c r="G52" s="87"/>
    </row>
    <row r="53" spans="2:7">
      <c r="B53" s="51" t="s">
        <v>194</v>
      </c>
      <c r="C53" s="49" t="s">
        <v>68</v>
      </c>
      <c r="D53" s="50">
        <v>2.4218528627511766</v>
      </c>
      <c r="E53" s="47" t="s">
        <v>131</v>
      </c>
      <c r="G53" s="87"/>
    </row>
    <row r="54" spans="2:7">
      <c r="B54" s="51" t="s">
        <v>195</v>
      </c>
      <c r="C54" s="49" t="s">
        <v>69</v>
      </c>
      <c r="D54" s="50">
        <v>3.646337658970193</v>
      </c>
      <c r="E54" s="47" t="s">
        <v>125</v>
      </c>
      <c r="G54" s="87"/>
    </row>
    <row r="55" spans="2:7">
      <c r="B55" s="51" t="s">
        <v>196</v>
      </c>
      <c r="C55" s="49" t="s">
        <v>70</v>
      </c>
      <c r="D55" s="50">
        <v>4.6015744463951975</v>
      </c>
      <c r="E55" s="47" t="s">
        <v>141</v>
      </c>
      <c r="G55" s="87"/>
    </row>
    <row r="56" spans="2:7">
      <c r="B56" s="51" t="s">
        <v>197</v>
      </c>
      <c r="C56" s="49" t="s">
        <v>71</v>
      </c>
      <c r="D56" s="50">
        <v>3.5527975319899809</v>
      </c>
      <c r="E56" s="47" t="s">
        <v>141</v>
      </c>
      <c r="G56" s="87"/>
    </row>
    <row r="57" spans="2:7">
      <c r="B57" s="51" t="s">
        <v>198</v>
      </c>
      <c r="C57" s="49" t="s">
        <v>72</v>
      </c>
      <c r="D57" s="50">
        <v>3.2709775970744377</v>
      </c>
      <c r="E57" s="47" t="s">
        <v>131</v>
      </c>
      <c r="G57" s="87"/>
    </row>
    <row r="58" spans="2:7">
      <c r="B58" s="51" t="s">
        <v>199</v>
      </c>
      <c r="C58" s="49" t="s">
        <v>73</v>
      </c>
      <c r="D58" s="50">
        <v>4.9288533707195992</v>
      </c>
      <c r="E58" s="47" t="s">
        <v>141</v>
      </c>
      <c r="G58" s="87"/>
    </row>
    <row r="59" spans="2:7">
      <c r="B59" s="51" t="s">
        <v>200</v>
      </c>
      <c r="C59" s="49" t="s">
        <v>74</v>
      </c>
      <c r="D59" s="50">
        <v>2.2268491198378855</v>
      </c>
      <c r="E59" s="47" t="s">
        <v>141</v>
      </c>
      <c r="G59" s="87"/>
    </row>
    <row r="60" spans="2:7">
      <c r="B60" s="51" t="s">
        <v>201</v>
      </c>
      <c r="C60" s="49" t="s">
        <v>75</v>
      </c>
      <c r="D60" s="50">
        <v>2.5874325812098058</v>
      </c>
      <c r="E60" s="47" t="s">
        <v>129</v>
      </c>
      <c r="G60" s="87"/>
    </row>
    <row r="61" spans="2:7">
      <c r="B61" s="51" t="s">
        <v>202</v>
      </c>
      <c r="C61" s="49" t="s">
        <v>76</v>
      </c>
      <c r="D61" s="50">
        <v>3.2364061423181045</v>
      </c>
      <c r="E61" s="47" t="s">
        <v>141</v>
      </c>
      <c r="G61" s="87"/>
    </row>
    <row r="62" spans="2:7">
      <c r="B62" s="51" t="s">
        <v>203</v>
      </c>
      <c r="C62" s="49" t="s">
        <v>77</v>
      </c>
      <c r="D62" s="50">
        <v>4.0124586842144856</v>
      </c>
      <c r="E62" s="47" t="s">
        <v>128</v>
      </c>
      <c r="G62" s="87"/>
    </row>
    <row r="63" spans="2:7">
      <c r="B63" s="51" t="s">
        <v>204</v>
      </c>
      <c r="C63" s="49" t="s">
        <v>78</v>
      </c>
      <c r="D63" s="50">
        <v>4.1424305711376146</v>
      </c>
      <c r="E63" s="47" t="s">
        <v>122</v>
      </c>
      <c r="G63" s="87"/>
    </row>
    <row r="64" spans="2:7">
      <c r="B64" s="51" t="s">
        <v>205</v>
      </c>
      <c r="C64" s="49" t="s">
        <v>79</v>
      </c>
      <c r="D64" s="50">
        <v>2.8855552710077439</v>
      </c>
      <c r="E64" s="47" t="s">
        <v>122</v>
      </c>
      <c r="G64" s="87"/>
    </row>
    <row r="65" spans="2:7">
      <c r="B65" s="51" t="s">
        <v>206</v>
      </c>
      <c r="C65" s="49" t="s">
        <v>80</v>
      </c>
      <c r="D65" s="50">
        <v>2.9133815255194011</v>
      </c>
      <c r="E65" s="47" t="s">
        <v>125</v>
      </c>
      <c r="G65" s="87"/>
    </row>
    <row r="66" spans="2:7">
      <c r="B66" s="51" t="s">
        <v>207</v>
      </c>
      <c r="C66" s="49" t="s">
        <v>81</v>
      </c>
      <c r="D66" s="50">
        <v>3.5699868459715445</v>
      </c>
      <c r="E66" s="47" t="s">
        <v>122</v>
      </c>
      <c r="G66" s="87"/>
    </row>
    <row r="67" spans="2:7">
      <c r="B67" s="51" t="s">
        <v>208</v>
      </c>
      <c r="C67" s="49" t="s">
        <v>82</v>
      </c>
      <c r="D67" s="50">
        <v>4.4991271693291504</v>
      </c>
      <c r="E67" s="47" t="s">
        <v>121</v>
      </c>
      <c r="G67" s="87"/>
    </row>
    <row r="68" spans="2:7">
      <c r="B68" s="51" t="s">
        <v>209</v>
      </c>
      <c r="C68" s="49" t="s">
        <v>83</v>
      </c>
      <c r="D68" s="50">
        <v>3.4549325640350159</v>
      </c>
      <c r="E68" s="47" t="s">
        <v>126</v>
      </c>
      <c r="G68" s="87"/>
    </row>
    <row r="69" spans="2:7">
      <c r="B69" s="51" t="s">
        <v>210</v>
      </c>
      <c r="C69" s="49" t="s">
        <v>84</v>
      </c>
      <c r="D69" s="50">
        <v>4.3402024270411976</v>
      </c>
      <c r="E69" s="47" t="s">
        <v>124</v>
      </c>
      <c r="G69" s="87"/>
    </row>
    <row r="70" spans="2:7">
      <c r="B70" s="51" t="s">
        <v>211</v>
      </c>
      <c r="C70" s="49" t="s">
        <v>85</v>
      </c>
      <c r="D70" s="50">
        <v>3.6856621599208812</v>
      </c>
      <c r="E70" s="47" t="s">
        <v>124</v>
      </c>
      <c r="G70" s="87"/>
    </row>
    <row r="71" spans="2:7">
      <c r="B71" s="51" t="s">
        <v>212</v>
      </c>
      <c r="C71" s="49" t="s">
        <v>86</v>
      </c>
      <c r="D71" s="50">
        <v>3.6151516168765605</v>
      </c>
      <c r="E71" s="47" t="s">
        <v>141</v>
      </c>
      <c r="G71" s="87"/>
    </row>
    <row r="72" spans="2:7">
      <c r="B72" s="51" t="s">
        <v>213</v>
      </c>
      <c r="C72" s="49" t="s">
        <v>87</v>
      </c>
      <c r="D72" s="50">
        <v>2.0819887156211614</v>
      </c>
      <c r="E72" s="47" t="s">
        <v>141</v>
      </c>
      <c r="G72" s="87"/>
    </row>
    <row r="73" spans="2:7">
      <c r="B73" s="51" t="s">
        <v>214</v>
      </c>
      <c r="C73" s="49" t="s">
        <v>88</v>
      </c>
      <c r="D73" s="50">
        <v>3.6675617263736981</v>
      </c>
      <c r="E73" s="47" t="s">
        <v>121</v>
      </c>
      <c r="G73" s="87"/>
    </row>
    <row r="74" spans="2:7">
      <c r="B74" s="51" t="s">
        <v>215</v>
      </c>
      <c r="C74" s="49" t="s">
        <v>89</v>
      </c>
      <c r="D74" s="50">
        <v>2.5793249906499467</v>
      </c>
      <c r="E74" s="47" t="s">
        <v>128</v>
      </c>
      <c r="G74" s="87"/>
    </row>
    <row r="75" spans="2:7">
      <c r="B75" s="51" t="s">
        <v>216</v>
      </c>
      <c r="C75" s="49" t="s">
        <v>90</v>
      </c>
      <c r="D75" s="50">
        <v>2.9169082231288943</v>
      </c>
      <c r="E75" s="47" t="s">
        <v>128</v>
      </c>
      <c r="G75" s="87"/>
    </row>
    <row r="76" spans="2:7">
      <c r="B76" s="51" t="s">
        <v>217</v>
      </c>
      <c r="C76" s="49" t="s">
        <v>91</v>
      </c>
      <c r="D76" s="50">
        <v>2.1162043054176594</v>
      </c>
      <c r="E76" s="47" t="s">
        <v>131</v>
      </c>
      <c r="G76" s="87"/>
    </row>
    <row r="77" spans="2:7">
      <c r="B77" s="51" t="s">
        <v>218</v>
      </c>
      <c r="C77" s="49" t="s">
        <v>92</v>
      </c>
      <c r="D77" s="50">
        <v>4.0461076444460433</v>
      </c>
      <c r="E77" s="47" t="s">
        <v>121</v>
      </c>
      <c r="G77" s="87"/>
    </row>
    <row r="78" spans="2:7">
      <c r="B78" s="51" t="s">
        <v>219</v>
      </c>
      <c r="C78" s="49" t="s">
        <v>93</v>
      </c>
      <c r="D78" s="50">
        <v>2.3446246549005587</v>
      </c>
      <c r="E78" s="47" t="s">
        <v>121</v>
      </c>
      <c r="G78" s="87"/>
    </row>
    <row r="79" spans="2:7">
      <c r="B79" s="51" t="s">
        <v>220</v>
      </c>
      <c r="C79" s="49" t="s">
        <v>94</v>
      </c>
      <c r="D79" s="50">
        <v>5.288751675164872</v>
      </c>
      <c r="E79" s="47" t="s">
        <v>132</v>
      </c>
      <c r="G79" s="87"/>
    </row>
    <row r="80" spans="2:7">
      <c r="B80" s="51" t="s">
        <v>221</v>
      </c>
      <c r="C80" s="49" t="s">
        <v>95</v>
      </c>
      <c r="D80" s="50">
        <v>3.0296120661475929</v>
      </c>
      <c r="E80" s="47" t="s">
        <v>125</v>
      </c>
      <c r="G80" s="87"/>
    </row>
    <row r="81" spans="2:7">
      <c r="B81" s="51" t="s">
        <v>222</v>
      </c>
      <c r="C81" s="49" t="s">
        <v>96</v>
      </c>
      <c r="D81" s="50">
        <v>1.8000690949598757</v>
      </c>
      <c r="E81" s="47" t="s">
        <v>132</v>
      </c>
      <c r="G81" s="87"/>
    </row>
    <row r="82" spans="2:7">
      <c r="B82" s="51" t="s">
        <v>223</v>
      </c>
      <c r="C82" s="49" t="s">
        <v>97</v>
      </c>
      <c r="D82" s="50">
        <v>2.3330625150962869</v>
      </c>
      <c r="E82" s="47" t="s">
        <v>132</v>
      </c>
      <c r="G82" s="87"/>
    </row>
    <row r="83" spans="2:7">
      <c r="B83" s="51" t="s">
        <v>224</v>
      </c>
      <c r="C83" s="49" t="s">
        <v>98</v>
      </c>
      <c r="D83" s="50">
        <v>3.7418947886096721</v>
      </c>
      <c r="E83" s="47" t="s">
        <v>126</v>
      </c>
      <c r="G83" s="87"/>
    </row>
    <row r="84" spans="2:7">
      <c r="B84" s="51" t="s">
        <v>225</v>
      </c>
      <c r="C84" s="49" t="s">
        <v>99</v>
      </c>
      <c r="D84" s="50">
        <v>3.1842739324721641</v>
      </c>
      <c r="E84" s="47" t="s">
        <v>122</v>
      </c>
      <c r="G84" s="87"/>
    </row>
    <row r="85" spans="2:7">
      <c r="B85" s="51" t="s">
        <v>226</v>
      </c>
      <c r="C85" s="49" t="s">
        <v>100</v>
      </c>
      <c r="D85" s="50">
        <v>2.5417094521091106</v>
      </c>
      <c r="E85" s="47" t="s">
        <v>124</v>
      </c>
      <c r="G85" s="87"/>
    </row>
    <row r="86" spans="2:7">
      <c r="B86" s="51" t="s">
        <v>227</v>
      </c>
      <c r="C86" s="49" t="s">
        <v>101</v>
      </c>
      <c r="D86" s="50">
        <v>3.7752089578158152</v>
      </c>
      <c r="E86" s="47" t="s">
        <v>124</v>
      </c>
      <c r="G86" s="87"/>
    </row>
    <row r="87" spans="2:7">
      <c r="B87" s="51" t="s">
        <v>228</v>
      </c>
      <c r="C87" s="49" t="s">
        <v>102</v>
      </c>
      <c r="D87" s="50">
        <v>3.4480443237024012</v>
      </c>
      <c r="E87" s="47" t="s">
        <v>140</v>
      </c>
      <c r="G87" s="87"/>
    </row>
    <row r="88" spans="2:7">
      <c r="B88" s="51" t="s">
        <v>229</v>
      </c>
      <c r="C88" s="49" t="s">
        <v>103</v>
      </c>
      <c r="D88" s="50">
        <v>3.5504114039214292</v>
      </c>
      <c r="E88" s="47" t="s">
        <v>140</v>
      </c>
      <c r="G88" s="87"/>
    </row>
    <row r="89" spans="2:7">
      <c r="B89" s="51" t="s">
        <v>230</v>
      </c>
      <c r="C89" s="49" t="s">
        <v>104</v>
      </c>
      <c r="D89" s="50">
        <v>1.9882946254976062</v>
      </c>
      <c r="E89" s="47" t="s">
        <v>131</v>
      </c>
      <c r="G89" s="87"/>
    </row>
    <row r="90" spans="2:7">
      <c r="B90" s="51" t="s">
        <v>231</v>
      </c>
      <c r="C90" s="49" t="s">
        <v>105</v>
      </c>
      <c r="D90" s="50">
        <v>4.0828547320286344</v>
      </c>
      <c r="E90" s="47" t="s">
        <v>126</v>
      </c>
      <c r="G90" s="87"/>
    </row>
    <row r="91" spans="2:7">
      <c r="B91" s="51" t="s">
        <v>232</v>
      </c>
      <c r="C91" s="49" t="s">
        <v>106</v>
      </c>
      <c r="D91" s="50">
        <v>4.3158559151502729</v>
      </c>
      <c r="E91" s="47" t="s">
        <v>126</v>
      </c>
      <c r="G91" s="87"/>
    </row>
    <row r="92" spans="2:7">
      <c r="B92" s="51" t="s">
        <v>233</v>
      </c>
      <c r="C92" s="49" t="s">
        <v>107</v>
      </c>
      <c r="D92" s="50">
        <v>3.3532291596807724</v>
      </c>
      <c r="E92" s="47" t="s">
        <v>141</v>
      </c>
      <c r="G92" s="87"/>
    </row>
    <row r="93" spans="2:7">
      <c r="B93" s="51" t="s">
        <v>234</v>
      </c>
      <c r="C93" s="49" t="s">
        <v>108</v>
      </c>
      <c r="D93" s="50">
        <v>3.6251914554237397</v>
      </c>
      <c r="E93" s="47" t="s">
        <v>128</v>
      </c>
      <c r="G93" s="87"/>
    </row>
    <row r="94" spans="2:7">
      <c r="B94" s="51" t="s">
        <v>235</v>
      </c>
      <c r="C94" s="49" t="s">
        <v>109</v>
      </c>
      <c r="D94" s="50">
        <v>2.9002951050269363</v>
      </c>
      <c r="E94" s="47" t="s">
        <v>128</v>
      </c>
      <c r="G94" s="87"/>
    </row>
    <row r="95" spans="2:7">
      <c r="B95" s="51" t="s">
        <v>236</v>
      </c>
      <c r="C95" s="49" t="s">
        <v>110</v>
      </c>
      <c r="D95" s="50">
        <v>2.8954167838167537</v>
      </c>
      <c r="E95" s="47" t="s">
        <v>132</v>
      </c>
      <c r="G95" s="87"/>
    </row>
    <row r="96" spans="2:7">
      <c r="B96" s="51" t="s">
        <v>237</v>
      </c>
      <c r="C96" s="49" t="s">
        <v>111</v>
      </c>
      <c r="D96" s="50">
        <v>4.2758797622610851</v>
      </c>
      <c r="E96" s="47" t="s">
        <v>132</v>
      </c>
      <c r="G96" s="87"/>
    </row>
    <row r="97" spans="2:7">
      <c r="B97" s="51" t="s">
        <v>238</v>
      </c>
      <c r="C97" s="49" t="s">
        <v>112</v>
      </c>
      <c r="D97" s="50">
        <v>2.0314941340606878</v>
      </c>
      <c r="E97" s="47" t="s">
        <v>132</v>
      </c>
      <c r="G97" s="87"/>
    </row>
    <row r="98" spans="2:7">
      <c r="B98" s="51" t="s">
        <v>239</v>
      </c>
      <c r="C98" s="49" t="s">
        <v>113</v>
      </c>
      <c r="D98" s="50">
        <v>3.6609302705427469</v>
      </c>
      <c r="E98" s="47" t="s">
        <v>132</v>
      </c>
      <c r="G98" s="87"/>
    </row>
    <row r="99" spans="2:7">
      <c r="B99" s="51" t="s">
        <v>240</v>
      </c>
      <c r="C99" s="49" t="s">
        <v>114</v>
      </c>
      <c r="D99" s="50">
        <v>2.2108678366895096</v>
      </c>
      <c r="E99" s="47" t="s">
        <v>132</v>
      </c>
      <c r="G99" s="87"/>
    </row>
    <row r="100" spans="2:7">
      <c r="B100" s="53">
        <v>971</v>
      </c>
      <c r="C100" s="49" t="s">
        <v>115</v>
      </c>
      <c r="D100" s="50">
        <v>2.8475222996590093</v>
      </c>
      <c r="E100" s="47" t="s">
        <v>115</v>
      </c>
    </row>
    <row r="101" spans="2:7">
      <c r="B101" s="53">
        <v>972</v>
      </c>
      <c r="C101" s="49" t="s">
        <v>116</v>
      </c>
      <c r="D101" s="50">
        <v>3.9749577660737354</v>
      </c>
      <c r="E101" s="47" t="s">
        <v>116</v>
      </c>
    </row>
    <row r="102" spans="2:7">
      <c r="B102" s="53">
        <v>973</v>
      </c>
      <c r="C102" s="49" t="s">
        <v>117</v>
      </c>
      <c r="D102" s="50">
        <v>2.7021732228144484</v>
      </c>
      <c r="E102" s="47" t="s">
        <v>117</v>
      </c>
    </row>
    <row r="103" spans="2:7">
      <c r="B103" s="53">
        <v>974</v>
      </c>
      <c r="C103" s="49" t="s">
        <v>118</v>
      </c>
      <c r="D103" s="50">
        <v>1.8390952570882755</v>
      </c>
      <c r="E103" s="47" t="s">
        <v>118</v>
      </c>
    </row>
    <row r="104" spans="2:7">
      <c r="B104" s="53">
        <v>976</v>
      </c>
      <c r="C104" s="49" t="s">
        <v>119</v>
      </c>
      <c r="D104" s="50">
        <v>1.3376942164790551</v>
      </c>
      <c r="E104" s="47" t="s">
        <v>119</v>
      </c>
    </row>
    <row r="105" spans="2:7">
      <c r="B105" s="54"/>
      <c r="C105" s="55" t="s">
        <v>133</v>
      </c>
      <c r="D105" s="56">
        <v>3.2790491122895196</v>
      </c>
      <c r="E105" s="55" t="s">
        <v>133</v>
      </c>
    </row>
    <row r="106" spans="2:7" ht="26.25" customHeight="1">
      <c r="B106" s="57" t="s">
        <v>252</v>
      </c>
      <c r="C106" s="57"/>
      <c r="D106" s="57"/>
      <c r="E106" s="57"/>
    </row>
    <row r="107" spans="2:7" ht="31.5" customHeight="1">
      <c r="B107" s="59" t="s">
        <v>257</v>
      </c>
      <c r="C107" s="88"/>
      <c r="D107" s="88"/>
      <c r="E107" s="88"/>
    </row>
  </sheetData>
  <mergeCells count="3">
    <mergeCell ref="B2:E2"/>
    <mergeCell ref="B106:E106"/>
    <mergeCell ref="B107:E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3168D-5646-461B-A9D9-31594070DB9E}">
  <dimension ref="B1:G107"/>
  <sheetViews>
    <sheetView showGridLines="0" topLeftCell="A16" workbookViewId="0">
      <selection activeCell="E32" sqref="A1:XFD1048576"/>
    </sheetView>
  </sheetViews>
  <sheetFormatPr baseColWidth="10" defaultColWidth="11.42578125" defaultRowHeight="15"/>
  <cols>
    <col min="1" max="1" width="2.42578125" customWidth="1"/>
    <col min="2" max="2" width="12.140625" style="2" customWidth="1"/>
    <col min="3" max="3" width="17.42578125" style="2" customWidth="1"/>
    <col min="4" max="4" width="12.7109375" style="4" customWidth="1"/>
    <col min="5" max="5" width="27.5703125" style="2" customWidth="1"/>
  </cols>
  <sheetData>
    <row r="1" spans="2:7" ht="9.6" customHeight="1"/>
    <row r="2" spans="2:7" ht="33.75" customHeight="1">
      <c r="B2" s="38" t="s">
        <v>242</v>
      </c>
      <c r="C2" s="39"/>
      <c r="D2" s="39"/>
      <c r="E2" s="39"/>
    </row>
    <row r="3" spans="2:7" ht="33.75">
      <c r="B3" s="40" t="s">
        <v>142</v>
      </c>
      <c r="C3" s="41" t="s">
        <v>13</v>
      </c>
      <c r="D3" s="42" t="s">
        <v>139</v>
      </c>
      <c r="E3" s="43" t="s">
        <v>120</v>
      </c>
    </row>
    <row r="4" spans="2:7">
      <c r="B4" s="44" t="s">
        <v>145</v>
      </c>
      <c r="C4" s="45" t="s">
        <v>19</v>
      </c>
      <c r="D4" s="46">
        <v>1.4993155624457435</v>
      </c>
      <c r="E4" s="47" t="s">
        <v>121</v>
      </c>
      <c r="G4" s="3"/>
    </row>
    <row r="5" spans="2:7">
      <c r="B5" s="48" t="s">
        <v>146</v>
      </c>
      <c r="C5" s="49" t="s">
        <v>20</v>
      </c>
      <c r="D5" s="50">
        <v>2.6680743935371614</v>
      </c>
      <c r="E5" s="47" t="s">
        <v>122</v>
      </c>
      <c r="G5" s="3"/>
    </row>
    <row r="6" spans="2:7">
      <c r="B6" s="48" t="s">
        <v>147</v>
      </c>
      <c r="C6" s="49" t="s">
        <v>21</v>
      </c>
      <c r="D6" s="50">
        <v>2.39880059970015</v>
      </c>
      <c r="E6" s="47" t="s">
        <v>121</v>
      </c>
      <c r="G6" s="3"/>
    </row>
    <row r="7" spans="2:7">
      <c r="B7" s="48" t="s">
        <v>148</v>
      </c>
      <c r="C7" s="49" t="s">
        <v>22</v>
      </c>
      <c r="D7" s="50">
        <v>2.4067678311411691</v>
      </c>
      <c r="E7" s="47" t="s">
        <v>140</v>
      </c>
      <c r="G7" s="3"/>
    </row>
    <row r="8" spans="2:7">
      <c r="B8" s="48" t="s">
        <v>149</v>
      </c>
      <c r="C8" s="49" t="s">
        <v>23</v>
      </c>
      <c r="D8" s="50">
        <v>4.2833278601921787</v>
      </c>
      <c r="E8" s="47" t="s">
        <v>140</v>
      </c>
      <c r="G8" s="3"/>
    </row>
    <row r="9" spans="2:7">
      <c r="B9" s="48" t="s">
        <v>150</v>
      </c>
      <c r="C9" s="49" t="s">
        <v>24</v>
      </c>
      <c r="D9" s="50">
        <v>3.435081036273552</v>
      </c>
      <c r="E9" s="47" t="s">
        <v>140</v>
      </c>
      <c r="G9" s="3"/>
    </row>
    <row r="10" spans="2:7">
      <c r="B10" s="48" t="s">
        <v>151</v>
      </c>
      <c r="C10" s="49" t="s">
        <v>25</v>
      </c>
      <c r="D10" s="50">
        <v>3.0191960484762119</v>
      </c>
      <c r="E10" s="47" t="s">
        <v>121</v>
      </c>
      <c r="G10" s="3"/>
    </row>
    <row r="11" spans="2:7">
      <c r="B11" s="48" t="s">
        <v>152</v>
      </c>
      <c r="C11" s="49" t="s">
        <v>26</v>
      </c>
      <c r="D11" s="50">
        <v>1.4998687614833701</v>
      </c>
      <c r="E11" s="47" t="s">
        <v>141</v>
      </c>
      <c r="G11" s="3"/>
    </row>
    <row r="12" spans="2:7">
      <c r="B12" s="48" t="s">
        <v>153</v>
      </c>
      <c r="C12" s="49" t="s">
        <v>27</v>
      </c>
      <c r="D12" s="50">
        <v>1.2951354711702845</v>
      </c>
      <c r="E12" s="47" t="s">
        <v>124</v>
      </c>
      <c r="G12" s="3"/>
    </row>
    <row r="13" spans="2:7">
      <c r="B13" s="51" t="s">
        <v>154</v>
      </c>
      <c r="C13" s="49" t="s">
        <v>28</v>
      </c>
      <c r="D13" s="50">
        <v>3.8438992514006207</v>
      </c>
      <c r="E13" s="47" t="s">
        <v>141</v>
      </c>
      <c r="G13" s="3"/>
    </row>
    <row r="14" spans="2:7">
      <c r="B14" s="51" t="s">
        <v>155</v>
      </c>
      <c r="C14" s="49" t="s">
        <v>29</v>
      </c>
      <c r="D14" s="50">
        <v>2.1145560753839239</v>
      </c>
      <c r="E14" s="47" t="s">
        <v>124</v>
      </c>
      <c r="G14" s="3"/>
    </row>
    <row r="15" spans="2:7">
      <c r="B15" s="51" t="s">
        <v>156</v>
      </c>
      <c r="C15" s="49" t="s">
        <v>30</v>
      </c>
      <c r="D15" s="50">
        <v>2.1456234645382084</v>
      </c>
      <c r="E15" s="47" t="s">
        <v>124</v>
      </c>
      <c r="G15" s="3"/>
    </row>
    <row r="16" spans="2:7">
      <c r="B16" s="51" t="s">
        <v>157</v>
      </c>
      <c r="C16" s="49" t="s">
        <v>31</v>
      </c>
      <c r="D16" s="50">
        <v>3.3948957257777828</v>
      </c>
      <c r="E16" s="47" t="s">
        <v>140</v>
      </c>
      <c r="G16" s="3"/>
    </row>
    <row r="17" spans="2:7">
      <c r="B17" s="51" t="s">
        <v>158</v>
      </c>
      <c r="C17" s="49" t="s">
        <v>32</v>
      </c>
      <c r="D17" s="50">
        <v>3.4295954077717492</v>
      </c>
      <c r="E17" s="47" t="s">
        <v>125</v>
      </c>
      <c r="G17" s="3"/>
    </row>
    <row r="18" spans="2:7">
      <c r="B18" s="51" t="s">
        <v>159</v>
      </c>
      <c r="C18" s="49" t="s">
        <v>33</v>
      </c>
      <c r="D18" s="50">
        <v>2.7815831380430174</v>
      </c>
      <c r="E18" s="47" t="s">
        <v>121</v>
      </c>
      <c r="G18" s="3"/>
    </row>
    <row r="19" spans="2:7">
      <c r="B19" s="51" t="s">
        <v>160</v>
      </c>
      <c r="C19" s="49" t="s">
        <v>34</v>
      </c>
      <c r="D19" s="50">
        <v>1.7080245841671815</v>
      </c>
      <c r="E19" s="47" t="s">
        <v>126</v>
      </c>
      <c r="G19" s="3"/>
    </row>
    <row r="20" spans="2:7">
      <c r="B20" s="51" t="s">
        <v>161</v>
      </c>
      <c r="C20" s="49" t="s">
        <v>35</v>
      </c>
      <c r="D20" s="50">
        <v>3.0174013536062474</v>
      </c>
      <c r="E20" s="47" t="s">
        <v>126</v>
      </c>
      <c r="G20" s="3"/>
    </row>
    <row r="21" spans="2:7">
      <c r="B21" s="51" t="s">
        <v>162</v>
      </c>
      <c r="C21" s="49" t="s">
        <v>36</v>
      </c>
      <c r="D21" s="50">
        <v>2.011741866695278</v>
      </c>
      <c r="E21" s="47" t="s">
        <v>127</v>
      </c>
      <c r="G21" s="3"/>
    </row>
    <row r="22" spans="2:7">
      <c r="B22" s="51" t="s">
        <v>163</v>
      </c>
      <c r="C22" s="49" t="s">
        <v>37</v>
      </c>
      <c r="D22" s="50">
        <v>3.3643130493292399</v>
      </c>
      <c r="E22" s="47" t="s">
        <v>126</v>
      </c>
      <c r="G22" s="3"/>
    </row>
    <row r="23" spans="2:7">
      <c r="B23" s="51" t="s">
        <v>164</v>
      </c>
      <c r="C23" s="49" t="s">
        <v>38</v>
      </c>
      <c r="D23" s="50">
        <v>2.6129835419365195</v>
      </c>
      <c r="E23" s="47" t="s">
        <v>128</v>
      </c>
      <c r="G23" s="3"/>
    </row>
    <row r="24" spans="2:7">
      <c r="B24" s="51" t="s">
        <v>165</v>
      </c>
      <c r="C24" s="49" t="s">
        <v>39</v>
      </c>
      <c r="D24" s="50">
        <v>1.9773657533433959</v>
      </c>
      <c r="E24" s="47" t="s">
        <v>129</v>
      </c>
      <c r="G24" s="3"/>
    </row>
    <row r="25" spans="2:7">
      <c r="B25" s="51" t="s">
        <v>166</v>
      </c>
      <c r="C25" s="49" t="s">
        <v>40</v>
      </c>
      <c r="D25" s="50">
        <v>3.5044067915403621</v>
      </c>
      <c r="E25" s="47" t="s">
        <v>126</v>
      </c>
      <c r="G25" s="3"/>
    </row>
    <row r="26" spans="2:7">
      <c r="B26" s="51" t="s">
        <v>167</v>
      </c>
      <c r="C26" s="49" t="s">
        <v>41</v>
      </c>
      <c r="D26" s="50">
        <v>1.941804130217385</v>
      </c>
      <c r="E26" s="47" t="s">
        <v>126</v>
      </c>
      <c r="G26" s="3"/>
    </row>
    <row r="27" spans="2:7">
      <c r="B27" s="51" t="s">
        <v>168</v>
      </c>
      <c r="C27" s="49" t="s">
        <v>42</v>
      </c>
      <c r="D27" s="50">
        <v>2.5526111388656925</v>
      </c>
      <c r="E27" s="47" t="s">
        <v>128</v>
      </c>
      <c r="G27" s="3"/>
    </row>
    <row r="28" spans="2:7">
      <c r="B28" s="51" t="s">
        <v>169</v>
      </c>
      <c r="C28" s="49" t="s">
        <v>43</v>
      </c>
      <c r="D28" s="50">
        <v>2.6854958288495143</v>
      </c>
      <c r="E28" s="47" t="s">
        <v>121</v>
      </c>
      <c r="G28" s="3"/>
    </row>
    <row r="29" spans="2:7">
      <c r="B29" s="51" t="s">
        <v>170</v>
      </c>
      <c r="C29" s="49" t="s">
        <v>44</v>
      </c>
      <c r="D29" s="50">
        <v>2.3433903837301755</v>
      </c>
      <c r="E29" s="47" t="s">
        <v>125</v>
      </c>
      <c r="G29" s="3"/>
    </row>
    <row r="30" spans="2:7">
      <c r="B30" s="51" t="s">
        <v>171</v>
      </c>
      <c r="C30" s="49" t="s">
        <v>45</v>
      </c>
      <c r="D30" s="50">
        <v>1.8623274437227926</v>
      </c>
      <c r="E30" s="47" t="s">
        <v>127</v>
      </c>
      <c r="G30" s="3"/>
    </row>
    <row r="31" spans="2:7">
      <c r="B31" s="51" t="s">
        <v>172</v>
      </c>
      <c r="C31" s="49" t="s">
        <v>46</v>
      </c>
      <c r="D31" s="50">
        <v>3.2488628979857048</v>
      </c>
      <c r="E31" s="47" t="s">
        <v>129</v>
      </c>
      <c r="G31" s="3"/>
    </row>
    <row r="32" spans="2:7">
      <c r="B32" s="51" t="s">
        <v>173</v>
      </c>
      <c r="C32" s="49" t="s">
        <v>47</v>
      </c>
      <c r="D32" s="50">
        <v>3.6826986815938718</v>
      </c>
      <c r="E32" s="52" t="s">
        <v>130</v>
      </c>
      <c r="G32" s="3"/>
    </row>
    <row r="33" spans="2:7">
      <c r="B33" s="51" t="s">
        <v>174</v>
      </c>
      <c r="C33" s="49" t="s">
        <v>48</v>
      </c>
      <c r="D33" s="50">
        <v>1.075812507396211</v>
      </c>
      <c r="E33" s="52" t="s">
        <v>130</v>
      </c>
      <c r="G33" s="3"/>
    </row>
    <row r="34" spans="2:7">
      <c r="B34" s="51" t="s">
        <v>175</v>
      </c>
      <c r="C34" s="49" t="s">
        <v>49</v>
      </c>
      <c r="D34" s="50">
        <v>2.3825375878395283</v>
      </c>
      <c r="E34" s="47" t="s">
        <v>124</v>
      </c>
      <c r="G34" s="3"/>
    </row>
    <row r="35" spans="2:7">
      <c r="B35" s="51" t="s">
        <v>176</v>
      </c>
      <c r="C35" s="49" t="s">
        <v>50</v>
      </c>
      <c r="D35" s="50">
        <v>3.1668641367093939</v>
      </c>
      <c r="E35" s="47" t="s">
        <v>124</v>
      </c>
      <c r="G35" s="3"/>
    </row>
    <row r="36" spans="2:7">
      <c r="B36" s="51" t="s">
        <v>177</v>
      </c>
      <c r="C36" s="49" t="s">
        <v>51</v>
      </c>
      <c r="D36" s="50">
        <v>1.0386750660857011</v>
      </c>
      <c r="E36" s="47" t="s">
        <v>124</v>
      </c>
      <c r="G36" s="3"/>
    </row>
    <row r="37" spans="2:7">
      <c r="B37" s="51" t="s">
        <v>178</v>
      </c>
      <c r="C37" s="49" t="s">
        <v>52</v>
      </c>
      <c r="D37" s="50">
        <v>3.4652622396945789</v>
      </c>
      <c r="E37" s="47" t="s">
        <v>126</v>
      </c>
      <c r="G37" s="3"/>
    </row>
    <row r="38" spans="2:7">
      <c r="B38" s="51" t="s">
        <v>179</v>
      </c>
      <c r="C38" s="49" t="s">
        <v>53</v>
      </c>
      <c r="D38" s="50">
        <v>3.118654973351914</v>
      </c>
      <c r="E38" s="47" t="s">
        <v>124</v>
      </c>
      <c r="G38" s="3"/>
    </row>
    <row r="39" spans="2:7">
      <c r="B39" s="51" t="s">
        <v>180</v>
      </c>
      <c r="C39" s="49" t="s">
        <v>54</v>
      </c>
      <c r="D39" s="50">
        <v>2.1641664532558083</v>
      </c>
      <c r="E39" s="47" t="s">
        <v>129</v>
      </c>
      <c r="G39" s="3"/>
    </row>
    <row r="40" spans="2:7">
      <c r="B40" s="51" t="s">
        <v>181</v>
      </c>
      <c r="C40" s="49" t="s">
        <v>55</v>
      </c>
      <c r="D40" s="50">
        <v>0.9248939840270809</v>
      </c>
      <c r="E40" s="47" t="s">
        <v>127</v>
      </c>
      <c r="G40" s="3"/>
    </row>
    <row r="41" spans="2:7">
      <c r="B41" s="51" t="s">
        <v>182</v>
      </c>
      <c r="C41" s="49" t="s">
        <v>56</v>
      </c>
      <c r="D41" s="50">
        <v>2.596951503553766</v>
      </c>
      <c r="E41" s="47" t="s">
        <v>127</v>
      </c>
      <c r="G41" s="3"/>
    </row>
    <row r="42" spans="2:7">
      <c r="B42" s="51" t="s">
        <v>183</v>
      </c>
      <c r="C42" s="49" t="s">
        <v>57</v>
      </c>
      <c r="D42" s="50">
        <v>1.7074103939383827</v>
      </c>
      <c r="E42" s="47" t="s">
        <v>121</v>
      </c>
      <c r="G42" s="3"/>
    </row>
    <row r="43" spans="2:7">
      <c r="B43" s="51" t="s">
        <v>184</v>
      </c>
      <c r="C43" s="49" t="s">
        <v>58</v>
      </c>
      <c r="D43" s="50">
        <v>2.3318720268631656</v>
      </c>
      <c r="E43" s="47" t="s">
        <v>128</v>
      </c>
      <c r="G43" s="3"/>
    </row>
    <row r="44" spans="2:7">
      <c r="B44" s="51" t="s">
        <v>185</v>
      </c>
      <c r="C44" s="49" t="s">
        <v>59</v>
      </c>
      <c r="D44" s="50">
        <v>1.4110044234988677</v>
      </c>
      <c r="E44" s="47" t="s">
        <v>126</v>
      </c>
      <c r="G44" s="3"/>
    </row>
    <row r="45" spans="2:7">
      <c r="B45" s="51" t="s">
        <v>186</v>
      </c>
      <c r="C45" s="49" t="s">
        <v>60</v>
      </c>
      <c r="D45" s="50">
        <v>2.4435837599423316</v>
      </c>
      <c r="E45" s="47" t="s">
        <v>127</v>
      </c>
      <c r="G45" s="3"/>
    </row>
    <row r="46" spans="2:7">
      <c r="B46" s="51" t="s">
        <v>187</v>
      </c>
      <c r="C46" s="49" t="s">
        <v>61</v>
      </c>
      <c r="D46" s="50">
        <v>2.0760940366793914</v>
      </c>
      <c r="E46" s="47" t="s">
        <v>121</v>
      </c>
      <c r="G46" s="3"/>
    </row>
    <row r="47" spans="2:7">
      <c r="B47" s="51" t="s">
        <v>188</v>
      </c>
      <c r="C47" s="49" t="s">
        <v>62</v>
      </c>
      <c r="D47" s="50">
        <v>1.7613618850094894</v>
      </c>
      <c r="E47" s="47" t="s">
        <v>121</v>
      </c>
      <c r="G47" s="3"/>
    </row>
    <row r="48" spans="2:7">
      <c r="B48" s="51" t="s">
        <v>189</v>
      </c>
      <c r="C48" s="49" t="s">
        <v>63</v>
      </c>
      <c r="D48" s="50">
        <v>2.5672414585174317</v>
      </c>
      <c r="E48" s="47" t="s">
        <v>131</v>
      </c>
      <c r="G48" s="3"/>
    </row>
    <row r="49" spans="2:7">
      <c r="B49" s="51" t="s">
        <v>190</v>
      </c>
      <c r="C49" s="49" t="s">
        <v>64</v>
      </c>
      <c r="D49" s="50">
        <v>2.6274265378838413</v>
      </c>
      <c r="E49" s="47" t="s">
        <v>127</v>
      </c>
      <c r="G49" s="3"/>
    </row>
    <row r="50" spans="2:7">
      <c r="B50" s="51" t="s">
        <v>191</v>
      </c>
      <c r="C50" s="49" t="s">
        <v>65</v>
      </c>
      <c r="D50" s="50">
        <v>1.1415785748533072</v>
      </c>
      <c r="E50" s="47" t="s">
        <v>124</v>
      </c>
      <c r="G50" s="3"/>
    </row>
    <row r="51" spans="2:7">
      <c r="B51" s="51" t="s">
        <v>192</v>
      </c>
      <c r="C51" s="49" t="s">
        <v>66</v>
      </c>
      <c r="D51" s="50">
        <v>3.6454219575915912</v>
      </c>
      <c r="E51" s="47" t="s">
        <v>126</v>
      </c>
      <c r="G51" s="3"/>
    </row>
    <row r="52" spans="2:7">
      <c r="B52" s="51" t="s">
        <v>193</v>
      </c>
      <c r="C52" s="49" t="s">
        <v>67</v>
      </c>
      <c r="D52" s="50">
        <v>2.611920806561145</v>
      </c>
      <c r="E52" s="47" t="s">
        <v>124</v>
      </c>
      <c r="G52" s="3"/>
    </row>
    <row r="53" spans="2:7">
      <c r="B53" s="51" t="s">
        <v>194</v>
      </c>
      <c r="C53" s="49" t="s">
        <v>68</v>
      </c>
      <c r="D53" s="50">
        <v>1.6952970039258235</v>
      </c>
      <c r="E53" s="47" t="s">
        <v>131</v>
      </c>
      <c r="G53" s="3"/>
    </row>
    <row r="54" spans="2:7">
      <c r="B54" s="51" t="s">
        <v>195</v>
      </c>
      <c r="C54" s="49" t="s">
        <v>69</v>
      </c>
      <c r="D54" s="50">
        <v>2.0257431438723295</v>
      </c>
      <c r="E54" s="47" t="s">
        <v>125</v>
      </c>
      <c r="G54" s="3"/>
    </row>
    <row r="55" spans="2:7">
      <c r="B55" s="51" t="s">
        <v>196</v>
      </c>
      <c r="C55" s="49" t="s">
        <v>70</v>
      </c>
      <c r="D55" s="50">
        <v>4.6015744463951975</v>
      </c>
      <c r="E55" s="47" t="s">
        <v>141</v>
      </c>
      <c r="G55" s="3"/>
    </row>
    <row r="56" spans="2:7">
      <c r="B56" s="51" t="s">
        <v>197</v>
      </c>
      <c r="C56" s="49" t="s">
        <v>71</v>
      </c>
      <c r="D56" s="50">
        <v>3.5527975319899809</v>
      </c>
      <c r="E56" s="47" t="s">
        <v>141</v>
      </c>
      <c r="G56" s="3"/>
    </row>
    <row r="57" spans="2:7">
      <c r="B57" s="51" t="s">
        <v>198</v>
      </c>
      <c r="C57" s="49" t="s">
        <v>72</v>
      </c>
      <c r="D57" s="50">
        <v>2.6167820776595501</v>
      </c>
      <c r="E57" s="47" t="s">
        <v>131</v>
      </c>
      <c r="G57" s="3"/>
    </row>
    <row r="58" spans="2:7">
      <c r="B58" s="51" t="s">
        <v>199</v>
      </c>
      <c r="C58" s="49" t="s">
        <v>73</v>
      </c>
      <c r="D58" s="50">
        <v>4.3812029961951993</v>
      </c>
      <c r="E58" s="47" t="s">
        <v>141</v>
      </c>
      <c r="G58" s="3"/>
    </row>
    <row r="59" spans="2:7">
      <c r="B59" s="51" t="s">
        <v>200</v>
      </c>
      <c r="C59" s="49" t="s">
        <v>74</v>
      </c>
      <c r="D59" s="50">
        <v>3.340273679756828</v>
      </c>
      <c r="E59" s="47" t="s">
        <v>141</v>
      </c>
      <c r="G59" s="3"/>
    </row>
    <row r="60" spans="2:7">
      <c r="B60" s="51" t="s">
        <v>201</v>
      </c>
      <c r="C60" s="49" t="s">
        <v>75</v>
      </c>
      <c r="D60" s="50">
        <v>2.0699460649678447</v>
      </c>
      <c r="E60" s="47" t="s">
        <v>129</v>
      </c>
      <c r="G60" s="3"/>
    </row>
    <row r="61" spans="2:7">
      <c r="B61" s="51" t="s">
        <v>202</v>
      </c>
      <c r="C61" s="49" t="s">
        <v>76</v>
      </c>
      <c r="D61" s="50">
        <v>2.6652756466149095</v>
      </c>
      <c r="E61" s="47" t="s">
        <v>141</v>
      </c>
      <c r="G61" s="3"/>
    </row>
    <row r="62" spans="2:7">
      <c r="B62" s="51" t="s">
        <v>203</v>
      </c>
      <c r="C62" s="49" t="s">
        <v>77</v>
      </c>
      <c r="D62" s="50">
        <v>2.0062293421072428</v>
      </c>
      <c r="E62" s="47" t="s">
        <v>128</v>
      </c>
      <c r="G62" s="3"/>
    </row>
    <row r="63" spans="2:7">
      <c r="B63" s="51" t="s">
        <v>204</v>
      </c>
      <c r="C63" s="49" t="s">
        <v>78</v>
      </c>
      <c r="D63" s="50">
        <v>3.7588721849211693</v>
      </c>
      <c r="E63" s="47" t="s">
        <v>122</v>
      </c>
      <c r="G63" s="3"/>
    </row>
    <row r="64" spans="2:7">
      <c r="B64" s="51" t="s">
        <v>205</v>
      </c>
      <c r="C64" s="49" t="s">
        <v>79</v>
      </c>
      <c r="D64" s="50">
        <v>2.1641664532558083</v>
      </c>
      <c r="E64" s="47" t="s">
        <v>122</v>
      </c>
      <c r="G64" s="3"/>
    </row>
    <row r="65" spans="2:7">
      <c r="B65" s="51" t="s">
        <v>206</v>
      </c>
      <c r="C65" s="49" t="s">
        <v>80</v>
      </c>
      <c r="D65" s="50">
        <v>2.1850361441395512</v>
      </c>
      <c r="E65" s="47" t="s">
        <v>125</v>
      </c>
      <c r="G65" s="3"/>
    </row>
    <row r="66" spans="2:7">
      <c r="B66" s="51" t="s">
        <v>207</v>
      </c>
      <c r="C66" s="49" t="s">
        <v>81</v>
      </c>
      <c r="D66" s="50">
        <v>3.7072940323550654</v>
      </c>
      <c r="E66" s="47" t="s">
        <v>122</v>
      </c>
      <c r="G66" s="3"/>
    </row>
    <row r="67" spans="2:7">
      <c r="B67" s="51" t="s">
        <v>208</v>
      </c>
      <c r="C67" s="49" t="s">
        <v>82</v>
      </c>
      <c r="D67" s="50">
        <v>2.9994181128860999</v>
      </c>
      <c r="E67" s="47" t="s">
        <v>121</v>
      </c>
      <c r="G67" s="3"/>
    </row>
    <row r="68" spans="2:7">
      <c r="B68" s="51" t="s">
        <v>209</v>
      </c>
      <c r="C68" s="49" t="s">
        <v>83</v>
      </c>
      <c r="D68" s="50">
        <v>3.1670215170320977</v>
      </c>
      <c r="E68" s="47" t="s">
        <v>126</v>
      </c>
      <c r="G68" s="3"/>
    </row>
    <row r="69" spans="2:7">
      <c r="B69" s="51" t="s">
        <v>210</v>
      </c>
      <c r="C69" s="49" t="s">
        <v>84</v>
      </c>
      <c r="D69" s="50">
        <v>2.6041214562247181</v>
      </c>
      <c r="E69" s="47" t="s">
        <v>124</v>
      </c>
      <c r="G69" s="3"/>
    </row>
    <row r="70" spans="2:7">
      <c r="B70" s="51" t="s">
        <v>211</v>
      </c>
      <c r="C70" s="49" t="s">
        <v>85</v>
      </c>
      <c r="D70" s="50">
        <v>2.4571081066139207</v>
      </c>
      <c r="E70" s="47" t="s">
        <v>124</v>
      </c>
      <c r="G70" s="3"/>
    </row>
    <row r="71" spans="2:7">
      <c r="B71" s="51" t="s">
        <v>212</v>
      </c>
      <c r="C71" s="49" t="s">
        <v>86</v>
      </c>
      <c r="D71" s="50">
        <v>2.926551308900073</v>
      </c>
      <c r="E71" s="47" t="s">
        <v>141</v>
      </c>
      <c r="G71" s="3"/>
    </row>
    <row r="72" spans="2:7">
      <c r="B72" s="51" t="s">
        <v>213</v>
      </c>
      <c r="C72" s="49" t="s">
        <v>87</v>
      </c>
      <c r="D72" s="50">
        <v>2.3422373050738066</v>
      </c>
      <c r="E72" s="47" t="s">
        <v>141</v>
      </c>
      <c r="G72" s="3"/>
    </row>
    <row r="73" spans="2:7">
      <c r="B73" s="51" t="s">
        <v>214</v>
      </c>
      <c r="C73" s="49" t="s">
        <v>88</v>
      </c>
      <c r="D73" s="50">
        <v>2.8292619032025672</v>
      </c>
      <c r="E73" s="47" t="s">
        <v>121</v>
      </c>
      <c r="G73" s="3"/>
    </row>
    <row r="74" spans="2:7">
      <c r="B74" s="51" t="s">
        <v>215</v>
      </c>
      <c r="C74" s="49" t="s">
        <v>89</v>
      </c>
      <c r="D74" s="50">
        <v>2.5793249906499467</v>
      </c>
      <c r="E74" s="47" t="s">
        <v>128</v>
      </c>
      <c r="G74" s="3"/>
    </row>
    <row r="75" spans="2:7">
      <c r="B75" s="51" t="s">
        <v>216</v>
      </c>
      <c r="C75" s="49" t="s">
        <v>90</v>
      </c>
      <c r="D75" s="50">
        <v>1.4584541115644472</v>
      </c>
      <c r="E75" s="47" t="s">
        <v>128</v>
      </c>
      <c r="G75" s="3"/>
    </row>
    <row r="76" spans="2:7">
      <c r="B76" s="51" t="s">
        <v>217</v>
      </c>
      <c r="C76" s="49" t="s">
        <v>91</v>
      </c>
      <c r="D76" s="50">
        <v>1.0581021527088297</v>
      </c>
      <c r="E76" s="47" t="s">
        <v>131</v>
      </c>
      <c r="G76" s="3"/>
    </row>
    <row r="77" spans="2:7">
      <c r="B77" s="51" t="s">
        <v>218</v>
      </c>
      <c r="C77" s="49" t="s">
        <v>92</v>
      </c>
      <c r="D77" s="50">
        <v>2.6974050962973619</v>
      </c>
      <c r="E77" s="47" t="s">
        <v>121</v>
      </c>
      <c r="G77" s="3"/>
    </row>
    <row r="78" spans="2:7">
      <c r="B78" s="51" t="s">
        <v>219</v>
      </c>
      <c r="C78" s="49" t="s">
        <v>93</v>
      </c>
      <c r="D78" s="50">
        <v>1.6412372584303909</v>
      </c>
      <c r="E78" s="47" t="s">
        <v>121</v>
      </c>
      <c r="G78" s="3"/>
    </row>
    <row r="79" spans="2:7">
      <c r="B79" s="51" t="s">
        <v>220</v>
      </c>
      <c r="C79" s="49" t="s">
        <v>94</v>
      </c>
      <c r="D79" s="50">
        <v>4.9109836983673816</v>
      </c>
      <c r="E79" s="47" t="s">
        <v>132</v>
      </c>
      <c r="G79" s="3"/>
    </row>
    <row r="80" spans="2:7">
      <c r="B80" s="51" t="s">
        <v>221</v>
      </c>
      <c r="C80" s="49" t="s">
        <v>95</v>
      </c>
      <c r="D80" s="50">
        <v>2.8701587995082463</v>
      </c>
      <c r="E80" s="47" t="s">
        <v>125</v>
      </c>
      <c r="G80" s="3"/>
    </row>
    <row r="81" spans="2:7">
      <c r="B81" s="51" t="s">
        <v>222</v>
      </c>
      <c r="C81" s="49" t="s">
        <v>96</v>
      </c>
      <c r="D81" s="50">
        <v>1.6616022415014238</v>
      </c>
      <c r="E81" s="47" t="s">
        <v>132</v>
      </c>
      <c r="G81" s="3"/>
    </row>
    <row r="82" spans="2:7">
      <c r="B82" s="51" t="s">
        <v>223</v>
      </c>
      <c r="C82" s="49" t="s">
        <v>97</v>
      </c>
      <c r="D82" s="50">
        <v>2.3330625150962869</v>
      </c>
      <c r="E82" s="47" t="s">
        <v>132</v>
      </c>
      <c r="G82" s="3"/>
    </row>
    <row r="83" spans="2:7">
      <c r="B83" s="51" t="s">
        <v>224</v>
      </c>
      <c r="C83" s="49" t="s">
        <v>98</v>
      </c>
      <c r="D83" s="50">
        <v>3.7418947886096721</v>
      </c>
      <c r="E83" s="47" t="s">
        <v>126</v>
      </c>
      <c r="G83" s="3"/>
    </row>
    <row r="84" spans="2:7">
      <c r="B84" s="51" t="s">
        <v>225</v>
      </c>
      <c r="C84" s="49" t="s">
        <v>99</v>
      </c>
      <c r="D84" s="50">
        <v>2.122849288314776</v>
      </c>
      <c r="E84" s="47" t="s">
        <v>122</v>
      </c>
      <c r="G84" s="3"/>
    </row>
    <row r="85" spans="2:7">
      <c r="B85" s="51" t="s">
        <v>226</v>
      </c>
      <c r="C85" s="49" t="s">
        <v>100</v>
      </c>
      <c r="D85" s="50">
        <v>2.5417094521091106</v>
      </c>
      <c r="E85" s="47" t="s">
        <v>124</v>
      </c>
      <c r="G85" s="3"/>
    </row>
    <row r="86" spans="2:7">
      <c r="B86" s="51" t="s">
        <v>227</v>
      </c>
      <c r="C86" s="49" t="s">
        <v>101</v>
      </c>
      <c r="D86" s="50">
        <v>3.0201671662526519</v>
      </c>
      <c r="E86" s="47" t="s">
        <v>124</v>
      </c>
      <c r="G86" s="3"/>
    </row>
    <row r="87" spans="2:7">
      <c r="B87" s="51" t="s">
        <v>228</v>
      </c>
      <c r="C87" s="49" t="s">
        <v>102</v>
      </c>
      <c r="D87" s="50">
        <v>2.7221402555545273</v>
      </c>
      <c r="E87" s="47" t="s">
        <v>140</v>
      </c>
      <c r="G87" s="3"/>
    </row>
    <row r="88" spans="2:7">
      <c r="B88" s="51" t="s">
        <v>229</v>
      </c>
      <c r="C88" s="49" t="s">
        <v>103</v>
      </c>
      <c r="D88" s="50">
        <v>1.4201645615685718</v>
      </c>
      <c r="E88" s="47" t="s">
        <v>140</v>
      </c>
      <c r="G88" s="3"/>
    </row>
    <row r="89" spans="2:7">
      <c r="B89" s="51" t="s">
        <v>230</v>
      </c>
      <c r="C89" s="49" t="s">
        <v>104</v>
      </c>
      <c r="D89" s="50">
        <v>1.9882946254976062</v>
      </c>
      <c r="E89" s="47" t="s">
        <v>131</v>
      </c>
      <c r="G89" s="3"/>
    </row>
    <row r="90" spans="2:7">
      <c r="B90" s="51" t="s">
        <v>231</v>
      </c>
      <c r="C90" s="49" t="s">
        <v>105</v>
      </c>
      <c r="D90" s="50">
        <v>3.629204206247675</v>
      </c>
      <c r="E90" s="47" t="s">
        <v>126</v>
      </c>
      <c r="G90" s="3"/>
    </row>
    <row r="91" spans="2:7">
      <c r="B91" s="51" t="s">
        <v>232</v>
      </c>
      <c r="C91" s="49" t="s">
        <v>106</v>
      </c>
      <c r="D91" s="50">
        <v>3.2368919363627047</v>
      </c>
      <c r="E91" s="47" t="s">
        <v>126</v>
      </c>
      <c r="G91" s="3"/>
    </row>
    <row r="92" spans="2:7">
      <c r="B92" s="51" t="s">
        <v>233</v>
      </c>
      <c r="C92" s="49" t="s">
        <v>107</v>
      </c>
      <c r="D92" s="50">
        <v>2.7943576330673103</v>
      </c>
      <c r="E92" s="47" t="s">
        <v>141</v>
      </c>
      <c r="G92" s="3"/>
    </row>
    <row r="93" spans="2:7">
      <c r="B93" s="51" t="s">
        <v>234</v>
      </c>
      <c r="C93" s="49" t="s">
        <v>108</v>
      </c>
      <c r="D93" s="50">
        <v>1.8125957277118698</v>
      </c>
      <c r="E93" s="47" t="s">
        <v>128</v>
      </c>
      <c r="G93" s="3"/>
    </row>
    <row r="94" spans="2:7">
      <c r="B94" s="51" t="s">
        <v>235</v>
      </c>
      <c r="C94" s="49" t="s">
        <v>109</v>
      </c>
      <c r="D94" s="50">
        <v>4.3504426575404045</v>
      </c>
      <c r="E94" s="47" t="s">
        <v>128</v>
      </c>
      <c r="G94" s="3"/>
    </row>
    <row r="95" spans="2:7">
      <c r="B95" s="51" t="s">
        <v>236</v>
      </c>
      <c r="C95" s="49" t="s">
        <v>110</v>
      </c>
      <c r="D95" s="50">
        <v>3.2001974979027277</v>
      </c>
      <c r="E95" s="47" t="s">
        <v>132</v>
      </c>
      <c r="G95" s="3"/>
    </row>
    <row r="96" spans="2:7">
      <c r="B96" s="51" t="s">
        <v>237</v>
      </c>
      <c r="C96" s="49" t="s">
        <v>111</v>
      </c>
      <c r="D96" s="50">
        <v>3.6650397962237875</v>
      </c>
      <c r="E96" s="47" t="s">
        <v>132</v>
      </c>
      <c r="G96" s="3"/>
    </row>
    <row r="97" spans="2:7">
      <c r="B97" s="51" t="s">
        <v>238</v>
      </c>
      <c r="C97" s="49" t="s">
        <v>112</v>
      </c>
      <c r="D97" s="50">
        <v>2.2704934439501807</v>
      </c>
      <c r="E97" s="47" t="s">
        <v>132</v>
      </c>
      <c r="G97" s="3"/>
    </row>
    <row r="98" spans="2:7">
      <c r="B98" s="51" t="s">
        <v>239</v>
      </c>
      <c r="C98" s="49" t="s">
        <v>113</v>
      </c>
      <c r="D98" s="50">
        <v>3.2385152393262762</v>
      </c>
      <c r="E98" s="47" t="s">
        <v>132</v>
      </c>
      <c r="G98" s="3"/>
    </row>
    <row r="99" spans="2:7">
      <c r="B99" s="51" t="s">
        <v>240</v>
      </c>
      <c r="C99" s="49" t="s">
        <v>114</v>
      </c>
      <c r="D99" s="50">
        <v>1.8950295743052941</v>
      </c>
      <c r="E99" s="47" t="s">
        <v>132</v>
      </c>
      <c r="G99" s="3"/>
    </row>
    <row r="100" spans="2:7">
      <c r="B100" s="53">
        <v>971</v>
      </c>
      <c r="C100" s="49" t="s">
        <v>115</v>
      </c>
      <c r="D100" s="50">
        <v>1.4237611498295046</v>
      </c>
      <c r="E100" s="47" t="s">
        <v>115</v>
      </c>
      <c r="G100" s="3"/>
    </row>
    <row r="101" spans="2:7">
      <c r="B101" s="53">
        <v>972</v>
      </c>
      <c r="C101" s="49" t="s">
        <v>116</v>
      </c>
      <c r="D101" s="50">
        <v>3.4071066566346304</v>
      </c>
      <c r="E101" s="47" t="s">
        <v>116</v>
      </c>
      <c r="G101" s="3"/>
    </row>
    <row r="102" spans="2:7">
      <c r="B102" s="53">
        <v>973</v>
      </c>
      <c r="C102" s="49" t="s">
        <v>117</v>
      </c>
      <c r="D102" s="50">
        <v>2.0266299171108364</v>
      </c>
      <c r="E102" s="47" t="s">
        <v>117</v>
      </c>
      <c r="G102" s="3"/>
    </row>
    <row r="103" spans="2:7">
      <c r="B103" s="53">
        <v>974</v>
      </c>
      <c r="C103" s="49" t="s">
        <v>118</v>
      </c>
      <c r="D103" s="50">
        <v>1.6092083499522409</v>
      </c>
      <c r="E103" s="47" t="s">
        <v>118</v>
      </c>
      <c r="G103" s="3"/>
    </row>
    <row r="104" spans="2:7">
      <c r="B104" s="53">
        <v>976</v>
      </c>
      <c r="C104" s="49" t="s">
        <v>119</v>
      </c>
      <c r="D104" s="50">
        <v>0.66884710823952753</v>
      </c>
      <c r="E104" s="47" t="s">
        <v>119</v>
      </c>
      <c r="G104" s="3"/>
    </row>
    <row r="105" spans="2:7">
      <c r="B105" s="54"/>
      <c r="C105" s="55" t="s">
        <v>133</v>
      </c>
      <c r="D105" s="56">
        <v>2.7</v>
      </c>
      <c r="E105" s="55" t="s">
        <v>133</v>
      </c>
    </row>
    <row r="106" spans="2:7" ht="31.5" customHeight="1">
      <c r="B106" s="57" t="s">
        <v>252</v>
      </c>
      <c r="C106" s="58"/>
      <c r="D106" s="58"/>
      <c r="E106" s="58"/>
    </row>
    <row r="107" spans="2:7" ht="26.25" customHeight="1">
      <c r="B107" s="59" t="s">
        <v>253</v>
      </c>
      <c r="C107" s="60"/>
      <c r="D107" s="60"/>
      <c r="E107" s="60"/>
    </row>
  </sheetData>
  <mergeCells count="3">
    <mergeCell ref="B2:E2"/>
    <mergeCell ref="B106:E106"/>
    <mergeCell ref="B107:E10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A8BC0-D2DE-4E26-BA76-5CC66E05ABCD}">
  <dimension ref="B1:I17"/>
  <sheetViews>
    <sheetView showGridLines="0" workbookViewId="0">
      <selection activeCell="B11" sqref="A1:XFD1048576"/>
    </sheetView>
  </sheetViews>
  <sheetFormatPr baseColWidth="10" defaultRowHeight="15"/>
  <cols>
    <col min="1" max="1" width="1.85546875" customWidth="1"/>
    <col min="2" max="2" width="19" customWidth="1"/>
    <col min="5" max="5" width="12.42578125" customWidth="1"/>
    <col min="7" max="7" width="15.5703125" customWidth="1"/>
  </cols>
  <sheetData>
    <row r="1" spans="2:9" ht="9.6" customHeight="1"/>
    <row r="2" spans="2:9" ht="28.5" customHeight="1">
      <c r="B2" s="61" t="s">
        <v>245</v>
      </c>
      <c r="C2" s="62"/>
      <c r="D2" s="62"/>
      <c r="E2" s="62"/>
      <c r="F2" s="62"/>
      <c r="G2" s="62"/>
      <c r="H2" s="62"/>
    </row>
    <row r="3" spans="2:9" ht="45">
      <c r="B3" s="23" t="s">
        <v>5</v>
      </c>
      <c r="C3" s="43" t="s">
        <v>15</v>
      </c>
      <c r="D3" s="43" t="s">
        <v>143</v>
      </c>
      <c r="E3" s="63" t="s">
        <v>136</v>
      </c>
      <c r="F3" s="43" t="s">
        <v>16</v>
      </c>
      <c r="G3" s="63" t="s">
        <v>17</v>
      </c>
      <c r="H3" s="43" t="s">
        <v>18</v>
      </c>
    </row>
    <row r="4" spans="2:9">
      <c r="B4" s="64" t="s">
        <v>14</v>
      </c>
      <c r="C4" s="65"/>
      <c r="D4" s="65"/>
      <c r="E4" s="66"/>
      <c r="F4" s="65"/>
      <c r="G4" s="66"/>
      <c r="H4" s="65"/>
    </row>
    <row r="5" spans="2:9" ht="22.5">
      <c r="B5" s="66" t="s">
        <v>134</v>
      </c>
      <c r="C5" s="33">
        <v>1273135</v>
      </c>
      <c r="D5" s="33">
        <v>1648368</v>
      </c>
      <c r="E5" s="33">
        <f>SUM(C5:D5)</f>
        <v>2921503</v>
      </c>
      <c r="F5" s="33">
        <v>60725</v>
      </c>
      <c r="G5" s="33">
        <v>146815</v>
      </c>
      <c r="H5" s="33">
        <v>3129043</v>
      </c>
      <c r="I5" s="5"/>
    </row>
    <row r="6" spans="2:9" ht="22.5">
      <c r="B6" s="67" t="s">
        <v>135</v>
      </c>
      <c r="C6" s="19">
        <v>1261481</v>
      </c>
      <c r="D6" s="19">
        <v>3195358</v>
      </c>
      <c r="E6" s="19">
        <f>SUM(C6:D6)</f>
        <v>4456839</v>
      </c>
      <c r="F6" s="19">
        <v>174845</v>
      </c>
      <c r="G6" s="19">
        <v>389571</v>
      </c>
      <c r="H6" s="19">
        <f>SUM(C6:D6,F6:G6)</f>
        <v>5021255</v>
      </c>
    </row>
    <row r="7" spans="2:9">
      <c r="B7" s="64" t="s">
        <v>0</v>
      </c>
      <c r="C7" s="68"/>
      <c r="D7" s="27"/>
      <c r="E7" s="27"/>
      <c r="F7" s="27"/>
      <c r="G7" s="69"/>
      <c r="H7" s="70"/>
    </row>
    <row r="8" spans="2:9" ht="22.5">
      <c r="B8" s="66" t="s">
        <v>134</v>
      </c>
      <c r="C8" s="71">
        <v>275826</v>
      </c>
      <c r="D8" s="33">
        <v>264664</v>
      </c>
      <c r="E8" s="33">
        <f>SUM(C8:D8)</f>
        <v>540490</v>
      </c>
      <c r="F8" s="33">
        <v>10002</v>
      </c>
      <c r="G8" s="33">
        <v>33137</v>
      </c>
      <c r="H8" s="72">
        <v>583629</v>
      </c>
    </row>
    <row r="9" spans="2:9" ht="22.5">
      <c r="B9" s="67" t="s">
        <v>135</v>
      </c>
      <c r="C9" s="73">
        <v>748643</v>
      </c>
      <c r="D9" s="19">
        <v>1412777</v>
      </c>
      <c r="E9" s="19">
        <f>SUM(C9:D9)</f>
        <v>2161420</v>
      </c>
      <c r="F9" s="19">
        <v>101709</v>
      </c>
      <c r="G9" s="19">
        <v>252827</v>
      </c>
      <c r="H9" s="74">
        <v>2515956</v>
      </c>
    </row>
    <row r="10" spans="2:9">
      <c r="B10" s="75"/>
      <c r="C10" s="21"/>
      <c r="D10" s="21"/>
      <c r="E10" s="21"/>
      <c r="F10" s="21"/>
      <c r="G10" s="21"/>
      <c r="H10" s="21"/>
    </row>
    <row r="11" spans="2:9" ht="54.75" customHeight="1">
      <c r="B11" s="59" t="s">
        <v>254</v>
      </c>
      <c r="C11" s="62"/>
      <c r="D11" s="62"/>
      <c r="E11" s="62"/>
      <c r="F11" s="62"/>
      <c r="G11" s="62"/>
      <c r="H11" s="62"/>
    </row>
    <row r="12" spans="2:9">
      <c r="B12" s="8"/>
      <c r="C12" s="7"/>
      <c r="D12" s="7"/>
      <c r="E12" s="7"/>
      <c r="F12" s="7"/>
      <c r="G12" s="7"/>
      <c r="H12" s="7"/>
    </row>
    <row r="14" spans="2:9" ht="48.75" customHeight="1">
      <c r="B14" s="9"/>
      <c r="C14" s="7"/>
      <c r="D14" s="7"/>
      <c r="E14" s="7"/>
      <c r="F14" s="7"/>
      <c r="G14" s="7"/>
      <c r="H14" s="7"/>
    </row>
    <row r="17" spans="7:7">
      <c r="G17" s="1"/>
    </row>
  </sheetData>
  <mergeCells count="5">
    <mergeCell ref="B14:H14"/>
    <mergeCell ref="B2:H2"/>
    <mergeCell ref="B11:H11"/>
    <mergeCell ref="B12:H12"/>
    <mergeCell ref="B10:H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2584-1447-4CC3-A3DD-DB61450EA974}">
  <dimension ref="B1:E11"/>
  <sheetViews>
    <sheetView showGridLines="0" workbookViewId="0">
      <selection activeCell="B11" sqref="B2:E11"/>
    </sheetView>
  </sheetViews>
  <sheetFormatPr baseColWidth="10" defaultRowHeight="14.25"/>
  <cols>
    <col min="1" max="1" width="2.85546875" style="76" customWidth="1"/>
    <col min="2" max="2" width="32.7109375" style="76" customWidth="1"/>
    <col min="3" max="5" width="22.7109375" style="76" customWidth="1"/>
    <col min="6" max="16384" width="11.42578125" style="76"/>
  </cols>
  <sheetData>
    <row r="1" spans="2:5" ht="8.25" customHeight="1"/>
    <row r="2" spans="2:5" ht="26.25" customHeight="1">
      <c r="B2" s="22" t="s">
        <v>244</v>
      </c>
      <c r="C2" s="22"/>
      <c r="D2" s="22"/>
      <c r="E2" s="22"/>
    </row>
    <row r="3" spans="2:5" ht="45">
      <c r="B3" s="23" t="s">
        <v>5</v>
      </c>
      <c r="C3" s="24" t="s">
        <v>6</v>
      </c>
      <c r="D3" s="23" t="s">
        <v>7</v>
      </c>
      <c r="E3" s="24" t="s">
        <v>255</v>
      </c>
    </row>
    <row r="4" spans="2:5">
      <c r="B4" s="77" t="s">
        <v>1</v>
      </c>
      <c r="C4" s="28">
        <v>545</v>
      </c>
      <c r="D4" s="28">
        <v>823</v>
      </c>
      <c r="E4" s="78">
        <v>773</v>
      </c>
    </row>
    <row r="5" spans="2:5">
      <c r="B5" s="79" t="s">
        <v>0</v>
      </c>
      <c r="C5" s="31">
        <v>416</v>
      </c>
      <c r="D5" s="31">
        <v>659</v>
      </c>
      <c r="E5" s="80">
        <v>595</v>
      </c>
    </row>
    <row r="6" spans="2:5">
      <c r="B6" s="79" t="s">
        <v>2</v>
      </c>
      <c r="C6" s="31">
        <v>124</v>
      </c>
      <c r="D6" s="31">
        <v>283</v>
      </c>
      <c r="E6" s="31">
        <v>264</v>
      </c>
    </row>
    <row r="7" spans="2:5">
      <c r="B7" s="81" t="s">
        <v>3</v>
      </c>
      <c r="C7" s="31">
        <v>100</v>
      </c>
      <c r="D7" s="31">
        <v>138</v>
      </c>
      <c r="E7" s="31">
        <v>126</v>
      </c>
    </row>
    <row r="8" spans="2:5" ht="22.5">
      <c r="B8" s="81" t="s">
        <v>249</v>
      </c>
      <c r="C8" s="31">
        <v>783</v>
      </c>
      <c r="D8" s="80">
        <v>2190</v>
      </c>
      <c r="E8" s="80">
        <v>2107</v>
      </c>
    </row>
    <row r="9" spans="2:5" ht="22.5">
      <c r="B9" s="81" t="s">
        <v>4</v>
      </c>
      <c r="C9" s="31">
        <v>181</v>
      </c>
      <c r="D9" s="31">
        <v>369</v>
      </c>
      <c r="E9" s="31">
        <v>352</v>
      </c>
    </row>
    <row r="10" spans="2:5">
      <c r="B10" s="18" t="s">
        <v>137</v>
      </c>
      <c r="C10" s="82">
        <v>332</v>
      </c>
      <c r="D10" s="83">
        <v>370</v>
      </c>
      <c r="E10" s="83">
        <v>342</v>
      </c>
    </row>
    <row r="11" spans="2:5" ht="64.5" customHeight="1">
      <c r="B11" s="84" t="s">
        <v>256</v>
      </c>
      <c r="C11" s="84"/>
      <c r="D11" s="84"/>
      <c r="E11" s="84"/>
    </row>
  </sheetData>
  <mergeCells count="2">
    <mergeCell ref="B2:E2"/>
    <mergeCell ref="B11:E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02CB-E3EE-43A4-B5FB-D35FA954632B}">
  <dimension ref="B1:E11"/>
  <sheetViews>
    <sheetView showGridLines="0" tabSelected="1" workbookViewId="0">
      <selection activeCell="F11" sqref="F11"/>
    </sheetView>
  </sheetViews>
  <sheetFormatPr baseColWidth="10" defaultRowHeight="15"/>
  <cols>
    <col min="1" max="1" width="2.5703125" customWidth="1"/>
    <col min="2" max="2" width="32.7109375" style="2" customWidth="1"/>
    <col min="3" max="3" width="22.7109375" style="2" customWidth="1"/>
    <col min="4" max="4" width="25.42578125" style="2" customWidth="1"/>
    <col min="5" max="5" width="11.42578125" style="2"/>
  </cols>
  <sheetData>
    <row r="1" spans="2:5" ht="9.6" customHeight="1"/>
    <row r="2" spans="2:5" ht="18.600000000000001" customHeight="1">
      <c r="B2" s="10" t="s">
        <v>243</v>
      </c>
      <c r="C2" s="11"/>
      <c r="D2" s="11"/>
    </row>
    <row r="3" spans="2:5" ht="56.25">
      <c r="B3" s="12" t="s">
        <v>5</v>
      </c>
      <c r="C3" s="12" t="s">
        <v>8</v>
      </c>
      <c r="D3" s="12" t="s">
        <v>9</v>
      </c>
    </row>
    <row r="4" spans="2:5">
      <c r="B4" s="13" t="s">
        <v>1</v>
      </c>
      <c r="C4" s="14">
        <v>194</v>
      </c>
      <c r="D4" s="14">
        <v>246</v>
      </c>
    </row>
    <row r="5" spans="2:5">
      <c r="B5" s="15" t="s">
        <v>0</v>
      </c>
      <c r="C5" s="16">
        <v>146</v>
      </c>
      <c r="D5" s="16">
        <v>212</v>
      </c>
    </row>
    <row r="6" spans="2:5">
      <c r="B6" s="15" t="s">
        <v>2</v>
      </c>
      <c r="C6" s="16">
        <v>34</v>
      </c>
      <c r="D6" s="16">
        <v>73</v>
      </c>
    </row>
    <row r="7" spans="2:5">
      <c r="B7" s="17" t="s">
        <v>3</v>
      </c>
      <c r="C7" s="16">
        <v>22</v>
      </c>
      <c r="D7" s="16">
        <v>22</v>
      </c>
    </row>
    <row r="8" spans="2:5" ht="22.5">
      <c r="B8" s="17" t="s">
        <v>246</v>
      </c>
      <c r="C8" s="16">
        <v>257</v>
      </c>
      <c r="D8" s="16">
        <v>594</v>
      </c>
    </row>
    <row r="9" spans="2:5" ht="22.5">
      <c r="B9" s="17" t="s">
        <v>10</v>
      </c>
      <c r="C9" s="16">
        <v>77</v>
      </c>
      <c r="D9" s="16">
        <v>157</v>
      </c>
    </row>
    <row r="10" spans="2:5">
      <c r="B10" s="18" t="s">
        <v>137</v>
      </c>
      <c r="C10" s="19">
        <v>102</v>
      </c>
      <c r="D10" s="19">
        <v>114</v>
      </c>
    </row>
    <row r="11" spans="2:5" ht="77.25" customHeight="1">
      <c r="B11" s="20" t="s">
        <v>247</v>
      </c>
      <c r="C11" s="21"/>
      <c r="D11" s="21"/>
      <c r="E11" s="6"/>
    </row>
  </sheetData>
  <mergeCells count="1">
    <mergeCell ref="B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ES2024_Tableau1</vt:lpstr>
      <vt:lpstr>ES2024_Tableau2</vt:lpstr>
      <vt:lpstr>ES2024_Tableau3</vt:lpstr>
      <vt:lpstr>ES2024_Tableau4</vt:lpstr>
      <vt:lpstr>ES2024_Tableau5</vt:lpstr>
      <vt:lpstr>ES2024_Tableau6</vt:lpstr>
      <vt:lpstr>ES2024_Tableau7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 Deprez</cp:lastModifiedBy>
  <dcterms:created xsi:type="dcterms:W3CDTF">2024-04-30T14:15:18Z</dcterms:created>
  <dcterms:modified xsi:type="dcterms:W3CDTF">2024-07-08T09:38:07Z</dcterms:modified>
</cp:coreProperties>
</file>