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65cf51b39ee0b03/Nouvelle activité/Edition/Editeurs/Dress Panorama 2024/Maquette assemblée/Excel/CS2024_fichiers_Excel_OK/"/>
    </mc:Choice>
  </mc:AlternateContent>
  <xr:revisionPtr revIDLastSave="176" documentId="13_ncr:1_{6BB45481-7415-41AB-934D-6E13A52CCD9D}" xr6:coauthVersionLast="47" xr6:coauthVersionMax="47" xr10:uidLastSave="{A263EBFA-1696-4A8A-9667-2441C73B53EA}"/>
  <bookViews>
    <workbookView xWindow="384" yWindow="384" windowWidth="15240" windowHeight="11112" xr2:uid="{00000000-000D-0000-FFFF-FFFF00000000}"/>
  </bookViews>
  <sheets>
    <sheet name="F02_Graphique 1" sheetId="6" r:id="rId1"/>
    <sheet name="F02_Tableau 1" sheetId="9" r:id="rId2"/>
    <sheet name="F02_Graphique 2" sheetId="8" r:id="rId3"/>
    <sheet name="F02_Graphique 3" sheetId="12" r:id="rId4"/>
    <sheet name="F02_Graphique 4" sheetId="7" r:id="rId5"/>
    <sheet name="F02_Graphique 5" sheetId="11" r:id="rId6"/>
    <sheet name="F02_Graphique 6" sheetId="5" r:id="rId7"/>
  </sheets>
  <definedNames>
    <definedName name="_xlnm._FilterDatabase" localSheetId="2" hidden="1">'F02_Graphique 2'!$B$3:$H$23</definedName>
    <definedName name="_xlnm._FilterDatabase" localSheetId="3" hidden="1">'F02_Graphique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F5" i="11" l="1"/>
  <c r="F6" i="11"/>
  <c r="F7" i="11"/>
  <c r="F8" i="11"/>
  <c r="F9" i="11"/>
  <c r="F10" i="11"/>
  <c r="F11" i="11"/>
  <c r="F13" i="11"/>
  <c r="F14" i="11"/>
</calcChain>
</file>

<file path=xl/sharedStrings.xml><?xml version="1.0" encoding="utf-8"?>
<sst xmlns="http://schemas.openxmlformats.org/spreadsheetml/2006/main" count="165" uniqueCount="91">
  <si>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</si>
  <si>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</si>
  <si>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</si>
  <si>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</si>
  <si>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</si>
  <si>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</si>
  <si>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</si>
  <si>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</si>
  <si>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</si>
  <si>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Dépassements</t>
  </si>
  <si>
    <t>D10</t>
  </si>
  <si>
    <t>Parts supplémentaires</t>
  </si>
  <si>
    <t>P10</t>
  </si>
  <si>
    <t>P50</t>
  </si>
  <si>
    <t>P90</t>
  </si>
  <si>
    <t>0-9 ans</t>
  </si>
  <si>
    <t>10-19 ans</t>
  </si>
  <si>
    <t>20-29 ans</t>
  </si>
  <si>
    <t>30-39 ans</t>
  </si>
  <si>
    <t>40-49 ans</t>
  </si>
  <si>
    <t>50-59 ans</t>
  </si>
  <si>
    <t>60-69 ans</t>
  </si>
  <si>
    <t>70-79 ans</t>
  </si>
  <si>
    <t>80-89 ans</t>
  </si>
  <si>
    <t>90 ans et plus</t>
  </si>
  <si>
    <t>P25</t>
  </si>
  <si>
    <t>P75</t>
  </si>
  <si>
    <t>ALD</t>
  </si>
  <si>
    <t>CSS</t>
  </si>
  <si>
    <t>RAC AMO total</t>
  </si>
  <si>
    <t>Statut</t>
  </si>
  <si>
    <t>Soins de ville</t>
  </si>
  <si>
    <t>Soins hospitaliers</t>
  </si>
  <si>
    <t>Total</t>
  </si>
  <si>
    <t>Population générale</t>
  </si>
  <si>
    <t>Ensemble</t>
  </si>
  <si>
    <t>Percentiles</t>
  </si>
  <si>
    <t>Dépense moyenne (en euros)</t>
  </si>
  <si>
    <t>Graphique 1. Décomposition moyenne des dépenses de santé, en 2021</t>
  </si>
  <si>
    <t>… en audiologie</t>
  </si>
  <si>
    <t>… en dentaire</t>
  </si>
  <si>
    <t>… en optique</t>
  </si>
  <si>
    <t>… autres</t>
  </si>
  <si>
    <t>En euros</t>
  </si>
  <si>
    <t>… en cliniques</t>
  </si>
  <si>
    <t>RAC AMO moyen (en euros)</t>
  </si>
  <si>
    <t>Dixièmes de montants de dépassements</t>
  </si>
  <si>
    <t>Dixièmes de RAC AMO</t>
  </si>
  <si>
    <t>… hôpital et cliniques</t>
  </si>
  <si>
    <t>… soins de ville</t>
  </si>
  <si>
    <t>Tranches d’âge</t>
  </si>
  <si>
    <t>dont dépassements (en %)…</t>
  </si>
  <si>
    <t>dont reste à charge opposable (en %)…</t>
  </si>
  <si>
    <t>Restes à charge opposables (dont PF et franchises)</t>
  </si>
  <si>
    <t>Part de la population totale (en %)</t>
  </si>
  <si>
    <t xml:space="preserve"> Tableau 1. Montants moyens de dépenses de santé et prise en charge par patient, par statut du patient et par type de soins, en 2021</t>
  </si>
  <si>
    <r>
      <t xml:space="preserve">ALD : affection de longue durée ; AMO : assurance maladie obligatoire ; CSS : complémentaire santé solidaire ; RAC AMO : reste à charge après remboursement par l’assurance maladie obligatoire. 
</t>
    </r>
    <r>
      <rPr>
        <b/>
        <sz val="8"/>
        <rFont val="Marianne"/>
        <family val="3"/>
      </rPr>
      <t xml:space="preserve">Note &gt; </t>
    </r>
    <r>
      <rPr>
        <sz val="8"/>
        <rFont val="Marianne"/>
        <family val="3"/>
      </rPr>
      <t xml:space="preserve">la catégorie « CSS » regroupe les patients qui sont bénéficiaires du dispositif CSS exclusivement. Les patients bénéficiaires de la CSS qui présentent également une ALD sont regroupés avec les patients de la catégorie « ALD ».
</t>
    </r>
    <r>
      <rPr>
        <b/>
        <sz val="8"/>
        <rFont val="Marianne"/>
        <family val="3"/>
      </rPr>
      <t>Lecture &gt;</t>
    </r>
    <r>
      <rPr>
        <sz val="8"/>
        <rFont val="Marianne"/>
        <family val="3"/>
      </rPr>
      <t xml:space="preserve"> Les dépenses moyennes des patients en ALD s’élèvent à 9 305 euros ; elles sont en moyenne prises en charge à 92 % par l’assurance maladie obligatoire (AMO), et le reste à charge pour le patient (et sa complémentaire santé éventuelle) est en moyenne de 777 euros.
</t>
    </r>
    <r>
      <rPr>
        <b/>
        <sz val="8"/>
        <rFont val="Marianne"/>
        <family val="3"/>
      </rPr>
      <t>Champ &gt;</t>
    </r>
    <r>
      <rPr>
        <sz val="8"/>
        <rFont val="Marianne"/>
        <family val="3"/>
      </rPr>
      <t xml:space="preserve"> Population des consommants du Système national des dépenses de santé (SNDS) ; dépenses individualisables, remboursables et présentées au remboursement de l’AMO. France entière.
</t>
    </r>
    <r>
      <rPr>
        <b/>
        <sz val="8"/>
        <rFont val="Marianne"/>
        <family val="3"/>
      </rPr>
      <t xml:space="preserve">Source &gt; </t>
    </r>
    <r>
      <rPr>
        <sz val="8"/>
        <rFont val="Marianne"/>
        <family val="3"/>
      </rPr>
      <t>SNDS, données 2021, calculs DREES (base RAC).</t>
    </r>
  </si>
  <si>
    <t>Graphique 2. Dépenses de santé et restes à charge après remboursement par l’assurance maladie obligatoire moyens, décomposés entre soins de ville et hospitaliers et selon le statut ALD des patients, en 2021 </t>
  </si>
  <si>
    <t>RAC AMO moyen 
(en euros)</t>
  </si>
  <si>
    <t>Graphique 3. Décomposition du reste à charge après remboursement par l’assurance maladie obligatoire moyen par poste de soins et par tranche d’âge, en 2021 </t>
  </si>
  <si>
    <t xml:space="preserve">Graphique 4. Distribution des restes à charge après remboursement par l’assurance maladie obligatoire, par tranche d’âge, en 2021 </t>
  </si>
  <si>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Ce graphique présente le 10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percentile (1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décile), le 25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(1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quartile), le 50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(médiane), le 75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(3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quartile) et le 90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(9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décile).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10 % des personnes de 80-89 ans ayant consommé au moins un soin au cours de l’année 2021 ont eu un reste à charge après remboursement par l’assurance maladie obligatoire (RAC AMO) inférieur à 79 euros (P10, 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décile), 25 % des personnes ont eu un RAC AMO inférieur à 213 euros environ (P25, 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quartile), pour 50 % des personnes il était inférieur à 558 euros environ (P50, médiane), pour 75 % des personnes il était inférieur à 1 310 euros environ (P75, 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quartile) et pour 90 % des personnes inférieur à 2 552 euros environ (P90, dernier décile).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Population des consommants du Système national des dépenses de santé (SNDS) ; dépenses individualisables, remboursables et présentées au remboursement de l’AMO. France entière.
</t>
    </r>
    <r>
      <rPr>
        <b/>
        <sz val="8"/>
        <color theme="1"/>
        <rFont val="Marianne"/>
        <family val="3"/>
      </rPr>
      <t>Source &gt;</t>
    </r>
    <r>
      <rPr>
        <sz val="8"/>
        <color theme="1"/>
        <rFont val="Marianne"/>
        <family val="3"/>
      </rPr>
      <t xml:space="preserve"> SNDS, données 2021, calculs DREES (base RAC). </t>
    </r>
  </si>
  <si>
    <t>Graphique 5. Distribution des restes à charge après remboursement par l’assurance maladie obligatoire par dixièmes, et décomposition, en 2021</t>
  </si>
  <si>
    <t xml:space="preserve"> Graphique 6. Distribution des montants de dépassements (hors panier 100 % santé) par dixièmes, en 2021 </t>
  </si>
  <si>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 xml:space="preserve">Les 10 % des personnes ayant payé le plus de dépassements (D10) dans l’année (hors équipements auditifs, optiques et dentaires du panier 100 % santé), parmi la population ayant eu au moins une dépense de santé dans l’année, ont réglé en moyenne 1 440 euros en 2021. En revanche, plus de 40 % de la population (D1 à D4) ne s’est acquittée d’aucun dépassement.
</t>
    </r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Population des consommants du Système national des dépenses de santé (SNDS) ; dépenses individualisables, remboursables et présentées au remboursement de l’AMO. France entière.
</t>
    </r>
    <r>
      <rPr>
        <b/>
        <sz val="8"/>
        <color theme="1"/>
        <rFont val="Marianne"/>
        <family val="3"/>
      </rPr>
      <t xml:space="preserve">Sources &gt; </t>
    </r>
    <r>
      <rPr>
        <sz val="8"/>
        <color theme="1"/>
        <rFont val="Marianne"/>
        <family val="3"/>
      </rPr>
      <t xml:space="preserve">SNDS, données 2021, calculs DREES (base RAC). </t>
    </r>
  </si>
  <si>
    <r>
      <t>90 ans</t>
    </r>
    <r>
      <rPr>
        <sz val="8"/>
        <color rgb="FFFF0000"/>
        <rFont val="Marianne"/>
        <family val="3"/>
      </rPr>
      <t xml:space="preserve"> </t>
    </r>
    <r>
      <rPr>
        <sz val="8"/>
        <rFont val="Marianne"/>
        <family val="3"/>
      </rPr>
      <t>ou plus</t>
    </r>
  </si>
  <si>
    <r>
      <t xml:space="preserve">ALD : affection de longue durée ; RAC AMO : reste à charge après remboursement par l’assurance maladie obligatoire. 
</t>
    </r>
    <r>
      <rPr>
        <b/>
        <sz val="8"/>
        <color theme="1"/>
        <rFont val="Marianne"/>
        <family val="3"/>
      </rPr>
      <t>Note &gt;</t>
    </r>
    <r>
      <rPr>
        <sz val="8"/>
        <color theme="1"/>
        <rFont val="Marianne"/>
        <family val="3"/>
      </rPr>
      <t xml:space="preserve"> La catégorie « population générale » regroupe l’ensemble des patients qui n’ont pas d’ALD reconnue, et qui ne sont pas bénéficiaires de la complémentaire santé solidaire (CSS).
</t>
    </r>
    <r>
      <rPr>
        <b/>
        <sz val="8"/>
        <color theme="1"/>
        <rFont val="Marianne"/>
        <family val="3"/>
      </rPr>
      <t>Lecture &gt;</t>
    </r>
    <r>
      <rPr>
        <sz val="8"/>
        <color theme="1"/>
        <rFont val="Marianne"/>
        <family val="3"/>
      </rPr>
      <t xml:space="preserve"> Les dépenses moyennes des 10 % des patients en ALD avec les dépenses les plus élevées sont de 50 951 euros. Le RAC AMO moyen des 10 % de patients en ALD avec les RAC AMO les plus élevés est de 4 153 euros.
</t>
    </r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Population des consommants du Système national des dépenses de santé (SNDS), hors bénéficiaires de la CSS ; dépenses individualisables, remboursables et présentées au remboursement de l’AMO. France entière.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SNDS, données 2021, calculs DREES (base RAC).</t>
    </r>
  </si>
  <si>
    <t>Taux de prise en charge moyenne par l’AMO (en %)</t>
  </si>
  <si>
    <r>
      <t xml:space="preserve">AMO : assurance maladie obligatoire ; PF : participations forfaitaires ; RAC AMO : reste à charge après remboursement par l’assurance maladie obligatoire.
</t>
    </r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>Les dépassements incluent les dépassements d'honoraires, ainsi que les dépenses au titre de la liberté tarifaire sur certains actes ou dispositifs médicaux (y compris sur les équipements du panier 100 % santé).</t>
    </r>
    <r>
      <rPr>
        <b/>
        <sz val="8"/>
        <color theme="1"/>
        <rFont val="Marianne"/>
        <family val="3"/>
      </rPr>
      <t xml:space="preserve">
Lecture &gt;</t>
    </r>
    <r>
      <rPr>
        <sz val="8"/>
        <color theme="1"/>
        <rFont val="Marianne"/>
        <family val="3"/>
      </rPr>
      <t xml:space="preserve"> 81 % du total des dépenses de santé sont remboursées par l’AMO au titre de la part légale, par patient en 2021.
</t>
    </r>
    <r>
      <rPr>
        <b/>
        <sz val="8"/>
        <color theme="1"/>
        <rFont val="Marianne"/>
        <family val="3"/>
      </rPr>
      <t xml:space="preserve">Champ &gt; </t>
    </r>
    <r>
      <rPr>
        <sz val="8"/>
        <color theme="1"/>
        <rFont val="Marianne"/>
        <family val="3"/>
      </rPr>
      <t xml:space="preserve">Population des consommants du Système national des données de santé (SNDS) ; dépenses individualisables, remboursables et présentées au remboursement de l’AMO. France entière.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SNDS, données 2021, calculs DREES (base RAC).</t>
    </r>
  </si>
  <si>
    <r>
      <t xml:space="preserve">RAC AMO : reste à charge après remboursement par l’assurance maladie obligatoire.		
</t>
    </r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Le RAC AMO du panier 100 % santé regroupe la partie opposable et les dépassements, car ils sont tous deux pris en charge intégralement par l’ensemble des contrats de complémentaires santé responsables (hors participations forfaitaires et franchises).
</t>
    </r>
    <r>
      <rPr>
        <b/>
        <sz val="8"/>
        <color theme="1"/>
        <rFont val="Marianne"/>
        <family val="3"/>
      </rPr>
      <t xml:space="preserve">Lecture &gt; </t>
    </r>
    <r>
      <rPr>
        <sz val="8"/>
        <color theme="1"/>
        <rFont val="Marianne"/>
        <family val="3"/>
      </rPr>
      <t xml:space="preserve">Le dernier dixième (D10) de RAC AMO est en moyenne de 2 374 euros annuels, dont 1 208 euros de dépassements, 288 euros de RAC AMO lié au 100 % santé et 878 euros de reste à charge opposable.
</t>
    </r>
    <r>
      <rPr>
        <b/>
        <sz val="8"/>
        <color theme="1"/>
        <rFont val="Marianne"/>
        <family val="3"/>
      </rPr>
      <t>Champ &gt;</t>
    </r>
    <r>
      <rPr>
        <sz val="8"/>
        <color theme="1"/>
        <rFont val="Marianne"/>
        <family val="3"/>
      </rPr>
      <t xml:space="preserve"> Population des consommants du Système national des dépenses de santé (SNDS) ; dépenses individualisables, remboursables et présentées au remboursement de l’AMO. France entière.
</t>
    </r>
    <r>
      <rPr>
        <b/>
        <sz val="8"/>
        <color theme="1"/>
        <rFont val="Marianne"/>
        <family val="3"/>
      </rPr>
      <t xml:space="preserve">Source &gt; </t>
    </r>
    <r>
      <rPr>
        <sz val="8"/>
        <color theme="1"/>
        <rFont val="Marianne"/>
        <family val="3"/>
      </rPr>
      <t xml:space="preserve">SNDS, données 2021, calculs DREES (base RAC). </t>
    </r>
  </si>
  <si>
    <t>Remboursement par l’AMO (part légale)</t>
  </si>
  <si>
    <t>2a. Dépenses de santé moyennes, classées par dixièmes de dépenses de santé</t>
  </si>
  <si>
    <t>2b. Restes à charge après remboursement par l’assurance maladie obligatoire (RAC AMO) moyens, classés par dixièmes de RAC AMO</t>
  </si>
  <si>
    <r>
      <t>Reste à charge opposable (hors 100 %</t>
    </r>
    <r>
      <rPr>
        <b/>
        <strike/>
        <sz val="8"/>
        <color theme="1"/>
        <rFont val="Marianne"/>
        <family val="3"/>
      </rPr>
      <t xml:space="preserve"> </t>
    </r>
    <r>
      <rPr>
        <b/>
        <sz val="8"/>
        <color theme="1"/>
        <rFont val="Marianne"/>
        <family val="3"/>
      </rPr>
      <t>santé)</t>
    </r>
  </si>
  <si>
    <t>RAC AMO 
lié au panier 100 % santé</t>
  </si>
  <si>
    <t>Dépassements 
(hors 100 % santé)</t>
  </si>
  <si>
    <t xml:space="preserve">Part dans la dépense totale </t>
  </si>
  <si>
    <t>En %</t>
  </si>
  <si>
    <t>Montants moyens de dépassements (hors 100 % santé)</t>
  </si>
  <si>
    <t>Dixièmes de dépenses</t>
  </si>
  <si>
    <t>Dépenses totales (en euros)</t>
  </si>
  <si>
    <t>Dépenses hospitalières (en %)</t>
  </si>
  <si>
    <t>Dépenses de soins de ville (en %)</t>
  </si>
  <si>
    <t>Dépenses hospitalières liées à leur(s) ALD  (en %)</t>
  </si>
  <si>
    <t>Dépenses ALD de soins de ville liées à leur(s) ALD  (en %)</t>
  </si>
  <si>
    <t>RAC AMO total (en euros)</t>
  </si>
  <si>
    <t>RAC AMO hospitaliers (en %)</t>
  </si>
  <si>
    <t>RAC AMO de soins de ville (en %)</t>
  </si>
  <si>
    <t>RAC AMO hospitaliers liés à leur(s) ALD (en %)</t>
  </si>
  <si>
    <r>
      <t xml:space="preserve">RAC AMO : reste à charge après remboursement par l’assurance maladie obligatoire.
</t>
    </r>
    <r>
      <rPr>
        <b/>
        <sz val="8"/>
        <rFont val="Marianne"/>
        <family val="3"/>
      </rPr>
      <t xml:space="preserve">Lecture &gt; </t>
    </r>
    <r>
      <rPr>
        <sz val="8"/>
        <rFont val="Marianne"/>
        <family val="3"/>
      </rPr>
      <t xml:space="preserve">En 2021, le RAC AMO moyen annuel des 10-19 ans est de 381 euros, et il est principalement composé de dépassements en dentaire (à hauteur de 49 %) et de reste à charge opposable pour des soins de ville (à hauteur de 24 %, y compris participations forfaitaires et franchises).
</t>
    </r>
    <r>
      <rPr>
        <b/>
        <sz val="8"/>
        <rFont val="Marianne"/>
        <family val="3"/>
      </rPr>
      <t xml:space="preserve">Champ &gt; </t>
    </r>
    <r>
      <rPr>
        <sz val="8"/>
        <rFont val="Marianne"/>
        <family val="3"/>
      </rPr>
      <t xml:space="preserve">Population des consommants du Système national des dépenses de santé (SNDS) ; dépenses individualisables, remboursables et présentées au remboursement de l’AMO. France entière.
</t>
    </r>
    <r>
      <rPr>
        <b/>
        <sz val="8"/>
        <rFont val="Marianne"/>
        <family val="3"/>
      </rPr>
      <t>Source &gt;</t>
    </r>
    <r>
      <rPr>
        <sz val="8"/>
        <rFont val="Marianne"/>
        <family val="3"/>
      </rPr>
      <t xml:space="preserve"> SNDS, données 2021, calculs DREES (base RAC).</t>
    </r>
  </si>
  <si>
    <t>RAC AMO de soins de ville liés à leur(s) ALD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</si>
</sst>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sz val="8"/>
      <color rgb="FF00B050"/>
      <name val="Marianne"/>
      <family val="3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b/>
      <strike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rgb="FF00B050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sz val="8"/>
      <color theme="6"/>
      <name val="Marianne"/>
      <family val="3"/>
    </font>
    <font>
      <vertAlign val="superscript"/>
      <sz val="8"/>
      <color theme="1"/>
      <name val="Marianne"/>
      <family val="3"/>
    </font>
    <font>
      <strike/>
      <sz val="8"/>
      <name val="Marianne"/>
      <family val="3"/>
    </font>
    <font>
      <i/>
      <sz val="8"/>
      <name val="Marianne"/>
      <family val="3"/>
    </font>
    <font>
      <sz val="8"/>
      <color rgb="FFFF0000"/>
      <name val="Marianne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9" fontId="14" fillId="0" borderId="0" xfId="0" applyNumberFormat="1" applyFont="1"/>
    <xf numFmtId="1" fontId="9" fillId="0" borderId="0" xfId="0" applyNumberFormat="1" applyFont="1"/>
    <xf numFmtId="0" fontId="1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indent="6"/>
    </xf>
    <xf numFmtId="3" fontId="2" fillId="0" borderId="4" xfId="0" applyNumberFormat="1" applyFont="1" applyBorder="1" applyAlignment="1">
      <alignment horizontal="right" vertical="center" indent="6"/>
    </xf>
    <xf numFmtId="0" fontId="2" fillId="0" borderId="4" xfId="0" applyFont="1" applyBorder="1" applyAlignment="1">
      <alignment horizontal="right" vertical="center" indent="6"/>
    </xf>
    <xf numFmtId="0" fontId="2" fillId="0" borderId="5" xfId="0" applyFont="1" applyBorder="1" applyAlignment="1">
      <alignment horizontal="right" vertical="center" indent="6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indent="6"/>
    </xf>
    <xf numFmtId="3" fontId="2" fillId="0" borderId="15" xfId="0" applyNumberFormat="1" applyFont="1" applyBorder="1" applyAlignment="1">
      <alignment horizontal="right" vertical="center" indent="6"/>
    </xf>
    <xf numFmtId="0" fontId="2" fillId="0" borderId="15" xfId="0" applyFont="1" applyBorder="1" applyAlignment="1">
      <alignment horizontal="right" vertical="center" indent="6"/>
    </xf>
    <xf numFmtId="0" fontId="2" fillId="0" borderId="13" xfId="0" applyFont="1" applyBorder="1" applyAlignment="1">
      <alignment horizontal="right" vertical="center" indent="6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 indent="6"/>
    </xf>
    <xf numFmtId="3" fontId="2" fillId="0" borderId="13" xfId="0" applyNumberFormat="1" applyFont="1" applyBorder="1" applyAlignment="1">
      <alignment horizontal="right" vertical="center" indent="6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indent="4"/>
    </xf>
    <xf numFmtId="0" fontId="2" fillId="0" borderId="15" xfId="0" applyFont="1" applyBorder="1" applyAlignment="1">
      <alignment horizontal="right" vertical="center" indent="4"/>
    </xf>
    <xf numFmtId="0" fontId="2" fillId="0" borderId="14" xfId="0" applyFont="1" applyBorder="1" applyAlignment="1">
      <alignment horizontal="right" vertical="center" indent="4"/>
    </xf>
    <xf numFmtId="0" fontId="2" fillId="0" borderId="5" xfId="0" applyFont="1" applyBorder="1" applyAlignment="1">
      <alignment horizontal="right" vertical="center" indent="4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4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 wrapText="1" indent="8"/>
    </xf>
    <xf numFmtId="0" fontId="2" fillId="0" borderId="15" xfId="0" applyFont="1" applyBorder="1" applyAlignment="1">
      <alignment horizontal="right" vertical="center" wrapText="1" indent="8"/>
    </xf>
    <xf numFmtId="0" fontId="2" fillId="0" borderId="14" xfId="0" applyFont="1" applyBorder="1" applyAlignment="1">
      <alignment horizontal="right" vertical="center" wrapText="1" indent="8"/>
    </xf>
    <xf numFmtId="0" fontId="2" fillId="0" borderId="2" xfId="0" applyFont="1" applyBorder="1" applyAlignment="1">
      <alignment horizontal="right" vertical="center" wrapText="1" indent="8"/>
    </xf>
    <xf numFmtId="0" fontId="2" fillId="0" borderId="12" xfId="0" applyFont="1" applyBorder="1" applyAlignment="1">
      <alignment horizontal="right" vertical="center" wrapText="1" indent="8"/>
    </xf>
    <xf numFmtId="0" fontId="2" fillId="0" borderId="10" xfId="0" applyFont="1" applyBorder="1" applyAlignment="1">
      <alignment horizontal="right" vertical="center" wrapText="1" indent="8"/>
    </xf>
    <xf numFmtId="0" fontId="2" fillId="0" borderId="7" xfId="0" applyFont="1" applyBorder="1" applyAlignment="1">
      <alignment horizontal="right" vertical="center" wrapText="1" indent="8"/>
    </xf>
    <xf numFmtId="0" fontId="2" fillId="0" borderId="1" xfId="0" applyFont="1" applyBorder="1" applyAlignment="1">
      <alignment horizontal="right" vertical="center" wrapText="1" indent="8"/>
    </xf>
    <xf numFmtId="0" fontId="2" fillId="0" borderId="9" xfId="0" applyFont="1" applyBorder="1" applyAlignment="1">
      <alignment horizontal="right" vertical="center" wrapText="1" indent="8"/>
    </xf>
    <xf numFmtId="0" fontId="2" fillId="0" borderId="5" xfId="0" applyFont="1" applyBorder="1" applyAlignment="1">
      <alignment horizontal="right" vertical="center" wrapText="1" indent="8"/>
    </xf>
    <xf numFmtId="0" fontId="2" fillId="0" borderId="13" xfId="0" applyFont="1" applyBorder="1" applyAlignment="1">
      <alignment horizontal="right" vertical="center" wrapText="1" indent="8"/>
    </xf>
    <xf numFmtId="0" fontId="2" fillId="0" borderId="11" xfId="0" applyFont="1" applyBorder="1" applyAlignment="1">
      <alignment horizontal="right" vertical="center" wrapText="1" indent="8"/>
    </xf>
    <xf numFmtId="0" fontId="1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indent="4"/>
    </xf>
    <xf numFmtId="0" fontId="13" fillId="0" borderId="0" xfId="0" applyFont="1"/>
    <xf numFmtId="0" fontId="12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indent="8"/>
    </xf>
    <xf numFmtId="0" fontId="9" fillId="0" borderId="1" xfId="0" applyFont="1" applyBorder="1" applyAlignment="1">
      <alignment horizontal="right" vertical="center" indent="7"/>
    </xf>
    <xf numFmtId="0" fontId="17" fillId="0" borderId="0" xfId="0" applyFont="1"/>
    <xf numFmtId="16" fontId="12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right" vertical="center" indent="6"/>
    </xf>
    <xf numFmtId="3" fontId="10" fillId="0" borderId="14" xfId="0" applyNumberFormat="1" applyFont="1" applyBorder="1" applyAlignment="1">
      <alignment horizontal="right" vertical="center" indent="6"/>
    </xf>
    <xf numFmtId="3" fontId="10" fillId="0" borderId="11" xfId="0" applyNumberFormat="1" applyFont="1" applyBorder="1" applyAlignment="1">
      <alignment horizontal="right" vertical="center" indent="6"/>
    </xf>
    <xf numFmtId="0" fontId="10" fillId="0" borderId="14" xfId="0" applyFont="1" applyBorder="1" applyAlignment="1">
      <alignment horizontal="right" vertical="center" indent="6"/>
    </xf>
    <xf numFmtId="0" fontId="10" fillId="0" borderId="11" xfId="0" applyFont="1" applyBorder="1" applyAlignment="1">
      <alignment horizontal="right" vertical="center" indent="6"/>
    </xf>
    <xf numFmtId="0" fontId="9" fillId="0" borderId="14" xfId="0" applyFont="1" applyBorder="1"/>
    <xf numFmtId="1" fontId="12" fillId="0" borderId="0" xfId="0" applyNumberFormat="1" applyFont="1" applyAlignment="1">
      <alignment horizontal="right" vertical="center" indent="13"/>
    </xf>
    <xf numFmtId="1" fontId="12" fillId="0" borderId="1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 indent="8"/>
    </xf>
    <xf numFmtId="3" fontId="2" fillId="0" borderId="5" xfId="0" applyNumberFormat="1" applyFont="1" applyBorder="1" applyAlignment="1">
      <alignment horizontal="right" vertical="center" indent="4"/>
    </xf>
    <xf numFmtId="3" fontId="2" fillId="0" borderId="13" xfId="0" applyNumberFormat="1" applyFont="1" applyBorder="1" applyAlignment="1">
      <alignment horizontal="right" vertical="center" indent="4"/>
    </xf>
    <xf numFmtId="3" fontId="2" fillId="0" borderId="6" xfId="0" applyNumberFormat="1" applyFont="1" applyBorder="1" applyAlignment="1">
      <alignment horizontal="right" vertical="center" indent="4"/>
    </xf>
    <xf numFmtId="3" fontId="2" fillId="0" borderId="1" xfId="0" applyNumberFormat="1" applyFont="1" applyBorder="1" applyAlignment="1">
      <alignment horizontal="right" vertical="center" indent="4"/>
    </xf>
    <xf numFmtId="3" fontId="2" fillId="0" borderId="11" xfId="0" applyNumberFormat="1" applyFont="1" applyBorder="1" applyAlignment="1">
      <alignment horizontal="right" vertical="center" indent="4"/>
    </xf>
    <xf numFmtId="3" fontId="2" fillId="0" borderId="11" xfId="0" applyNumberFormat="1" applyFont="1" applyBorder="1" applyAlignment="1">
      <alignment horizontal="right" vertical="center" wrapText="1" indent="8"/>
    </xf>
    <xf numFmtId="3" fontId="2" fillId="0" borderId="5" xfId="0" applyNumberFormat="1" applyFont="1" applyBorder="1" applyAlignment="1">
      <alignment horizontal="right" vertical="center" wrapText="1" indent="8"/>
    </xf>
    <xf numFmtId="0" fontId="1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9" xfId="0" applyFont="1" applyBorder="1"/>
    <xf numFmtId="0" fontId="2" fillId="0" borderId="10" xfId="0" applyFont="1" applyBorder="1" applyAlignment="1">
      <alignment horizontal="right" vertical="center" indent="7"/>
    </xf>
    <xf numFmtId="0" fontId="2" fillId="0" borderId="9" xfId="0" applyFont="1" applyBorder="1" applyAlignment="1">
      <alignment horizontal="right" vertical="center" indent="7"/>
    </xf>
    <xf numFmtId="0" fontId="2" fillId="0" borderId="11" xfId="0" applyFont="1" applyBorder="1" applyAlignment="1">
      <alignment horizontal="right" vertical="center" indent="7"/>
    </xf>
    <xf numFmtId="3" fontId="2" fillId="0" borderId="11" xfId="0" applyNumberFormat="1" applyFont="1" applyBorder="1" applyAlignment="1">
      <alignment horizontal="right" vertical="center" indent="7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indent="7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indent="5"/>
    </xf>
    <xf numFmtId="0" fontId="3" fillId="0" borderId="9" xfId="0" applyFont="1" applyBorder="1" applyAlignment="1">
      <alignment horizontal="center" vertical="center" wrapText="1"/>
    </xf>
    <xf numFmtId="1" fontId="4" fillId="0" borderId="1" xfId="0" applyNumberFormat="1" applyFont="1" applyBorder="1"/>
    <xf numFmtId="1" fontId="2" fillId="0" borderId="10" xfId="0" applyNumberFormat="1" applyFont="1" applyBorder="1" applyAlignment="1">
      <alignment horizontal="right" vertical="center" indent="6"/>
    </xf>
    <xf numFmtId="1" fontId="2" fillId="0" borderId="14" xfId="0" applyNumberFormat="1" applyFont="1" applyBorder="1" applyAlignment="1">
      <alignment horizontal="right" vertical="center" indent="6"/>
    </xf>
    <xf numFmtId="1" fontId="2" fillId="0" borderId="11" xfId="0" applyNumberFormat="1" applyFont="1" applyBorder="1" applyAlignment="1">
      <alignment horizontal="right" vertical="center" indent="6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/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647700</xdr:colOff>
      <xdr:row>11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02970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2"/>
  <sheetViews>
    <sheetView showGridLines="0" tabSelected="1" zoomScaleNormal="100" workbookViewId="0">
      <selection activeCell="H5" sqref="H5"/>
    </sheetView>
  </sheetViews>
  <sheetFormatPr baseColWidth="10" defaultColWidth="11.44140625" defaultRowHeight="10.199999999999999" x14ac:dyDescent="0.2"/>
  <cols>
    <col min="1" max="1" width="3.6640625" style="14" customWidth="1"/>
    <col min="2" max="3" width="11.44140625" style="14"/>
    <col min="4" max="4" width="15.109375" style="14" customWidth="1"/>
    <col min="5" max="5" width="28.109375" style="14" customWidth="1"/>
    <col min="6" max="16384" width="11.44140625" style="14"/>
  </cols>
  <sheetData>
    <row r="2" spans="1:6" x14ac:dyDescent="0.2">
      <c r="B2" s="13" t="s">
        <v>38</v>
      </c>
    </row>
    <row r="3" spans="1:6" x14ac:dyDescent="0.2">
      <c r="E3" s="10" t="s">
        <v>77</v>
      </c>
    </row>
    <row r="4" spans="1:6" x14ac:dyDescent="0.2">
      <c r="B4" s="18"/>
      <c r="C4" s="18"/>
      <c r="D4" s="18"/>
      <c r="E4" s="101" t="s">
        <v>76</v>
      </c>
    </row>
    <row r="5" spans="1:6" ht="12" customHeight="1" x14ac:dyDescent="0.3">
      <c r="A5" s="88"/>
      <c r="B5" s="120" t="s">
        <v>70</v>
      </c>
      <c r="C5" s="121"/>
      <c r="D5" s="122"/>
      <c r="E5" s="90">
        <v>81.2</v>
      </c>
      <c r="F5" s="16"/>
    </row>
    <row r="6" spans="1:6" x14ac:dyDescent="0.2">
      <c r="A6" s="88"/>
      <c r="B6" s="123" t="s">
        <v>11</v>
      </c>
      <c r="C6" s="124"/>
      <c r="D6" s="125"/>
      <c r="E6" s="91">
        <v>1.4</v>
      </c>
      <c r="F6" s="16"/>
    </row>
    <row r="7" spans="1:6" x14ac:dyDescent="0.2">
      <c r="A7" s="88"/>
      <c r="B7" s="102" t="s">
        <v>53</v>
      </c>
      <c r="C7" s="103"/>
      <c r="D7" s="104"/>
      <c r="E7" s="91">
        <v>9</v>
      </c>
      <c r="F7" s="16"/>
    </row>
    <row r="8" spans="1:6" x14ac:dyDescent="0.2">
      <c r="A8" s="88"/>
      <c r="B8" s="123" t="s">
        <v>9</v>
      </c>
      <c r="C8" s="124"/>
      <c r="D8" s="125"/>
      <c r="E8" s="91">
        <v>9.4</v>
      </c>
      <c r="F8" s="16"/>
    </row>
    <row r="9" spans="1:6" x14ac:dyDescent="0.2">
      <c r="B9" s="72"/>
      <c r="C9" s="72"/>
      <c r="D9" s="72"/>
      <c r="E9" s="89"/>
      <c r="F9" s="17"/>
    </row>
    <row r="10" spans="1:6" ht="135.75" customHeight="1" x14ac:dyDescent="0.2">
      <c r="B10" s="118" t="s">
        <v>68</v>
      </c>
      <c r="C10" s="119"/>
      <c r="D10" s="119"/>
      <c r="E10" s="119"/>
      <c r="F10" s="119"/>
    </row>
    <row r="12" spans="1:6" x14ac:dyDescent="0.2">
      <c r="B12" s="15"/>
    </row>
  </sheetData>
  <mergeCells count="4">
    <mergeCell ref="B10:F10"/>
    <mergeCell ref="B5:D5"/>
    <mergeCell ref="B6:D6"/>
    <mergeCell ref="B8:D8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6"/>
  <sheetViews>
    <sheetView showGridLines="0" zoomScaleNormal="100" workbookViewId="0">
      <selection activeCell="G5" sqref="G5:G14"/>
    </sheetView>
  </sheetViews>
  <sheetFormatPr baseColWidth="10" defaultColWidth="11.44140625" defaultRowHeight="10.199999999999999" x14ac:dyDescent="0.2"/>
  <cols>
    <col min="1" max="1" width="3.6640625" style="2" customWidth="1"/>
    <col min="2" max="2" width="20.88671875" style="2" customWidth="1"/>
    <col min="3" max="3" width="15.109375" style="2" customWidth="1"/>
    <col min="4" max="7" width="15.6640625" style="2" customWidth="1"/>
    <col min="8" max="16384" width="11.44140625" style="2"/>
  </cols>
  <sheetData>
    <row r="2" spans="2:10" x14ac:dyDescent="0.2">
      <c r="B2" s="1" t="s">
        <v>55</v>
      </c>
    </row>
    <row r="3" spans="2:10" ht="15" customHeight="1" x14ac:dyDescent="0.2"/>
    <row r="4" spans="2:10" ht="15" customHeight="1" x14ac:dyDescent="0.2">
      <c r="D4" s="128"/>
      <c r="E4" s="129"/>
      <c r="F4" s="129"/>
    </row>
    <row r="5" spans="2:10" ht="33" customHeight="1" x14ac:dyDescent="0.2">
      <c r="C5" s="19" t="s">
        <v>30</v>
      </c>
      <c r="D5" s="21" t="s">
        <v>31</v>
      </c>
      <c r="E5" s="27" t="s">
        <v>32</v>
      </c>
      <c r="F5" s="26" t="s">
        <v>33</v>
      </c>
      <c r="G5" s="20" t="s">
        <v>54</v>
      </c>
      <c r="H5" s="6"/>
      <c r="I5" s="6"/>
      <c r="J5" s="6"/>
    </row>
    <row r="6" spans="2:10" x14ac:dyDescent="0.2">
      <c r="B6" s="130" t="s">
        <v>37</v>
      </c>
      <c r="C6" s="34" t="s">
        <v>34</v>
      </c>
      <c r="D6" s="22">
        <v>973</v>
      </c>
      <c r="E6" s="28">
        <v>410</v>
      </c>
      <c r="F6" s="83">
        <v>1383</v>
      </c>
      <c r="G6" s="115">
        <v>73</v>
      </c>
      <c r="H6" s="6"/>
      <c r="I6" s="6"/>
      <c r="J6" s="6"/>
    </row>
    <row r="7" spans="2:10" x14ac:dyDescent="0.2">
      <c r="B7" s="131"/>
      <c r="C7" s="32" t="s">
        <v>28</v>
      </c>
      <c r="D7" s="23">
        <v>866</v>
      </c>
      <c r="E7" s="29">
        <v>517</v>
      </c>
      <c r="F7" s="84">
        <v>1383</v>
      </c>
      <c r="G7" s="116">
        <v>9</v>
      </c>
    </row>
    <row r="8" spans="2:10" x14ac:dyDescent="0.2">
      <c r="B8" s="131"/>
      <c r="C8" s="32" t="s">
        <v>27</v>
      </c>
      <c r="D8" s="23">
        <v>4637</v>
      </c>
      <c r="E8" s="29">
        <v>4668</v>
      </c>
      <c r="F8" s="84">
        <v>9305</v>
      </c>
      <c r="G8" s="116">
        <v>18</v>
      </c>
    </row>
    <row r="9" spans="2:10" x14ac:dyDescent="0.2">
      <c r="B9" s="130" t="s">
        <v>45</v>
      </c>
      <c r="C9" s="34" t="s">
        <v>34</v>
      </c>
      <c r="D9" s="22">
        <v>429</v>
      </c>
      <c r="E9" s="28">
        <v>46</v>
      </c>
      <c r="F9" s="83">
        <v>475</v>
      </c>
      <c r="G9" s="115">
        <v>73</v>
      </c>
    </row>
    <row r="10" spans="2:10" x14ac:dyDescent="0.2">
      <c r="B10" s="131"/>
      <c r="C10" s="32" t="s">
        <v>28</v>
      </c>
      <c r="D10" s="23">
        <v>65</v>
      </c>
      <c r="E10" s="29">
        <v>6</v>
      </c>
      <c r="F10" s="84">
        <v>70</v>
      </c>
      <c r="G10" s="116">
        <v>9</v>
      </c>
    </row>
    <row r="11" spans="2:10" x14ac:dyDescent="0.2">
      <c r="B11" s="134"/>
      <c r="C11" s="33" t="s">
        <v>27</v>
      </c>
      <c r="D11" s="35">
        <v>615</v>
      </c>
      <c r="E11" s="36">
        <v>162</v>
      </c>
      <c r="F11" s="85">
        <v>777</v>
      </c>
      <c r="G11" s="117">
        <v>18</v>
      </c>
    </row>
    <row r="12" spans="2:10" x14ac:dyDescent="0.2">
      <c r="B12" s="131" t="s">
        <v>67</v>
      </c>
      <c r="C12" s="32" t="s">
        <v>34</v>
      </c>
      <c r="D12" s="24">
        <v>56</v>
      </c>
      <c r="E12" s="30">
        <v>89</v>
      </c>
      <c r="F12" s="86">
        <v>66</v>
      </c>
      <c r="G12" s="116">
        <v>73</v>
      </c>
    </row>
    <row r="13" spans="2:10" x14ac:dyDescent="0.2">
      <c r="B13" s="132"/>
      <c r="C13" s="32" t="s">
        <v>28</v>
      </c>
      <c r="D13" s="24">
        <v>92</v>
      </c>
      <c r="E13" s="30">
        <v>99</v>
      </c>
      <c r="F13" s="86">
        <v>95</v>
      </c>
      <c r="G13" s="116">
        <v>9</v>
      </c>
    </row>
    <row r="14" spans="2:10" x14ac:dyDescent="0.2">
      <c r="B14" s="133"/>
      <c r="C14" s="33" t="s">
        <v>27</v>
      </c>
      <c r="D14" s="25">
        <v>87</v>
      </c>
      <c r="E14" s="31">
        <v>97</v>
      </c>
      <c r="F14" s="87">
        <v>92</v>
      </c>
      <c r="G14" s="117">
        <v>18</v>
      </c>
    </row>
    <row r="16" spans="2:10" ht="120" customHeight="1" x14ac:dyDescent="0.2">
      <c r="B16" s="126" t="s">
        <v>56</v>
      </c>
      <c r="C16" s="127"/>
      <c r="D16" s="127"/>
      <c r="E16" s="127"/>
      <c r="F16" s="127"/>
      <c r="G16" s="127"/>
      <c r="H16" s="127"/>
      <c r="I16" s="127"/>
      <c r="J16" s="127"/>
    </row>
  </sheetData>
  <mergeCells count="5">
    <mergeCell ref="B16:J16"/>
    <mergeCell ref="D4:F4"/>
    <mergeCell ref="B6:B8"/>
    <mergeCell ref="B12:B14"/>
    <mergeCell ref="B9:B11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56"/>
  <sheetViews>
    <sheetView showGridLines="0" topLeftCell="A31" zoomScale="111" zoomScaleNormal="100" workbookViewId="0">
      <selection activeCell="I26" sqref="I26"/>
    </sheetView>
  </sheetViews>
  <sheetFormatPr baseColWidth="10" defaultColWidth="11.44140625" defaultRowHeight="10.199999999999999" x14ac:dyDescent="0.2"/>
  <cols>
    <col min="1" max="1" width="3.33203125" style="2" customWidth="1"/>
    <col min="2" max="8" width="15.6640625" style="2" customWidth="1"/>
    <col min="9" max="16384" width="11.44140625" style="2"/>
  </cols>
  <sheetData>
    <row r="1" spans="2:8" s="37" customFormat="1" ht="25.95" customHeight="1" x14ac:dyDescent="0.3">
      <c r="B1" s="37" t="s">
        <v>57</v>
      </c>
    </row>
    <row r="2" spans="2:8" s="37" customFormat="1" ht="22.2" customHeight="1" x14ac:dyDescent="0.2">
      <c r="B2" s="37" t="s">
        <v>71</v>
      </c>
      <c r="H2" s="38"/>
    </row>
    <row r="3" spans="2:8" s="7" customFormat="1" ht="45" customHeight="1" x14ac:dyDescent="0.3">
      <c r="B3" s="21" t="s">
        <v>30</v>
      </c>
      <c r="C3" s="42" t="s">
        <v>79</v>
      </c>
      <c r="D3" s="42" t="s">
        <v>80</v>
      </c>
      <c r="E3" s="42" t="s">
        <v>81</v>
      </c>
      <c r="F3" s="42" t="s">
        <v>82</v>
      </c>
      <c r="G3" s="42" t="s">
        <v>83</v>
      </c>
      <c r="H3" s="109" t="s">
        <v>84</v>
      </c>
    </row>
    <row r="4" spans="2:8" x14ac:dyDescent="0.2">
      <c r="B4" s="137" t="s">
        <v>34</v>
      </c>
      <c r="C4" s="111" t="s">
        <v>0</v>
      </c>
      <c r="D4" s="112">
        <v>50</v>
      </c>
      <c r="E4" s="114">
        <v>6</v>
      </c>
      <c r="F4" s="114">
        <v>94</v>
      </c>
      <c r="G4" s="114">
        <v>0</v>
      </c>
      <c r="H4" s="114">
        <v>0</v>
      </c>
    </row>
    <row r="5" spans="2:8" x14ac:dyDescent="0.2">
      <c r="B5" s="137"/>
      <c r="C5" s="111" t="s">
        <v>1</v>
      </c>
      <c r="D5" s="112">
        <v>138</v>
      </c>
      <c r="E5" s="114">
        <v>5</v>
      </c>
      <c r="F5" s="114">
        <v>95</v>
      </c>
      <c r="G5" s="114">
        <v>0</v>
      </c>
      <c r="H5" s="114">
        <v>0</v>
      </c>
    </row>
    <row r="6" spans="2:8" x14ac:dyDescent="0.2">
      <c r="B6" s="137"/>
      <c r="C6" s="111" t="s">
        <v>2</v>
      </c>
      <c r="D6" s="112">
        <v>247</v>
      </c>
      <c r="E6" s="114">
        <v>4</v>
      </c>
      <c r="F6" s="114">
        <v>96</v>
      </c>
      <c r="G6" s="114">
        <v>0</v>
      </c>
      <c r="H6" s="114">
        <v>0</v>
      </c>
    </row>
    <row r="7" spans="2:8" x14ac:dyDescent="0.2">
      <c r="B7" s="137"/>
      <c r="C7" s="111" t="s">
        <v>3</v>
      </c>
      <c r="D7" s="112">
        <v>380</v>
      </c>
      <c r="E7" s="114">
        <v>4</v>
      </c>
      <c r="F7" s="114">
        <v>96</v>
      </c>
      <c r="G7" s="114">
        <v>0</v>
      </c>
      <c r="H7" s="114">
        <v>0</v>
      </c>
    </row>
    <row r="8" spans="2:8" x14ac:dyDescent="0.2">
      <c r="B8" s="137"/>
      <c r="C8" s="111" t="s">
        <v>4</v>
      </c>
      <c r="D8" s="112">
        <v>543</v>
      </c>
      <c r="E8" s="114">
        <v>4</v>
      </c>
      <c r="F8" s="114">
        <v>96</v>
      </c>
      <c r="G8" s="114">
        <v>0</v>
      </c>
      <c r="H8" s="114">
        <v>0</v>
      </c>
    </row>
    <row r="9" spans="2:8" x14ac:dyDescent="0.2">
      <c r="B9" s="137"/>
      <c r="C9" s="111" t="s">
        <v>5</v>
      </c>
      <c r="D9" s="112">
        <v>748</v>
      </c>
      <c r="E9" s="114">
        <v>5</v>
      </c>
      <c r="F9" s="114">
        <v>95</v>
      </c>
      <c r="G9" s="114">
        <v>0</v>
      </c>
      <c r="H9" s="114">
        <v>0</v>
      </c>
    </row>
    <row r="10" spans="2:8" x14ac:dyDescent="0.2">
      <c r="B10" s="137"/>
      <c r="C10" s="111" t="s">
        <v>6</v>
      </c>
      <c r="D10" s="112">
        <v>1030</v>
      </c>
      <c r="E10" s="114">
        <v>7</v>
      </c>
      <c r="F10" s="114">
        <v>94</v>
      </c>
      <c r="G10" s="114">
        <v>0</v>
      </c>
      <c r="H10" s="114">
        <v>0</v>
      </c>
    </row>
    <row r="11" spans="2:8" x14ac:dyDescent="0.2">
      <c r="B11" s="137"/>
      <c r="C11" s="111" t="s">
        <v>7</v>
      </c>
      <c r="D11" s="112">
        <v>1462</v>
      </c>
      <c r="E11" s="114">
        <v>10</v>
      </c>
      <c r="F11" s="114">
        <v>90</v>
      </c>
      <c r="G11" s="114">
        <v>0</v>
      </c>
      <c r="H11" s="114">
        <v>0</v>
      </c>
    </row>
    <row r="12" spans="2:8" x14ac:dyDescent="0.2">
      <c r="B12" s="137"/>
      <c r="C12" s="111" t="s">
        <v>8</v>
      </c>
      <c r="D12" s="112">
        <v>2283</v>
      </c>
      <c r="E12" s="114">
        <v>17</v>
      </c>
      <c r="F12" s="114">
        <v>83</v>
      </c>
      <c r="G12" s="114">
        <v>0</v>
      </c>
      <c r="H12" s="114">
        <v>0</v>
      </c>
    </row>
    <row r="13" spans="2:8" x14ac:dyDescent="0.2">
      <c r="B13" s="138"/>
      <c r="C13" s="111" t="s">
        <v>10</v>
      </c>
      <c r="D13" s="112">
        <v>6954</v>
      </c>
      <c r="E13" s="114">
        <v>49</v>
      </c>
      <c r="F13" s="114">
        <v>51</v>
      </c>
      <c r="G13" s="114">
        <v>0</v>
      </c>
      <c r="H13" s="114">
        <v>0</v>
      </c>
    </row>
    <row r="14" spans="2:8" x14ac:dyDescent="0.2">
      <c r="B14" s="137" t="s">
        <v>27</v>
      </c>
      <c r="C14" s="111" t="s">
        <v>0</v>
      </c>
      <c r="D14" s="112">
        <v>466</v>
      </c>
      <c r="E14" s="114">
        <v>2</v>
      </c>
      <c r="F14" s="114">
        <v>63</v>
      </c>
      <c r="G14" s="114">
        <v>1</v>
      </c>
      <c r="H14" s="114">
        <v>34</v>
      </c>
    </row>
    <row r="15" spans="2:8" x14ac:dyDescent="0.2">
      <c r="B15" s="137"/>
      <c r="C15" s="111" t="s">
        <v>1</v>
      </c>
      <c r="D15" s="112">
        <v>1036</v>
      </c>
      <c r="E15" s="114">
        <v>2</v>
      </c>
      <c r="F15" s="114">
        <v>61</v>
      </c>
      <c r="G15" s="114">
        <v>2</v>
      </c>
      <c r="H15" s="114">
        <v>35</v>
      </c>
    </row>
    <row r="16" spans="2:8" x14ac:dyDescent="0.2">
      <c r="B16" s="137"/>
      <c r="C16" s="111" t="s">
        <v>2</v>
      </c>
      <c r="D16" s="112">
        <v>1549</v>
      </c>
      <c r="E16" s="114">
        <v>3</v>
      </c>
      <c r="F16" s="114">
        <v>60</v>
      </c>
      <c r="G16" s="114">
        <v>2</v>
      </c>
      <c r="H16" s="114">
        <v>35</v>
      </c>
    </row>
    <row r="17" spans="2:8" x14ac:dyDescent="0.2">
      <c r="B17" s="137"/>
      <c r="C17" s="111" t="s">
        <v>3</v>
      </c>
      <c r="D17" s="112">
        <v>2140</v>
      </c>
      <c r="E17" s="114">
        <v>4</v>
      </c>
      <c r="F17" s="114">
        <v>58</v>
      </c>
      <c r="G17" s="114">
        <v>3</v>
      </c>
      <c r="H17" s="114">
        <v>35</v>
      </c>
    </row>
    <row r="18" spans="2:8" x14ac:dyDescent="0.2">
      <c r="B18" s="137"/>
      <c r="C18" s="111" t="s">
        <v>4</v>
      </c>
      <c r="D18" s="112">
        <v>2914</v>
      </c>
      <c r="E18" s="114">
        <v>6</v>
      </c>
      <c r="F18" s="114">
        <v>54</v>
      </c>
      <c r="G18" s="114">
        <v>5</v>
      </c>
      <c r="H18" s="114">
        <v>35</v>
      </c>
    </row>
    <row r="19" spans="2:8" x14ac:dyDescent="0.2">
      <c r="B19" s="137"/>
      <c r="C19" s="111" t="s">
        <v>5</v>
      </c>
      <c r="D19" s="112">
        <v>4042</v>
      </c>
      <c r="E19" s="114">
        <v>9</v>
      </c>
      <c r="F19" s="114">
        <v>49</v>
      </c>
      <c r="G19" s="114">
        <v>7</v>
      </c>
      <c r="H19" s="114">
        <v>35</v>
      </c>
    </row>
    <row r="20" spans="2:8" x14ac:dyDescent="0.2">
      <c r="B20" s="137"/>
      <c r="C20" s="111" t="s">
        <v>6</v>
      </c>
      <c r="D20" s="112">
        <v>5854</v>
      </c>
      <c r="E20" s="114">
        <v>12</v>
      </c>
      <c r="F20" s="114">
        <v>39</v>
      </c>
      <c r="G20" s="114">
        <v>13</v>
      </c>
      <c r="H20" s="114">
        <v>36</v>
      </c>
    </row>
    <row r="21" spans="2:8" x14ac:dyDescent="0.2">
      <c r="B21" s="137"/>
      <c r="C21" s="111" t="s">
        <v>7</v>
      </c>
      <c r="D21" s="112">
        <v>8968</v>
      </c>
      <c r="E21" s="114">
        <v>14</v>
      </c>
      <c r="F21" s="114">
        <v>27</v>
      </c>
      <c r="G21" s="114">
        <v>19</v>
      </c>
      <c r="H21" s="114">
        <v>40</v>
      </c>
    </row>
    <row r="22" spans="2:8" x14ac:dyDescent="0.2">
      <c r="B22" s="137"/>
      <c r="C22" s="111" t="s">
        <v>8</v>
      </c>
      <c r="D22" s="112">
        <v>15138</v>
      </c>
      <c r="E22" s="114">
        <v>15</v>
      </c>
      <c r="F22" s="114">
        <v>18</v>
      </c>
      <c r="G22" s="114">
        <v>27</v>
      </c>
      <c r="H22" s="114">
        <v>39</v>
      </c>
    </row>
    <row r="23" spans="2:8" x14ac:dyDescent="0.2">
      <c r="B23" s="138"/>
      <c r="C23" s="111" t="s">
        <v>10</v>
      </c>
      <c r="D23" s="112">
        <v>50951</v>
      </c>
      <c r="E23" s="114">
        <v>15</v>
      </c>
      <c r="F23" s="114">
        <v>7</v>
      </c>
      <c r="G23" s="114">
        <v>52</v>
      </c>
      <c r="H23" s="114">
        <v>26</v>
      </c>
    </row>
    <row r="25" spans="2:8" ht="19.8" customHeight="1" x14ac:dyDescent="0.3">
      <c r="B25" s="139" t="s">
        <v>72</v>
      </c>
      <c r="C25" s="140"/>
      <c r="D25" s="140"/>
      <c r="E25" s="140"/>
      <c r="F25" s="140"/>
      <c r="G25" s="140"/>
      <c r="H25" s="140"/>
    </row>
    <row r="26" spans="2:8" ht="47.4" customHeight="1" x14ac:dyDescent="0.2">
      <c r="B26" s="82" t="s">
        <v>30</v>
      </c>
      <c r="C26" s="42" t="s">
        <v>47</v>
      </c>
      <c r="D26" s="27" t="s">
        <v>85</v>
      </c>
      <c r="E26" s="20" t="s">
        <v>86</v>
      </c>
      <c r="F26" s="20" t="s">
        <v>87</v>
      </c>
      <c r="G26" s="113" t="s">
        <v>88</v>
      </c>
      <c r="H26" s="20" t="s">
        <v>90</v>
      </c>
    </row>
    <row r="27" spans="2:8" x14ac:dyDescent="0.2">
      <c r="B27" s="141" t="s">
        <v>34</v>
      </c>
      <c r="C27" s="111" t="s">
        <v>0</v>
      </c>
      <c r="D27" s="112">
        <v>3</v>
      </c>
      <c r="E27" s="114">
        <v>0</v>
      </c>
      <c r="F27" s="114">
        <v>100</v>
      </c>
      <c r="G27" s="114">
        <v>0</v>
      </c>
      <c r="H27" s="114">
        <v>0</v>
      </c>
    </row>
    <row r="28" spans="2:8" x14ac:dyDescent="0.2">
      <c r="B28" s="142"/>
      <c r="C28" s="111" t="s">
        <v>1</v>
      </c>
      <c r="D28" s="112">
        <v>27</v>
      </c>
      <c r="E28" s="114">
        <v>7</v>
      </c>
      <c r="F28" s="114">
        <v>93</v>
      </c>
      <c r="G28" s="114">
        <v>0</v>
      </c>
      <c r="H28" s="114">
        <v>0</v>
      </c>
    </row>
    <row r="29" spans="2:8" x14ac:dyDescent="0.2">
      <c r="B29" s="142"/>
      <c r="C29" s="111" t="s">
        <v>2</v>
      </c>
      <c r="D29" s="112">
        <v>68</v>
      </c>
      <c r="E29" s="114">
        <v>4</v>
      </c>
      <c r="F29" s="114">
        <v>96</v>
      </c>
      <c r="G29" s="114">
        <v>0</v>
      </c>
      <c r="H29" s="114">
        <v>0</v>
      </c>
    </row>
    <row r="30" spans="2:8" x14ac:dyDescent="0.2">
      <c r="B30" s="142"/>
      <c r="C30" s="111" t="s">
        <v>3</v>
      </c>
      <c r="D30" s="112">
        <v>126</v>
      </c>
      <c r="E30" s="114">
        <v>3</v>
      </c>
      <c r="F30" s="114">
        <v>97</v>
      </c>
      <c r="G30" s="114">
        <v>0</v>
      </c>
      <c r="H30" s="114">
        <v>0</v>
      </c>
    </row>
    <row r="31" spans="2:8" x14ac:dyDescent="0.2">
      <c r="B31" s="142"/>
      <c r="C31" s="111" t="s">
        <v>4</v>
      </c>
      <c r="D31" s="112">
        <v>212</v>
      </c>
      <c r="E31" s="114">
        <v>4</v>
      </c>
      <c r="F31" s="114">
        <v>96</v>
      </c>
      <c r="G31" s="114">
        <v>0</v>
      </c>
      <c r="H31" s="114">
        <v>0</v>
      </c>
    </row>
    <row r="32" spans="2:8" x14ac:dyDescent="0.2">
      <c r="B32" s="142"/>
      <c r="C32" s="111" t="s">
        <v>5</v>
      </c>
      <c r="D32" s="112">
        <v>342</v>
      </c>
      <c r="E32" s="114">
        <v>5</v>
      </c>
      <c r="F32" s="114">
        <v>95</v>
      </c>
      <c r="G32" s="114">
        <v>0</v>
      </c>
      <c r="H32" s="114">
        <v>0</v>
      </c>
    </row>
    <row r="33" spans="2:9" x14ac:dyDescent="0.2">
      <c r="B33" s="142"/>
      <c r="C33" s="111" t="s">
        <v>6</v>
      </c>
      <c r="D33" s="112">
        <v>527</v>
      </c>
      <c r="E33" s="114">
        <v>5</v>
      </c>
      <c r="F33" s="114">
        <v>95</v>
      </c>
      <c r="G33" s="114">
        <v>0</v>
      </c>
      <c r="H33" s="114">
        <v>0</v>
      </c>
    </row>
    <row r="34" spans="2:9" x14ac:dyDescent="0.2">
      <c r="B34" s="142"/>
      <c r="C34" s="111" t="s">
        <v>7</v>
      </c>
      <c r="D34" s="112">
        <v>780</v>
      </c>
      <c r="E34" s="114">
        <v>5</v>
      </c>
      <c r="F34" s="114">
        <v>95</v>
      </c>
      <c r="G34" s="114">
        <v>0</v>
      </c>
      <c r="H34" s="114">
        <v>0</v>
      </c>
    </row>
    <row r="35" spans="2:9" x14ac:dyDescent="0.2">
      <c r="B35" s="142"/>
      <c r="C35" s="111" t="s">
        <v>8</v>
      </c>
      <c r="D35" s="112">
        <v>1196</v>
      </c>
      <c r="E35" s="114">
        <v>7</v>
      </c>
      <c r="F35" s="114">
        <v>93</v>
      </c>
      <c r="G35" s="114">
        <v>0</v>
      </c>
      <c r="H35" s="114">
        <v>0</v>
      </c>
    </row>
    <row r="36" spans="2:9" x14ac:dyDescent="0.2">
      <c r="B36" s="143"/>
      <c r="C36" s="111" t="s">
        <v>10</v>
      </c>
      <c r="D36" s="112">
        <v>2937</v>
      </c>
      <c r="E36" s="114">
        <v>15</v>
      </c>
      <c r="F36" s="114">
        <v>85</v>
      </c>
      <c r="G36" s="114">
        <v>0</v>
      </c>
      <c r="H36" s="114">
        <v>0</v>
      </c>
    </row>
    <row r="37" spans="2:9" x14ac:dyDescent="0.2">
      <c r="B37" s="141" t="s">
        <v>27</v>
      </c>
      <c r="C37" s="111" t="s">
        <v>0</v>
      </c>
      <c r="D37" s="112">
        <v>19</v>
      </c>
      <c r="E37" s="114">
        <v>5</v>
      </c>
      <c r="F37" s="114">
        <v>74</v>
      </c>
      <c r="G37" s="114">
        <v>0</v>
      </c>
      <c r="H37" s="114">
        <v>21</v>
      </c>
    </row>
    <row r="38" spans="2:9" x14ac:dyDescent="0.2">
      <c r="B38" s="142"/>
      <c r="C38" s="111" t="s">
        <v>1</v>
      </c>
      <c r="D38" s="112">
        <v>82</v>
      </c>
      <c r="E38" s="114">
        <v>1</v>
      </c>
      <c r="F38" s="114">
        <v>72</v>
      </c>
      <c r="G38" s="114">
        <v>2</v>
      </c>
      <c r="H38" s="114">
        <v>24</v>
      </c>
    </row>
    <row r="39" spans="2:9" x14ac:dyDescent="0.2">
      <c r="B39" s="142"/>
      <c r="C39" s="111" t="s">
        <v>2</v>
      </c>
      <c r="D39" s="112">
        <v>155</v>
      </c>
      <c r="E39" s="114">
        <v>3</v>
      </c>
      <c r="F39" s="114">
        <v>75</v>
      </c>
      <c r="G39" s="114">
        <v>4</v>
      </c>
      <c r="H39" s="114">
        <v>18</v>
      </c>
    </row>
    <row r="40" spans="2:9" x14ac:dyDescent="0.2">
      <c r="B40" s="142"/>
      <c r="C40" s="111" t="s">
        <v>3</v>
      </c>
      <c r="D40" s="112">
        <v>252</v>
      </c>
      <c r="E40" s="114">
        <v>4</v>
      </c>
      <c r="F40" s="114">
        <v>77</v>
      </c>
      <c r="G40" s="114">
        <v>6</v>
      </c>
      <c r="H40" s="114">
        <v>13</v>
      </c>
    </row>
    <row r="41" spans="2:9" x14ac:dyDescent="0.2">
      <c r="B41" s="142"/>
      <c r="C41" s="111" t="s">
        <v>4</v>
      </c>
      <c r="D41" s="112">
        <v>388</v>
      </c>
      <c r="E41" s="114">
        <v>5</v>
      </c>
      <c r="F41" s="114">
        <v>77</v>
      </c>
      <c r="G41" s="114">
        <v>7</v>
      </c>
      <c r="H41" s="114">
        <v>11</v>
      </c>
    </row>
    <row r="42" spans="2:9" x14ac:dyDescent="0.2">
      <c r="B42" s="142"/>
      <c r="C42" s="111" t="s">
        <v>5</v>
      </c>
      <c r="D42" s="112">
        <v>571</v>
      </c>
      <c r="E42" s="114">
        <v>5</v>
      </c>
      <c r="F42" s="114">
        <v>77</v>
      </c>
      <c r="G42" s="114">
        <v>8</v>
      </c>
      <c r="H42" s="114">
        <v>9</v>
      </c>
    </row>
    <row r="43" spans="2:9" x14ac:dyDescent="0.2">
      <c r="B43" s="142"/>
      <c r="C43" s="111" t="s">
        <v>6</v>
      </c>
      <c r="D43" s="112">
        <v>804</v>
      </c>
      <c r="E43" s="114">
        <v>5</v>
      </c>
      <c r="F43" s="114">
        <v>78</v>
      </c>
      <c r="G43" s="114">
        <v>8</v>
      </c>
      <c r="H43" s="114">
        <v>9</v>
      </c>
    </row>
    <row r="44" spans="2:9" x14ac:dyDescent="0.2">
      <c r="B44" s="142"/>
      <c r="C44" s="111" t="s">
        <v>7</v>
      </c>
      <c r="D44" s="112">
        <v>1140</v>
      </c>
      <c r="E44" s="114">
        <v>7</v>
      </c>
      <c r="F44" s="114">
        <v>76</v>
      </c>
      <c r="G44" s="114">
        <v>10</v>
      </c>
      <c r="H44" s="114">
        <v>8</v>
      </c>
    </row>
    <row r="45" spans="2:9" x14ac:dyDescent="0.2">
      <c r="B45" s="142"/>
      <c r="C45" s="111" t="s">
        <v>8</v>
      </c>
      <c r="D45" s="112">
        <v>1759</v>
      </c>
      <c r="E45" s="114">
        <v>9</v>
      </c>
      <c r="F45" s="114">
        <v>73</v>
      </c>
      <c r="G45" s="114">
        <v>11</v>
      </c>
      <c r="H45" s="114">
        <v>7</v>
      </c>
    </row>
    <row r="46" spans="2:9" x14ac:dyDescent="0.2">
      <c r="B46" s="143"/>
      <c r="C46" s="111" t="s">
        <v>10</v>
      </c>
      <c r="D46" s="112">
        <v>4153</v>
      </c>
      <c r="E46" s="114">
        <v>15</v>
      </c>
      <c r="F46" s="114">
        <v>63</v>
      </c>
      <c r="G46" s="114">
        <v>16</v>
      </c>
      <c r="H46" s="114">
        <v>6</v>
      </c>
    </row>
    <row r="47" spans="2:9" x14ac:dyDescent="0.2">
      <c r="B47" s="14"/>
      <c r="C47" s="14"/>
      <c r="D47" s="14"/>
      <c r="E47" s="14"/>
      <c r="F47" s="14"/>
      <c r="G47" s="14"/>
      <c r="H47" s="14"/>
      <c r="I47" s="14"/>
    </row>
    <row r="48" spans="2:9" x14ac:dyDescent="0.2">
      <c r="B48" s="135" t="s">
        <v>66</v>
      </c>
      <c r="C48" s="136"/>
      <c r="D48" s="136"/>
      <c r="E48" s="136"/>
      <c r="F48" s="136"/>
      <c r="G48" s="136"/>
      <c r="H48" s="136"/>
      <c r="I48" s="136"/>
    </row>
    <row r="49" spans="2:9" x14ac:dyDescent="0.2">
      <c r="B49" s="136"/>
      <c r="C49" s="136"/>
      <c r="D49" s="136"/>
      <c r="E49" s="136"/>
      <c r="F49" s="136"/>
      <c r="G49" s="136"/>
      <c r="H49" s="136"/>
      <c r="I49" s="136"/>
    </row>
    <row r="50" spans="2:9" x14ac:dyDescent="0.2">
      <c r="B50" s="136"/>
      <c r="C50" s="136"/>
      <c r="D50" s="136"/>
      <c r="E50" s="136"/>
      <c r="F50" s="136"/>
      <c r="G50" s="136"/>
      <c r="H50" s="136"/>
      <c r="I50" s="136"/>
    </row>
    <row r="51" spans="2:9" x14ac:dyDescent="0.2">
      <c r="B51" s="136"/>
      <c r="C51" s="136"/>
      <c r="D51" s="136"/>
      <c r="E51" s="136"/>
      <c r="F51" s="136"/>
      <c r="G51" s="136"/>
      <c r="H51" s="136"/>
      <c r="I51" s="136"/>
    </row>
    <row r="52" spans="2:9" x14ac:dyDescent="0.2">
      <c r="B52" s="136"/>
      <c r="C52" s="136"/>
      <c r="D52" s="136"/>
      <c r="E52" s="136"/>
      <c r="F52" s="136"/>
      <c r="G52" s="136"/>
      <c r="H52" s="136"/>
      <c r="I52" s="136"/>
    </row>
    <row r="53" spans="2:9" x14ac:dyDescent="0.2">
      <c r="B53" s="136"/>
      <c r="C53" s="136"/>
      <c r="D53" s="136"/>
      <c r="E53" s="136"/>
      <c r="F53" s="136"/>
      <c r="G53" s="136"/>
      <c r="H53" s="136"/>
      <c r="I53" s="136"/>
    </row>
    <row r="54" spans="2:9" x14ac:dyDescent="0.2">
      <c r="B54" s="136"/>
      <c r="C54" s="136"/>
      <c r="D54" s="136"/>
      <c r="E54" s="136"/>
      <c r="F54" s="136"/>
      <c r="G54" s="136"/>
      <c r="H54" s="136"/>
      <c r="I54" s="136"/>
    </row>
    <row r="55" spans="2:9" x14ac:dyDescent="0.2">
      <c r="B55" s="136"/>
      <c r="C55" s="136"/>
      <c r="D55" s="136"/>
      <c r="E55" s="136"/>
      <c r="F55" s="136"/>
      <c r="G55" s="136"/>
      <c r="H55" s="136"/>
      <c r="I55" s="136"/>
    </row>
    <row r="56" spans="2:9" x14ac:dyDescent="0.2">
      <c r="B56" s="136"/>
      <c r="C56" s="136"/>
      <c r="D56" s="136"/>
      <c r="E56" s="136"/>
      <c r="F56" s="136"/>
      <c r="G56" s="136"/>
      <c r="H56" s="136"/>
      <c r="I56" s="136"/>
    </row>
  </sheetData>
  <mergeCells count="6">
    <mergeCell ref="B48:I56"/>
    <mergeCell ref="B4:B13"/>
    <mergeCell ref="B14:B23"/>
    <mergeCell ref="B25:H25"/>
    <mergeCell ref="B27:B36"/>
    <mergeCell ref="B37:B46"/>
  </mergeCells>
  <pageMargins left="0.7" right="0.7" top="0.75" bottom="0.75" header="0.3" footer="0.3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17"/>
  <sheetViews>
    <sheetView showGridLines="0" topLeftCell="C1" zoomScaleNormal="100" workbookViewId="0">
      <selection activeCell="J11" sqref="J11"/>
    </sheetView>
  </sheetViews>
  <sheetFormatPr baseColWidth="10" defaultColWidth="11.44140625" defaultRowHeight="10.199999999999999" x14ac:dyDescent="0.2"/>
  <cols>
    <col min="1" max="1" width="3.44140625" style="14" customWidth="1"/>
    <col min="2" max="2" width="15.44140625" style="14" customWidth="1"/>
    <col min="3" max="3" width="19.44140625" style="14" bestFit="1" customWidth="1"/>
    <col min="4" max="10" width="17.109375" style="14" customWidth="1"/>
    <col min="11" max="11" width="16.6640625" style="14" customWidth="1"/>
    <col min="12" max="13" width="11.44140625" style="14"/>
    <col min="14" max="14" width="15.6640625" style="14" bestFit="1" customWidth="1"/>
    <col min="15" max="15" width="20.109375" style="14" customWidth="1"/>
    <col min="16" max="16" width="7.6640625" style="14" customWidth="1"/>
    <col min="17" max="19" width="13.6640625" style="14" customWidth="1"/>
    <col min="20" max="20" width="12.33203125" style="14" customWidth="1"/>
    <col min="21" max="23" width="13.6640625" style="14" customWidth="1"/>
    <col min="24" max="16384" width="11.44140625" style="14"/>
  </cols>
  <sheetData>
    <row r="2" spans="2:12" s="18" customFormat="1" x14ac:dyDescent="0.2">
      <c r="B2" s="72" t="s">
        <v>59</v>
      </c>
    </row>
    <row r="3" spans="2:12" x14ac:dyDescent="0.2">
      <c r="B3" s="18"/>
      <c r="C3" s="18"/>
      <c r="D3" s="18"/>
      <c r="E3" s="18"/>
      <c r="F3" s="18"/>
      <c r="G3" s="18"/>
      <c r="H3" s="18"/>
      <c r="I3" s="145"/>
      <c r="J3" s="145"/>
      <c r="K3" s="73"/>
      <c r="L3" s="18"/>
    </row>
    <row r="4" spans="2:12" ht="12.75" customHeight="1" x14ac:dyDescent="0.2">
      <c r="B4" s="18"/>
      <c r="C4" s="18"/>
      <c r="D4" s="146" t="s">
        <v>51</v>
      </c>
      <c r="E4" s="146"/>
      <c r="F4" s="146"/>
      <c r="G4" s="146"/>
      <c r="H4" s="146"/>
      <c r="I4" s="147" t="s">
        <v>52</v>
      </c>
      <c r="J4" s="147"/>
      <c r="K4" s="75"/>
      <c r="L4" s="18"/>
    </row>
    <row r="5" spans="2:12" ht="25.2" customHeight="1" x14ac:dyDescent="0.2">
      <c r="B5" s="74" t="s">
        <v>50</v>
      </c>
      <c r="C5" s="74" t="s">
        <v>58</v>
      </c>
      <c r="D5" s="74" t="s">
        <v>39</v>
      </c>
      <c r="E5" s="74" t="s">
        <v>40</v>
      </c>
      <c r="F5" s="74" t="s">
        <v>41</v>
      </c>
      <c r="G5" s="74" t="s">
        <v>44</v>
      </c>
      <c r="H5" s="74" t="s">
        <v>42</v>
      </c>
      <c r="I5" s="74" t="s">
        <v>48</v>
      </c>
      <c r="J5" s="109" t="s">
        <v>49</v>
      </c>
      <c r="K5" s="76"/>
      <c r="L5" s="18"/>
    </row>
    <row r="6" spans="2:12" x14ac:dyDescent="0.2">
      <c r="B6" s="77" t="s">
        <v>15</v>
      </c>
      <c r="C6" s="78">
        <v>183</v>
      </c>
      <c r="D6" s="79">
        <v>0</v>
      </c>
      <c r="E6" s="79">
        <v>8</v>
      </c>
      <c r="F6" s="79">
        <v>18</v>
      </c>
      <c r="G6" s="79">
        <v>2</v>
      </c>
      <c r="H6" s="79">
        <v>11</v>
      </c>
      <c r="I6" s="79">
        <v>11</v>
      </c>
      <c r="J6" s="110">
        <v>51</v>
      </c>
      <c r="K6" s="80"/>
    </row>
    <row r="7" spans="2:12" x14ac:dyDescent="0.2">
      <c r="B7" s="81" t="s">
        <v>16</v>
      </c>
      <c r="C7" s="78">
        <v>381</v>
      </c>
      <c r="D7" s="79">
        <v>0</v>
      </c>
      <c r="E7" s="79">
        <v>49</v>
      </c>
      <c r="F7" s="79">
        <v>15</v>
      </c>
      <c r="G7" s="79">
        <v>1</v>
      </c>
      <c r="H7" s="79">
        <v>5</v>
      </c>
      <c r="I7" s="79">
        <v>5</v>
      </c>
      <c r="J7" s="110">
        <v>24</v>
      </c>
      <c r="K7" s="80"/>
    </row>
    <row r="8" spans="2:12" x14ac:dyDescent="0.2">
      <c r="B8" s="77" t="s">
        <v>17</v>
      </c>
      <c r="C8" s="78">
        <v>251</v>
      </c>
      <c r="D8" s="79">
        <v>0</v>
      </c>
      <c r="E8" s="79">
        <v>9</v>
      </c>
      <c r="F8" s="79">
        <v>21</v>
      </c>
      <c r="G8" s="79">
        <v>5</v>
      </c>
      <c r="H8" s="79">
        <v>11</v>
      </c>
      <c r="I8" s="79">
        <v>8</v>
      </c>
      <c r="J8" s="110">
        <v>45</v>
      </c>
      <c r="K8" s="80"/>
    </row>
    <row r="9" spans="2:12" x14ac:dyDescent="0.2">
      <c r="B9" s="77" t="s">
        <v>18</v>
      </c>
      <c r="C9" s="78">
        <v>332</v>
      </c>
      <c r="D9" s="79">
        <v>1</v>
      </c>
      <c r="E9" s="79">
        <v>14</v>
      </c>
      <c r="F9" s="79">
        <v>17</v>
      </c>
      <c r="G9" s="79">
        <v>6</v>
      </c>
      <c r="H9" s="79">
        <v>13</v>
      </c>
      <c r="I9" s="79">
        <v>7</v>
      </c>
      <c r="J9" s="110">
        <v>43</v>
      </c>
      <c r="K9" s="80"/>
    </row>
    <row r="10" spans="2:12" x14ac:dyDescent="0.2">
      <c r="B10" s="77" t="s">
        <v>19</v>
      </c>
      <c r="C10" s="78">
        <v>457</v>
      </c>
      <c r="D10" s="79">
        <v>1</v>
      </c>
      <c r="E10" s="79">
        <v>17</v>
      </c>
      <c r="F10" s="79">
        <v>24</v>
      </c>
      <c r="G10" s="79">
        <v>4</v>
      </c>
      <c r="H10" s="79">
        <v>11</v>
      </c>
      <c r="I10" s="79">
        <v>6</v>
      </c>
      <c r="J10" s="110">
        <v>38</v>
      </c>
      <c r="K10" s="80"/>
    </row>
    <row r="11" spans="2:12" x14ac:dyDescent="0.2">
      <c r="B11" s="77" t="s">
        <v>20</v>
      </c>
      <c r="C11" s="78">
        <v>606</v>
      </c>
      <c r="D11" s="79">
        <v>2</v>
      </c>
      <c r="E11" s="79">
        <v>18</v>
      </c>
      <c r="F11" s="79">
        <v>26</v>
      </c>
      <c r="G11" s="79">
        <v>4</v>
      </c>
      <c r="H11" s="79">
        <v>10</v>
      </c>
      <c r="I11" s="79">
        <v>6</v>
      </c>
      <c r="J11" s="110">
        <v>34</v>
      </c>
      <c r="K11" s="80"/>
    </row>
    <row r="12" spans="2:12" x14ac:dyDescent="0.2">
      <c r="B12" s="77" t="s">
        <v>21</v>
      </c>
      <c r="C12" s="78">
        <v>703</v>
      </c>
      <c r="D12" s="79">
        <v>4</v>
      </c>
      <c r="E12" s="79">
        <v>18</v>
      </c>
      <c r="F12" s="79">
        <v>20</v>
      </c>
      <c r="G12" s="79">
        <v>5</v>
      </c>
      <c r="H12" s="79">
        <v>10</v>
      </c>
      <c r="I12" s="79">
        <v>7</v>
      </c>
      <c r="J12" s="110">
        <v>36</v>
      </c>
      <c r="K12" s="80"/>
    </row>
    <row r="13" spans="2:12" x14ac:dyDescent="0.2">
      <c r="B13" s="77" t="s">
        <v>22</v>
      </c>
      <c r="C13" s="78">
        <v>874</v>
      </c>
      <c r="D13" s="79">
        <v>8</v>
      </c>
      <c r="E13" s="79">
        <v>16</v>
      </c>
      <c r="F13" s="79">
        <v>15</v>
      </c>
      <c r="G13" s="79">
        <v>5</v>
      </c>
      <c r="H13" s="79">
        <v>9</v>
      </c>
      <c r="I13" s="79">
        <v>10</v>
      </c>
      <c r="J13" s="110">
        <v>38</v>
      </c>
      <c r="K13" s="80"/>
    </row>
    <row r="14" spans="2:12" x14ac:dyDescent="0.2">
      <c r="B14" s="77" t="s">
        <v>23</v>
      </c>
      <c r="C14" s="92">
        <v>1011</v>
      </c>
      <c r="D14" s="79">
        <v>12</v>
      </c>
      <c r="E14" s="79">
        <v>12</v>
      </c>
      <c r="F14" s="79">
        <v>10</v>
      </c>
      <c r="G14" s="79">
        <v>4</v>
      </c>
      <c r="H14" s="79">
        <v>7</v>
      </c>
      <c r="I14" s="79">
        <v>17</v>
      </c>
      <c r="J14" s="110">
        <v>39</v>
      </c>
      <c r="K14" s="80"/>
    </row>
    <row r="15" spans="2:12" x14ac:dyDescent="0.2">
      <c r="B15" s="77" t="s">
        <v>65</v>
      </c>
      <c r="C15" s="78">
        <v>972</v>
      </c>
      <c r="D15" s="79">
        <v>10</v>
      </c>
      <c r="E15" s="79">
        <v>6</v>
      </c>
      <c r="F15" s="79">
        <v>5</v>
      </c>
      <c r="G15" s="79">
        <v>2</v>
      </c>
      <c r="H15" s="79">
        <v>5</v>
      </c>
      <c r="I15" s="79">
        <v>26</v>
      </c>
      <c r="J15" s="110">
        <v>44</v>
      </c>
      <c r="K15" s="80"/>
    </row>
    <row r="17" spans="2:11" ht="82.2" customHeight="1" x14ac:dyDescent="0.2">
      <c r="B17" s="144" t="s">
        <v>89</v>
      </c>
      <c r="C17" s="144"/>
      <c r="D17" s="144"/>
      <c r="E17" s="144"/>
      <c r="F17" s="144"/>
      <c r="G17" s="144"/>
      <c r="H17" s="144"/>
      <c r="I17" s="144"/>
      <c r="J17" s="144"/>
      <c r="K17" s="12"/>
    </row>
  </sheetData>
  <mergeCells count="4">
    <mergeCell ref="B17:J17"/>
    <mergeCell ref="I3:J3"/>
    <mergeCell ref="D4:H4"/>
    <mergeCell ref="I4:J4"/>
  </mergeCells>
  <conditionalFormatting sqref="C1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{CA9D48D1-A613-45F3-BE0B-9C1F6B24927C}</x14:id>
        </ext>
      </extLst>
    </cfRule>
    <cfRule type="dataBar" priority="4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{D2F977B4-4399-4FB5-AC2B-B512B14B9226}</x14:id>
        </ext>
      </extLst>
    </cfRule>
  </conditionalFormatting>
  <conditionalFormatting sqref="D5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{B9D2938C-34DF-4C1B-85E9-1A9C7521C815}</x14:id>
        </ext>
      </extLst>
    </cfRule>
  </conditionalFormatting>
  <conditionalFormatting sqref="D16:K1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{BC876BAA-E456-4881-B0A8-104DD469C3F2}</x14:id>
        </ext>
      </extLst>
    </cfRule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{70D8C47A-96CF-4715-86E4-383F9AC7E424}</x14:id>
        </ext>
      </extLst>
    </cfRule>
  </conditionalFormatting>
  <conditionalFormatting sqref="E5:H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{5072392C-3FC6-411E-A70B-797AEEF70B0D}</x14:id>
        </ext>
      </extLst>
    </cfRule>
  </conditionalFormatting>
  <conditionalFormatting sqref="I5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{EAF59006-9405-411C-9186-2BABEDC18550}</x14:id>
        </ext>
      </extLst>
    </cfRule>
  </conditionalFormatting>
  <conditionalFormatting sqref="I4:J4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{5125F362-B626-4739-B5C9-9503FA2A8811}</x14:id>
        </ext>
      </extLst>
    </cfRule>
  </conditionalFormatting>
  <conditionalFormatting sqref="J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{4F78E506-2C82-4202-8611-1EF8175C1A23}</x14:id>
        </ext>
      </extLst>
    </cfRule>
  </conditionalFormatting>
  <conditionalFormatting sqref="K5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{F161E929-31AA-4A61-B04D-3344E0772BC5}</x14:id>
        </ext>
      </extLst>
    </cfRule>
  </conditionalFormatting>
  <conditionalFormatting sqref="K6:K1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{D926EF5C-1A77-4AC7-85F2-D76F0EDCA5E0}</x14:id>
        </ext>
      </extLst>
    </cfRule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{90621C02-5D07-44C0-986E-CC37562D1192}</x14:id>
        </ext>
      </extLst>
    </cfRule>
  </conditionalFormatting>
  <pageMargins left="0.7" right="0.7" top="0.75" bottom="0.75" header="0.3" footer="0.3"/>
  <pageSetup paperSize="9" scale="7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9D48D1-A613-45F3-BE0B-9C1F6B2492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D2F977B4-4399-4FB5-AC2B-B512B14B9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B9D2938C-34DF-4C1B-85E9-1A9C7521C8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BC876BAA-E456-4881-B0A8-104DD469C3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70D8C47A-96CF-4715-86E4-383F9AC7E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D16:K16</xm:sqref>
        </x14:conditionalFormatting>
        <x14:conditionalFormatting xmlns:xm="http://schemas.microsoft.com/office/excel/2006/main">
          <x14:cfRule type="dataBar" id="{5072392C-3FC6-411E-A70B-797AEEF70B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E5:H5</xm:sqref>
        </x14:conditionalFormatting>
        <x14:conditionalFormatting xmlns:xm="http://schemas.microsoft.com/office/excel/2006/main">
          <x14:cfRule type="dataBar" id="{EAF59006-9405-411C-9186-2BABEDC185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5125F362-B626-4739-B5C9-9503FA2A88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I4:J4</xm:sqref>
        </x14:conditionalFormatting>
        <x14:conditionalFormatting xmlns:xm="http://schemas.microsoft.com/office/excel/2006/main">
          <x14:cfRule type="dataBar" id="{4F78E506-2C82-4202-8611-1EF8175C1A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</xm:sqref>
        </x14:conditionalFormatting>
        <x14:conditionalFormatting xmlns:xm="http://schemas.microsoft.com/office/excel/2006/main">
          <x14:cfRule type="dataBar" id="{F161E929-31AA-4A61-B04D-3344E0772B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K5</xm:sqref>
        </x14:conditionalFormatting>
        <x14:conditionalFormatting xmlns:xm="http://schemas.microsoft.com/office/excel/2006/main">
          <x14:cfRule type="dataBar" id="{D926EF5C-1A77-4AC7-85F2-D76F0EDCA5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0621C02-5D07-44C0-986E-CC37562D11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K6:K15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17"/>
  <sheetViews>
    <sheetView showGridLines="0" zoomScaleNormal="100" workbookViewId="0">
      <selection activeCell="I20" sqref="I20"/>
    </sheetView>
  </sheetViews>
  <sheetFormatPr baseColWidth="10" defaultColWidth="11.44140625" defaultRowHeight="10.199999999999999" x14ac:dyDescent="0.2"/>
  <cols>
    <col min="1" max="1" width="3" style="2" customWidth="1"/>
    <col min="2" max="16384" width="11.44140625" style="2"/>
  </cols>
  <sheetData>
    <row r="2" spans="2:21" s="8" customFormat="1" x14ac:dyDescent="0.2">
      <c r="B2" s="11" t="s">
        <v>60</v>
      </c>
    </row>
    <row r="3" spans="2:21" x14ac:dyDescent="0.2">
      <c r="M3" s="10" t="s">
        <v>43</v>
      </c>
    </row>
    <row r="4" spans="2:21" ht="14.25" customHeight="1" x14ac:dyDescent="0.2">
      <c r="B4" s="49" t="s">
        <v>36</v>
      </c>
      <c r="C4" s="49" t="s">
        <v>15</v>
      </c>
      <c r="D4" s="49" t="s">
        <v>16</v>
      </c>
      <c r="E4" s="49" t="s">
        <v>17</v>
      </c>
      <c r="F4" s="49" t="s">
        <v>18</v>
      </c>
      <c r="G4" s="50" t="s">
        <v>19</v>
      </c>
      <c r="H4" s="51" t="s">
        <v>20</v>
      </c>
      <c r="I4" s="50" t="s">
        <v>21</v>
      </c>
      <c r="J4" s="52" t="s">
        <v>22</v>
      </c>
      <c r="K4" s="52" t="s">
        <v>23</v>
      </c>
      <c r="L4" s="52" t="s">
        <v>24</v>
      </c>
      <c r="M4" s="52" t="s">
        <v>35</v>
      </c>
    </row>
    <row r="5" spans="2:21" x14ac:dyDescent="0.2">
      <c r="B5" s="39" t="s">
        <v>12</v>
      </c>
      <c r="C5" s="43">
        <v>0</v>
      </c>
      <c r="D5" s="43">
        <v>0</v>
      </c>
      <c r="E5" s="43">
        <v>0.5</v>
      </c>
      <c r="F5" s="43">
        <v>2</v>
      </c>
      <c r="G5" s="44">
        <v>4</v>
      </c>
      <c r="H5" s="53">
        <v>10.5</v>
      </c>
      <c r="I5" s="44">
        <v>25</v>
      </c>
      <c r="J5" s="45">
        <v>61</v>
      </c>
      <c r="K5" s="45">
        <v>79</v>
      </c>
      <c r="L5" s="45">
        <v>40</v>
      </c>
      <c r="M5" s="45">
        <v>2.5</v>
      </c>
    </row>
    <row r="6" spans="2:21" x14ac:dyDescent="0.2">
      <c r="B6" s="70" t="s">
        <v>25</v>
      </c>
      <c r="C6" s="71">
        <v>16</v>
      </c>
      <c r="D6" s="71">
        <v>17</v>
      </c>
      <c r="E6" s="71">
        <v>20.2</v>
      </c>
      <c r="F6" s="71">
        <v>28</v>
      </c>
      <c r="G6" s="71">
        <v>47</v>
      </c>
      <c r="H6" s="71">
        <v>77</v>
      </c>
      <c r="I6" s="71">
        <v>113</v>
      </c>
      <c r="J6" s="71">
        <v>181</v>
      </c>
      <c r="K6" s="71">
        <v>213</v>
      </c>
      <c r="L6" s="71">
        <v>156</v>
      </c>
      <c r="M6" s="71">
        <v>43</v>
      </c>
    </row>
    <row r="7" spans="2:21" x14ac:dyDescent="0.2">
      <c r="B7" s="70" t="s">
        <v>13</v>
      </c>
      <c r="C7" s="71">
        <v>72</v>
      </c>
      <c r="D7" s="71">
        <v>114</v>
      </c>
      <c r="E7" s="71">
        <v>91</v>
      </c>
      <c r="F7" s="71">
        <v>128</v>
      </c>
      <c r="G7" s="71">
        <v>202</v>
      </c>
      <c r="H7" s="71">
        <v>316</v>
      </c>
      <c r="I7" s="71">
        <v>384</v>
      </c>
      <c r="J7" s="71">
        <v>510</v>
      </c>
      <c r="K7" s="71">
        <v>558</v>
      </c>
      <c r="L7" s="71">
        <v>440</v>
      </c>
      <c r="M7" s="71">
        <v>196</v>
      </c>
      <c r="N7" s="3"/>
      <c r="O7" s="3"/>
      <c r="P7" s="3"/>
      <c r="Q7" s="3"/>
      <c r="R7" s="3"/>
      <c r="S7" s="3"/>
      <c r="T7" s="3"/>
      <c r="U7" s="3"/>
    </row>
    <row r="8" spans="2:21" x14ac:dyDescent="0.2">
      <c r="B8" s="70" t="s">
        <v>26</v>
      </c>
      <c r="C8" s="71">
        <v>221</v>
      </c>
      <c r="D8" s="71">
        <v>493</v>
      </c>
      <c r="E8" s="71">
        <v>323</v>
      </c>
      <c r="F8" s="71">
        <v>425</v>
      </c>
      <c r="G8" s="71">
        <v>620</v>
      </c>
      <c r="H8" s="71">
        <v>823</v>
      </c>
      <c r="I8" s="71">
        <v>922</v>
      </c>
      <c r="J8" s="96">
        <v>1133</v>
      </c>
      <c r="K8" s="96">
        <v>1310</v>
      </c>
      <c r="L8" s="96">
        <v>1187</v>
      </c>
      <c r="M8" s="71">
        <v>618</v>
      </c>
      <c r="N8" s="3"/>
      <c r="O8" s="3"/>
      <c r="P8" s="3"/>
      <c r="Q8" s="3"/>
      <c r="R8" s="3"/>
      <c r="S8" s="3"/>
      <c r="T8" s="3"/>
      <c r="U8" s="3"/>
    </row>
    <row r="9" spans="2:21" x14ac:dyDescent="0.2">
      <c r="B9" s="40" t="s">
        <v>14</v>
      </c>
      <c r="C9" s="46">
        <v>477</v>
      </c>
      <c r="D9" s="93">
        <v>1099</v>
      </c>
      <c r="E9" s="46">
        <v>626</v>
      </c>
      <c r="F9" s="46">
        <v>820</v>
      </c>
      <c r="G9" s="94">
        <v>1123</v>
      </c>
      <c r="H9" s="95">
        <v>1449</v>
      </c>
      <c r="I9" s="94">
        <v>1700</v>
      </c>
      <c r="J9" s="97">
        <v>2125</v>
      </c>
      <c r="K9" s="97">
        <v>2552</v>
      </c>
      <c r="L9" s="97">
        <v>2589</v>
      </c>
      <c r="M9" s="97">
        <v>1266</v>
      </c>
      <c r="N9" s="3"/>
      <c r="O9" s="3"/>
      <c r="P9" s="3"/>
      <c r="Q9" s="3"/>
      <c r="R9" s="3"/>
      <c r="S9" s="3"/>
      <c r="T9" s="3"/>
      <c r="U9" s="3"/>
    </row>
    <row r="11" spans="2:21" x14ac:dyDescent="0.2">
      <c r="B11" s="135" t="s">
        <v>61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2:21" x14ac:dyDescent="0.2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2:21" x14ac:dyDescent="0.2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2:21" x14ac:dyDescent="0.2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2:21" x14ac:dyDescent="0.2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2:21" x14ac:dyDescent="0.2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2:13" ht="37.5" customHeight="1" x14ac:dyDescent="0.2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</sheetData>
  <mergeCells count="1">
    <mergeCell ref="B11:M17"/>
  </mergeCells>
  <pageMargins left="0.7" right="0.7" top="0.75" bottom="0.75" header="0.3" footer="0.3"/>
  <pageSetup paperSize="9" scale="5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25"/>
  <sheetViews>
    <sheetView showGridLines="0" zoomScaleNormal="100" workbookViewId="0">
      <selection activeCell="B16" sqref="B16:F25"/>
    </sheetView>
  </sheetViews>
  <sheetFormatPr baseColWidth="10" defaultColWidth="11.44140625" defaultRowHeight="10.199999999999999" x14ac:dyDescent="0.2"/>
  <cols>
    <col min="1" max="1" width="4.33203125" style="2" customWidth="1"/>
    <col min="2" max="2" width="11.44140625" style="2"/>
    <col min="3" max="6" width="19.6640625" style="9" customWidth="1"/>
    <col min="7" max="16384" width="11.44140625" style="2"/>
  </cols>
  <sheetData>
    <row r="2" spans="2:7" s="8" customFormat="1" x14ac:dyDescent="0.2">
      <c r="B2" s="11" t="s">
        <v>62</v>
      </c>
      <c r="C2" s="54"/>
      <c r="D2" s="54"/>
      <c r="E2" s="54"/>
      <c r="F2" s="54"/>
    </row>
    <row r="3" spans="2:7" x14ac:dyDescent="0.2">
      <c r="B3" s="1"/>
      <c r="F3" s="55" t="s">
        <v>43</v>
      </c>
    </row>
    <row r="4" spans="2:7" ht="20.399999999999999" x14ac:dyDescent="0.2">
      <c r="B4" s="21" t="s">
        <v>47</v>
      </c>
      <c r="C4" s="21" t="s">
        <v>29</v>
      </c>
      <c r="D4" s="27" t="s">
        <v>73</v>
      </c>
      <c r="E4" s="20" t="s">
        <v>75</v>
      </c>
      <c r="F4" s="20" t="s">
        <v>74</v>
      </c>
    </row>
    <row r="5" spans="2:7" x14ac:dyDescent="0.2">
      <c r="B5" s="39" t="s">
        <v>0</v>
      </c>
      <c r="C5" s="57">
        <v>0</v>
      </c>
      <c r="D5" s="58">
        <v>0</v>
      </c>
      <c r="E5" s="59">
        <v>0</v>
      </c>
      <c r="F5" s="59">
        <f t="shared" ref="F5:F14" si="0">C5-D5-E5</f>
        <v>0</v>
      </c>
      <c r="G5" s="4"/>
    </row>
    <row r="6" spans="2:7" x14ac:dyDescent="0.2">
      <c r="B6" s="47" t="s">
        <v>1</v>
      </c>
      <c r="C6" s="60">
        <v>14</v>
      </c>
      <c r="D6" s="61">
        <v>13</v>
      </c>
      <c r="E6" s="62">
        <v>1</v>
      </c>
      <c r="F6" s="62">
        <f t="shared" si="0"/>
        <v>0</v>
      </c>
      <c r="G6" s="4"/>
    </row>
    <row r="7" spans="2:7" x14ac:dyDescent="0.2">
      <c r="B7" s="47" t="s">
        <v>2</v>
      </c>
      <c r="C7" s="60">
        <v>43</v>
      </c>
      <c r="D7" s="61">
        <v>40</v>
      </c>
      <c r="E7" s="62">
        <v>3</v>
      </c>
      <c r="F7" s="62">
        <f t="shared" si="0"/>
        <v>0</v>
      </c>
      <c r="G7" s="4"/>
    </row>
    <row r="8" spans="2:7" x14ac:dyDescent="0.2">
      <c r="B8" s="47" t="s">
        <v>3</v>
      </c>
      <c r="C8" s="60">
        <v>87</v>
      </c>
      <c r="D8" s="61">
        <v>77</v>
      </c>
      <c r="E8" s="62">
        <v>9</v>
      </c>
      <c r="F8" s="62">
        <f t="shared" si="0"/>
        <v>1</v>
      </c>
      <c r="G8" s="4"/>
    </row>
    <row r="9" spans="2:7" x14ac:dyDescent="0.2">
      <c r="B9" s="56" t="s">
        <v>4</v>
      </c>
      <c r="C9" s="63">
        <v>152</v>
      </c>
      <c r="D9" s="64">
        <v>126</v>
      </c>
      <c r="E9" s="65">
        <v>23</v>
      </c>
      <c r="F9" s="65">
        <f t="shared" si="0"/>
        <v>3</v>
      </c>
      <c r="G9" s="4"/>
    </row>
    <row r="10" spans="2:7" x14ac:dyDescent="0.2">
      <c r="B10" s="40" t="s">
        <v>5</v>
      </c>
      <c r="C10" s="66">
        <v>257</v>
      </c>
      <c r="D10" s="67">
        <v>187</v>
      </c>
      <c r="E10" s="68">
        <v>64</v>
      </c>
      <c r="F10" s="68">
        <f t="shared" si="0"/>
        <v>6</v>
      </c>
      <c r="G10" s="4"/>
    </row>
    <row r="11" spans="2:7" x14ac:dyDescent="0.2">
      <c r="B11" s="40" t="s">
        <v>6</v>
      </c>
      <c r="C11" s="66">
        <v>410</v>
      </c>
      <c r="D11" s="67">
        <v>227</v>
      </c>
      <c r="E11" s="68">
        <v>173</v>
      </c>
      <c r="F11" s="68">
        <f t="shared" si="0"/>
        <v>10</v>
      </c>
      <c r="G11" s="4"/>
    </row>
    <row r="12" spans="2:7" x14ac:dyDescent="0.2">
      <c r="B12" s="40" t="s">
        <v>7</v>
      </c>
      <c r="C12" s="66">
        <v>623</v>
      </c>
      <c r="D12" s="67">
        <v>281</v>
      </c>
      <c r="E12" s="68">
        <v>318</v>
      </c>
      <c r="F12" s="68">
        <f>C12-D12-E12</f>
        <v>24</v>
      </c>
      <c r="G12" s="4"/>
    </row>
    <row r="13" spans="2:7" x14ac:dyDescent="0.2">
      <c r="B13" s="40" t="s">
        <v>8</v>
      </c>
      <c r="C13" s="66">
        <v>975</v>
      </c>
      <c r="D13" s="67">
        <v>391</v>
      </c>
      <c r="E13" s="68">
        <v>535</v>
      </c>
      <c r="F13" s="68">
        <f t="shared" si="0"/>
        <v>49</v>
      </c>
      <c r="G13" s="4"/>
    </row>
    <row r="14" spans="2:7" x14ac:dyDescent="0.2">
      <c r="B14" s="40" t="s">
        <v>10</v>
      </c>
      <c r="C14" s="99">
        <v>2374</v>
      </c>
      <c r="D14" s="67">
        <v>878</v>
      </c>
      <c r="E14" s="98">
        <v>1208</v>
      </c>
      <c r="F14" s="68">
        <f t="shared" si="0"/>
        <v>288</v>
      </c>
      <c r="G14" s="4"/>
    </row>
    <row r="16" spans="2:7" x14ac:dyDescent="0.2">
      <c r="B16" s="149" t="s">
        <v>69</v>
      </c>
      <c r="C16" s="148"/>
      <c r="D16" s="148"/>
      <c r="E16" s="148"/>
      <c r="F16" s="148"/>
    </row>
    <row r="17" spans="2:6" x14ac:dyDescent="0.2">
      <c r="B17" s="148"/>
      <c r="C17" s="148"/>
      <c r="D17" s="148"/>
      <c r="E17" s="148"/>
      <c r="F17" s="148"/>
    </row>
    <row r="18" spans="2:6" x14ac:dyDescent="0.2">
      <c r="B18" s="148"/>
      <c r="C18" s="148"/>
      <c r="D18" s="148"/>
      <c r="E18" s="148"/>
      <c r="F18" s="148"/>
    </row>
    <row r="19" spans="2:6" x14ac:dyDescent="0.2">
      <c r="B19" s="148"/>
      <c r="C19" s="148"/>
      <c r="D19" s="148"/>
      <c r="E19" s="148"/>
      <c r="F19" s="148"/>
    </row>
    <row r="20" spans="2:6" x14ac:dyDescent="0.2">
      <c r="B20" s="148"/>
      <c r="C20" s="148"/>
      <c r="D20" s="148"/>
      <c r="E20" s="148"/>
      <c r="F20" s="148"/>
    </row>
    <row r="21" spans="2:6" x14ac:dyDescent="0.2">
      <c r="B21" s="148"/>
      <c r="C21" s="148"/>
      <c r="D21" s="148"/>
      <c r="E21" s="148"/>
      <c r="F21" s="148"/>
    </row>
    <row r="22" spans="2:6" x14ac:dyDescent="0.2">
      <c r="B22" s="148"/>
      <c r="C22" s="148"/>
      <c r="D22" s="148"/>
      <c r="E22" s="148"/>
      <c r="F22" s="148"/>
    </row>
    <row r="23" spans="2:6" x14ac:dyDescent="0.2">
      <c r="B23" s="148"/>
      <c r="C23" s="148"/>
      <c r="D23" s="148"/>
      <c r="E23" s="148"/>
      <c r="F23" s="148"/>
    </row>
    <row r="24" spans="2:6" x14ac:dyDescent="0.2">
      <c r="B24" s="148"/>
      <c r="C24" s="148"/>
      <c r="D24" s="148"/>
      <c r="E24" s="148"/>
      <c r="F24" s="148"/>
    </row>
    <row r="25" spans="2:6" x14ac:dyDescent="0.2">
      <c r="B25" s="148"/>
      <c r="C25" s="148"/>
      <c r="D25" s="148"/>
      <c r="E25" s="148"/>
      <c r="F25" s="148"/>
    </row>
  </sheetData>
  <mergeCells count="1">
    <mergeCell ref="B16:F25"/>
  </mergeCells>
  <pageMargins left="0.7" right="0.7" top="0.75" bottom="0.75" header="0.3" footer="0.3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28"/>
  <sheetViews>
    <sheetView showGridLines="0" zoomScale="128" zoomScaleNormal="100" workbookViewId="0">
      <selection activeCell="I46" sqref="I46"/>
    </sheetView>
  </sheetViews>
  <sheetFormatPr baseColWidth="10" defaultColWidth="11.44140625" defaultRowHeight="10.199999999999999" x14ac:dyDescent="0.2"/>
  <cols>
    <col min="1" max="1" width="3.44140625" style="2" customWidth="1"/>
    <col min="2" max="2" width="17.33203125" style="2" customWidth="1"/>
    <col min="3" max="3" width="21" style="2" customWidth="1"/>
    <col min="4" max="4" width="23.44140625" style="2" customWidth="1"/>
    <col min="5" max="5" width="11.44140625" style="2" customWidth="1"/>
    <col min="6" max="16384" width="11.44140625" style="2"/>
  </cols>
  <sheetData>
    <row r="2" spans="1:10" s="8" customFormat="1" x14ac:dyDescent="0.2">
      <c r="B2" s="11" t="s">
        <v>63</v>
      </c>
      <c r="G2" s="150"/>
      <c r="H2" s="150"/>
      <c r="I2" s="150"/>
      <c r="J2" s="150"/>
    </row>
    <row r="3" spans="1:10" x14ac:dyDescent="0.2">
      <c r="C3" s="10" t="s">
        <v>43</v>
      </c>
      <c r="D3" s="5"/>
      <c r="E3" s="5"/>
      <c r="F3" s="5"/>
      <c r="G3" s="5"/>
      <c r="H3" s="5"/>
      <c r="I3" s="5"/>
      <c r="J3" s="5"/>
    </row>
    <row r="4" spans="1:10" ht="35.700000000000003" customHeight="1" x14ac:dyDescent="0.2">
      <c r="B4" s="69" t="s">
        <v>46</v>
      </c>
      <c r="C4" s="100" t="s">
        <v>78</v>
      </c>
      <c r="D4" s="5"/>
      <c r="E4" s="5"/>
      <c r="F4" s="5"/>
      <c r="G4" s="5"/>
      <c r="H4" s="5"/>
      <c r="I4" s="5"/>
      <c r="J4" s="5"/>
    </row>
    <row r="5" spans="1:10" x14ac:dyDescent="0.2">
      <c r="A5" s="3"/>
      <c r="B5" s="48" t="s">
        <v>0</v>
      </c>
      <c r="C5" s="105">
        <v>0</v>
      </c>
      <c r="D5" s="4"/>
      <c r="E5" s="4"/>
      <c r="F5" s="4"/>
      <c r="G5" s="4"/>
      <c r="H5" s="4"/>
      <c r="I5" s="4"/>
      <c r="J5" s="4"/>
    </row>
    <row r="6" spans="1:10" x14ac:dyDescent="0.2">
      <c r="A6" s="3"/>
      <c r="B6" s="48" t="s">
        <v>1</v>
      </c>
      <c r="C6" s="105">
        <v>0</v>
      </c>
      <c r="D6" s="4"/>
      <c r="E6" s="4"/>
      <c r="F6" s="4"/>
      <c r="G6" s="4"/>
      <c r="H6" s="4"/>
      <c r="I6" s="4"/>
      <c r="J6" s="4"/>
    </row>
    <row r="7" spans="1:10" x14ac:dyDescent="0.2">
      <c r="A7" s="3"/>
      <c r="B7" s="48" t="s">
        <v>2</v>
      </c>
      <c r="C7" s="105">
        <v>0</v>
      </c>
      <c r="D7" s="4"/>
      <c r="E7" s="4"/>
      <c r="F7" s="4"/>
      <c r="G7" s="4"/>
      <c r="H7" s="4"/>
      <c r="I7" s="4"/>
      <c r="J7" s="4"/>
    </row>
    <row r="8" spans="1:10" x14ac:dyDescent="0.2">
      <c r="A8" s="3"/>
      <c r="B8" s="48" t="s">
        <v>3</v>
      </c>
      <c r="C8" s="105">
        <v>0</v>
      </c>
      <c r="D8" s="4"/>
      <c r="E8" s="4"/>
      <c r="F8" s="4"/>
      <c r="G8" s="4"/>
      <c r="H8" s="4"/>
      <c r="I8" s="4"/>
      <c r="J8" s="4"/>
    </row>
    <row r="9" spans="1:10" x14ac:dyDescent="0.2">
      <c r="A9" s="3"/>
      <c r="B9" s="70" t="s">
        <v>4</v>
      </c>
      <c r="C9" s="106">
        <v>5</v>
      </c>
      <c r="D9" s="4"/>
      <c r="E9" s="4"/>
      <c r="F9" s="4"/>
      <c r="G9" s="4"/>
      <c r="H9" s="4"/>
      <c r="I9" s="4"/>
      <c r="J9" s="4"/>
    </row>
    <row r="10" spans="1:10" x14ac:dyDescent="0.2">
      <c r="A10" s="3"/>
      <c r="B10" s="41" t="s">
        <v>5</v>
      </c>
      <c r="C10" s="107">
        <v>24</v>
      </c>
      <c r="D10" s="4"/>
      <c r="E10" s="4"/>
      <c r="F10" s="4"/>
      <c r="G10" s="4"/>
      <c r="H10" s="4"/>
      <c r="I10" s="4"/>
      <c r="J10" s="4"/>
    </row>
    <row r="11" spans="1:10" x14ac:dyDescent="0.2">
      <c r="A11" s="3"/>
      <c r="B11" s="41" t="s">
        <v>6</v>
      </c>
      <c r="C11" s="107">
        <v>86</v>
      </c>
      <c r="D11" s="4"/>
      <c r="E11" s="4"/>
      <c r="F11" s="4"/>
      <c r="G11" s="4"/>
      <c r="H11" s="4"/>
      <c r="I11" s="4"/>
      <c r="J11" s="4"/>
    </row>
    <row r="12" spans="1:10" x14ac:dyDescent="0.2">
      <c r="A12" s="3"/>
      <c r="B12" s="41" t="s">
        <v>7</v>
      </c>
      <c r="C12" s="107">
        <v>279</v>
      </c>
      <c r="D12" s="4"/>
      <c r="E12" s="4"/>
      <c r="F12" s="4"/>
      <c r="G12" s="4"/>
      <c r="H12" s="4"/>
      <c r="I12" s="4"/>
      <c r="J12" s="4"/>
    </row>
    <row r="13" spans="1:10" x14ac:dyDescent="0.2">
      <c r="A13" s="3"/>
      <c r="B13" s="41" t="s">
        <v>8</v>
      </c>
      <c r="C13" s="107">
        <v>544</v>
      </c>
      <c r="D13" s="4"/>
      <c r="E13" s="4"/>
      <c r="F13" s="4"/>
      <c r="G13" s="4"/>
      <c r="H13" s="4"/>
      <c r="I13" s="4"/>
      <c r="J13" s="4"/>
    </row>
    <row r="14" spans="1:10" x14ac:dyDescent="0.2">
      <c r="B14" s="41" t="s">
        <v>10</v>
      </c>
      <c r="C14" s="108">
        <v>1440</v>
      </c>
      <c r="D14" s="4"/>
      <c r="E14" s="4"/>
      <c r="F14" s="4"/>
      <c r="G14" s="4"/>
      <c r="H14" s="4"/>
      <c r="I14" s="4"/>
      <c r="J14" s="4"/>
    </row>
    <row r="16" spans="1:10" ht="10.95" customHeight="1" x14ac:dyDescent="0.2">
      <c r="B16" s="149" t="s">
        <v>64</v>
      </c>
      <c r="C16" s="135"/>
      <c r="D16" s="135"/>
      <c r="E16" s="135"/>
      <c r="F16" s="135"/>
    </row>
    <row r="17" spans="2:6" x14ac:dyDescent="0.2">
      <c r="B17" s="135"/>
      <c r="C17" s="135"/>
      <c r="D17" s="135"/>
      <c r="E17" s="135"/>
      <c r="F17" s="135"/>
    </row>
    <row r="18" spans="2:6" x14ac:dyDescent="0.2">
      <c r="B18" s="135"/>
      <c r="C18" s="135"/>
      <c r="D18" s="135"/>
      <c r="E18" s="135"/>
      <c r="F18" s="135"/>
    </row>
    <row r="19" spans="2:6" x14ac:dyDescent="0.2">
      <c r="B19" s="135"/>
      <c r="C19" s="135"/>
      <c r="D19" s="135"/>
      <c r="E19" s="135"/>
      <c r="F19" s="135"/>
    </row>
    <row r="20" spans="2:6" x14ac:dyDescent="0.2">
      <c r="B20" s="135"/>
      <c r="C20" s="135"/>
      <c r="D20" s="135"/>
      <c r="E20" s="135"/>
      <c r="F20" s="135"/>
    </row>
    <row r="21" spans="2:6" x14ac:dyDescent="0.2">
      <c r="B21" s="135"/>
      <c r="C21" s="135"/>
      <c r="D21" s="135"/>
      <c r="E21" s="135"/>
      <c r="F21" s="135"/>
    </row>
    <row r="22" spans="2:6" x14ac:dyDescent="0.2">
      <c r="B22" s="135"/>
      <c r="C22" s="135"/>
      <c r="D22" s="135"/>
      <c r="E22" s="135"/>
      <c r="F22" s="135"/>
    </row>
    <row r="23" spans="2:6" x14ac:dyDescent="0.2">
      <c r="B23" s="135"/>
      <c r="C23" s="135"/>
      <c r="D23" s="135"/>
      <c r="E23" s="135"/>
      <c r="F23" s="135"/>
    </row>
    <row r="24" spans="2:6" x14ac:dyDescent="0.2">
      <c r="B24" s="135"/>
      <c r="C24" s="135"/>
      <c r="D24" s="135"/>
      <c r="E24" s="135"/>
      <c r="F24" s="135"/>
    </row>
    <row r="25" spans="2:6" x14ac:dyDescent="0.2">
      <c r="B25" s="135"/>
      <c r="C25" s="135"/>
      <c r="D25" s="135"/>
      <c r="E25" s="135"/>
      <c r="F25" s="135"/>
    </row>
    <row r="26" spans="2:6" x14ac:dyDescent="0.2">
      <c r="B26" s="135"/>
      <c r="C26" s="135"/>
      <c r="D26" s="135"/>
      <c r="E26" s="135"/>
      <c r="F26" s="135"/>
    </row>
    <row r="27" spans="2:6" x14ac:dyDescent="0.2">
      <c r="B27" s="135"/>
      <c r="C27" s="135"/>
      <c r="D27" s="135"/>
      <c r="E27" s="135"/>
      <c r="F27" s="135"/>
    </row>
    <row r="28" spans="2:6" x14ac:dyDescent="0.2">
      <c r="B28" s="135"/>
      <c r="C28" s="135"/>
      <c r="D28" s="135"/>
      <c r="E28" s="135"/>
      <c r="F28" s="135"/>
    </row>
  </sheetData>
  <mergeCells count="2">
    <mergeCell ref="G2:J2"/>
    <mergeCell ref="B16:F2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F02_Graphique 1</vt:lpstr>
      <vt:lpstr>F02_Tableau 1</vt:lpstr>
      <vt:lpstr>F02_Graphique 2</vt:lpstr>
      <vt:lpstr>F02_Graphique 3</vt:lpstr>
      <vt:lpstr>F02_Graphique 4</vt:lpstr>
      <vt:lpstr>F02_Graphique 5</vt:lpstr>
      <vt:lpstr>F02_Graphique 6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BITHOREL, Pierre-Louis (DREES/OSAM/BAMEDS)</dc:creator>
  <cp:lastModifiedBy>Guillaume BERTRAND</cp:lastModifiedBy>
  <cp:lastPrinted>2024-03-19T09:42:24Z</cp:lastPrinted>
  <dcterms:created xsi:type="dcterms:W3CDTF">2024-01-08T15:05:05Z</dcterms:created>
  <dcterms:modified xsi:type="dcterms:W3CDTF">2024-07-01T07:34:01Z</dcterms:modified>
</cp:coreProperties>
</file>