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autoCompressPictures="0" defaultThemeVersion="124226"/>
  <mc:AlternateContent xmlns:mc="http://schemas.openxmlformats.org/markup-compatibility/2006">
    <mc:Choice Requires="x15">
      <x15ac:absPath xmlns:x15ac="http://schemas.microsoft.com/office/spreadsheetml/2010/11/ac" url="I:\BPC\03_PUBLICATIONS\01-Publications\• Etudes et Résultats\ER 1311 IVG 27-08\6-Mise en ligne\"/>
    </mc:Choice>
  </mc:AlternateContent>
  <xr:revisionPtr revIDLastSave="0" documentId="13_ncr:1_{359C5F60-B5D3-489C-99B8-DA21D9270AB6}" xr6:coauthVersionLast="47" xr6:coauthVersionMax="47" xr10:uidLastSave="{00000000-0000-0000-0000-000000000000}"/>
  <bookViews>
    <workbookView xWindow="-120" yWindow="-120" windowWidth="20730" windowHeight="11160" xr2:uid="{00000000-000D-0000-FFFF-FFFF00000000}"/>
  </bookViews>
  <sheets>
    <sheet name="Tableau 1" sheetId="1" r:id="rId1"/>
    <sheet name="Graphique 1" sheetId="33" r:id="rId2"/>
    <sheet name="graphique 2" sheetId="6" r:id="rId3"/>
    <sheet name="Graphique 3" sheetId="2" r:id="rId4"/>
    <sheet name="Graphique 4" sheetId="25" r:id="rId5"/>
    <sheet name="Graphique 5" sheetId="35" r:id="rId6"/>
    <sheet name="Carte 1" sheetId="28" r:id="rId7"/>
    <sheet name="Carte 2" sheetId="37" r:id="rId8"/>
    <sheet name="Tableau complémentaire A" sheetId="36" r:id="rId9"/>
    <sheet name="Tableau complémentaire B" sheetId="41" r:id="rId10"/>
    <sheet name="Tableau complémentaire C" sheetId="38" r:id="rId11"/>
    <sheet name="Tableau complémentaire D" sheetId="39" r:id="rId12"/>
  </sheets>
  <definedNames>
    <definedName name="_xlnm.Print_Area" localSheetId="0">'Tableau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O23" i="25" l="1"/>
  <c r="O24" i="25"/>
  <c r="O25" i="25"/>
  <c r="O26" i="25"/>
  <c r="O27" i="25"/>
  <c r="O28" i="25"/>
  <c r="O29" i="25"/>
  <c r="O22" i="25"/>
  <c r="E39" i="33" l="1"/>
  <c r="L15" i="36"/>
  <c r="N23" i="25" l="1"/>
  <c r="N24" i="25"/>
  <c r="N25" i="25"/>
  <c r="N26" i="25"/>
  <c r="N27" i="25"/>
  <c r="N28" i="25"/>
  <c r="N29" i="25"/>
  <c r="N22" i="25"/>
  <c r="G21" i="25" l="1"/>
  <c r="H21" i="25" s="1"/>
  <c r="G9" i="25"/>
  <c r="H9" i="25" s="1"/>
  <c r="G8" i="25"/>
  <c r="H8" i="25" s="1"/>
  <c r="G10" i="25"/>
  <c r="H10" i="25" s="1"/>
  <c r="G11" i="25"/>
  <c r="H11" i="25" s="1"/>
  <c r="G12" i="25"/>
  <c r="H12" i="25" s="1"/>
  <c r="G13" i="25"/>
  <c r="H13" i="25" s="1"/>
  <c r="G14" i="25"/>
  <c r="H14" i="25" s="1"/>
  <c r="G15" i="25"/>
  <c r="H15" i="25" s="1"/>
  <c r="G16" i="25"/>
  <c r="H16" i="25" s="1"/>
  <c r="G17" i="25"/>
  <c r="H17" i="25" s="1"/>
  <c r="G18" i="25"/>
  <c r="H18" i="25" s="1"/>
  <c r="G19" i="25"/>
  <c r="H19" i="25" s="1"/>
  <c r="G20" i="25"/>
  <c r="H20" i="25" s="1"/>
  <c r="G7" i="25"/>
  <c r="H7" i="25" s="1"/>
</calcChain>
</file>

<file path=xl/sharedStrings.xml><?xml version="1.0" encoding="utf-8"?>
<sst xmlns="http://schemas.openxmlformats.org/spreadsheetml/2006/main" count="1089" uniqueCount="351">
  <si>
    <t>Corse</t>
  </si>
  <si>
    <t>Martinique</t>
  </si>
  <si>
    <t>Guyane</t>
  </si>
  <si>
    <t>Mayotte</t>
  </si>
  <si>
    <t>15-17 ans</t>
  </si>
  <si>
    <t>18-19 ans</t>
  </si>
  <si>
    <t>20 à 24 ans</t>
  </si>
  <si>
    <t>25 à 29 ans</t>
  </si>
  <si>
    <t>30 à 34 ans</t>
  </si>
  <si>
    <t>35 à 39 ans</t>
  </si>
  <si>
    <t>40 à 44 ans</t>
  </si>
  <si>
    <t>45 à 49 ans</t>
  </si>
  <si>
    <t>ICA</t>
  </si>
  <si>
    <t>Pays de la Loire</t>
  </si>
  <si>
    <t>Normandie</t>
  </si>
  <si>
    <t>France entière</t>
  </si>
  <si>
    <t>Occitanie</t>
  </si>
  <si>
    <t>Bretagne</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</si>
  <si>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</si>
  <si>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</si>
  <si>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</si>
  <si>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</si>
  <si>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</si>
  <si>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</si>
  <si>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</si>
  <si>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</si>
  <si>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</si>
  <si>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</si>
  <si>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</si>
  <si>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</si>
  <si>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</si>
  <si>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</si>
  <si>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</si>
  <si>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</si>
  <si>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</si>
  <si>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</si>
  <si>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</si>
  <si>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</si>
  <si>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</si>
  <si>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</si>
  <si>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</si>
  <si>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</si>
  <si>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</si>
  <si>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</si>
  <si>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</si>
  <si>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</si>
  <si>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02A</t>
  </si>
  <si>
    <t>02B</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</si>
  <si>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</si>
  <si>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</si>
  <si>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</si>
  <si>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</si>
  <si>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</si>
  <si>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</si>
  <si>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</si>
  <si>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</si>
  <si>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</si>
  <si>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</si>
  <si>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</si>
  <si>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</si>
  <si>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</si>
  <si>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</si>
  <si>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</si>
  <si>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</si>
  <si>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</si>
  <si>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</si>
  <si>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</si>
  <si>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</si>
  <si>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</si>
  <si>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</si>
  <si>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</si>
  <si>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</si>
  <si>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</si>
  <si>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</si>
  <si>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</si>
  <si>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</si>
  <si>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</si>
  <si>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</si>
  <si>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</si>
  <si>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</si>
  <si>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</si>
  <si>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</si>
  <si>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</si>
  <si>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</si>
  <si>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</si>
  <si>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</si>
  <si>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</si>
  <si>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</si>
  <si>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</si>
  <si>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</si>
  <si>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</si>
  <si>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</si>
  <si>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</si>
  <si>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</si>
  <si>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</si>
  <si>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</si>
  <si>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</si>
  <si>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</si>
  <si>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</si>
  <si>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</si>
  <si>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</si>
  <si>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</si>
  <si>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</si>
  <si>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</si>
  <si>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</si>
  <si>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</si>
  <si>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</si>
  <si>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</si>
  <si>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</si>
  <si>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</si>
  <si>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</si>
  <si>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</si>
  <si>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</si>
  <si>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</si>
  <si>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</si>
  <si>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</si>
  <si>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</si>
  <si>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</si>
  <si>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</si>
  <si>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Total IVG</t>
  </si>
  <si>
    <t>Tous âges</t>
  </si>
  <si>
    <t>IVG instrumentales 
en établissement</t>
  </si>
  <si>
    <t>IVG médicamenteuses 
en établissement</t>
  </si>
  <si>
    <t>France entière résidentes</t>
  </si>
  <si>
    <t>Ratio d’avortement</t>
  </si>
  <si>
    <t>IVG/naissances</t>
  </si>
  <si>
    <t>20-24 ans</t>
  </si>
  <si>
    <t>25-29 ans</t>
  </si>
  <si>
    <t>30-34 ans</t>
  </si>
  <si>
    <t>35-39 ans</t>
  </si>
  <si>
    <t>La Réunion</t>
  </si>
  <si>
    <t>Île-de-France</t>
  </si>
  <si>
    <t>Centre-Val de Loire</t>
  </si>
  <si>
    <t>Bourgogne-Franche-Comté</t>
  </si>
  <si>
    <t>Auvergne-Rhône-Alpes</t>
  </si>
  <si>
    <t>Provence-Alpes-Côte d Azur</t>
  </si>
  <si>
    <t>10-11 SA</t>
  </si>
  <si>
    <t>12-13 SA</t>
  </si>
  <si>
    <t>14-16 SA</t>
  </si>
  <si>
    <t>5-9 SA</t>
  </si>
  <si>
    <t>Graphique 2 - Évolution de l’indice conjoncturel d’avortement (ICA) et du taux de recours à l’IVG depuis 1990</t>
  </si>
  <si>
    <r>
      <t>IVG hors établissement de santé</t>
    </r>
    <r>
      <rPr>
        <b/>
        <vertAlign val="superscript"/>
        <sz val="8"/>
        <color theme="1"/>
        <rFont val="Marianne"/>
        <family val="3"/>
      </rPr>
      <t>1</t>
    </r>
  </si>
  <si>
    <t>Total IVG en établissement</t>
  </si>
  <si>
    <t>Inconnu ou aberrant</t>
  </si>
  <si>
    <t>total</t>
  </si>
  <si>
    <t>IVG en établissement de santé</t>
  </si>
  <si>
    <t>DROM</t>
  </si>
  <si>
    <t xml:space="preserve">  </t>
  </si>
  <si>
    <t>Graphique 4  - Évolution du nombre des IVG selon le lieu de réalisation</t>
  </si>
  <si>
    <t>Grand Est</t>
  </si>
  <si>
    <t xml:space="preserve">Nouvelle-Aquitaine </t>
  </si>
  <si>
    <t>Hauts-de-France</t>
  </si>
  <si>
    <t>Résidentes France métropolitaine</t>
  </si>
  <si>
    <t>Année</t>
  </si>
  <si>
    <t>Métropole</t>
  </si>
  <si>
    <t>2019¹</t>
  </si>
  <si>
    <t>FMV remboursés en cabinet libéral (y compris IVG en téléconsultation)</t>
  </si>
  <si>
    <t>Chiffres 2022 mis à jour</t>
  </si>
  <si>
    <t>Résidence à l’étranger</t>
  </si>
  <si>
    <t>Brut</t>
  </si>
  <si>
    <t xml:space="preserve">Sans reprises </t>
  </si>
  <si>
    <t>Pour 1 000 femmes de 15 à 49 ans</t>
  </si>
  <si>
    <t>18 à 19 ans</t>
  </si>
  <si>
    <t>15 à 17 ans</t>
  </si>
  <si>
    <t>1990¹</t>
  </si>
  <si>
    <t>2000¹</t>
  </si>
  <si>
    <t>2014¹</t>
  </si>
  <si>
    <t>IVG méthode inconnue en établissement ou centre de santé</t>
  </si>
  <si>
    <r>
      <t>IVG hors établissement de santé</t>
    </r>
    <r>
      <rPr>
        <b/>
        <vertAlign val="superscript"/>
        <sz val="8"/>
        <color theme="1"/>
        <rFont val="Marianne"/>
        <family val="3"/>
      </rPr>
      <t>1</t>
    </r>
    <r>
      <rPr>
        <b/>
        <sz val="8"/>
        <color theme="1"/>
        <rFont val="Marianne"/>
        <family val="3"/>
      </rPr>
      <t xml:space="preserve"> sans reprises</t>
    </r>
  </si>
  <si>
    <t>IVG instrumentales sans reprises
en établissement</t>
  </si>
  <si>
    <t>IVG médicamenteuses sans reprises
en établissement</t>
  </si>
  <si>
    <t>Âge gestationnel à l’IVG</t>
  </si>
  <si>
    <t xml:space="preserve">Graphique 5 - Répartition des IVG hospitalières selon leur terme </t>
  </si>
  <si>
    <t>En semaines d’aménorrhée</t>
  </si>
  <si>
    <t>En %</t>
  </si>
  <si>
    <t>Département de résidence</t>
  </si>
  <si>
    <t>Part d’IVG réalisées hors établissement de santé en 2023 (en %)</t>
  </si>
  <si>
    <t>Département</t>
  </si>
  <si>
    <t>Carte 1 - Taux de recours à l’IVG en 2023</t>
  </si>
  <si>
    <t>Moins de 20 ans</t>
  </si>
  <si>
    <t>&lt;15 ans</t>
  </si>
  <si>
    <t>40 ans ou plus</t>
  </si>
  <si>
    <t>Total</t>
  </si>
  <si>
    <r>
      <rPr>
        <b/>
        <sz val="8"/>
        <color theme="1"/>
        <rFont val="Marianne"/>
        <family val="3"/>
      </rPr>
      <t xml:space="preserve">Note &gt; </t>
    </r>
    <r>
      <rPr>
        <sz val="8"/>
        <color theme="1"/>
        <rFont val="Marianne"/>
        <family val="3"/>
      </rPr>
      <t xml:space="preserve">Données avec reprises jusqu’en 2015. </t>
    </r>
  </si>
  <si>
    <r>
      <rPr>
        <b/>
        <sz val="8"/>
        <color theme="1"/>
        <rFont val="Marianne"/>
        <family val="3"/>
      </rPr>
      <t>Lecture &gt;</t>
    </r>
    <r>
      <rPr>
        <sz val="8"/>
        <color theme="1"/>
        <rFont val="Marianne"/>
        <family val="3"/>
      </rPr>
      <t xml:space="preserve"> En 2023, on compte 34 IVG pour 100 naissances parmi l’ensemble des femmes</t>
    </r>
  </si>
  <si>
    <r>
      <rPr>
        <b/>
        <sz val="8"/>
        <color theme="1"/>
        <rFont val="Marianne"/>
        <family val="3"/>
      </rPr>
      <t xml:space="preserve">Champ &gt; </t>
    </r>
    <r>
      <rPr>
        <sz val="8"/>
        <color theme="1"/>
        <rFont val="Marianne"/>
        <family val="3"/>
      </rPr>
      <t>France.</t>
    </r>
  </si>
  <si>
    <r>
      <rPr>
        <b/>
        <sz val="8"/>
        <color theme="1"/>
        <rFont val="Marianne"/>
        <family val="3"/>
      </rPr>
      <t xml:space="preserve">Sources &gt; </t>
    </r>
    <r>
      <rPr>
        <sz val="8"/>
        <color theme="1"/>
        <rFont val="Marianne"/>
        <family val="3"/>
      </rPr>
      <t>SNDS (PMSI-MCO et DCIR [nombre de FMV et PMR]) ; Insee (estimations localisées de population au 1</t>
    </r>
    <r>
      <rPr>
        <vertAlign val="superscript"/>
        <sz val="8"/>
        <color theme="1"/>
        <rFont val="Marianne"/>
        <family val="3"/>
      </rPr>
      <t>er</t>
    </r>
    <r>
      <rPr>
        <sz val="8"/>
        <color theme="1"/>
        <rFont val="Marianne"/>
        <family val="3"/>
      </rPr>
      <t xml:space="preserve"> janvier).</t>
    </r>
  </si>
  <si>
    <t>Part des IVG réalisées dans le département de résidence</t>
  </si>
  <si>
    <t>Y compris reprises</t>
  </si>
  <si>
    <t>Non compris reprises</t>
  </si>
  <si>
    <t>Forfaits médicamenteux de ville (FMV) remboursés en centre de santé, centre de santé sexuelle, y compris les IVG instrumentales en centre de santé</t>
  </si>
  <si>
    <r>
      <t>IVG</t>
    </r>
    <r>
      <rPr>
        <b/>
        <vertAlign val="superscript"/>
        <sz val="8"/>
        <rFont val="Marianne"/>
        <family val="3"/>
      </rPr>
      <t>1</t>
    </r>
    <r>
      <rPr>
        <b/>
        <sz val="8"/>
        <rFont val="Marianne"/>
        <family val="3"/>
      </rPr>
      <t xml:space="preserve">  pour 1 000 femmes de 15-49 ans (en taux bruts)</t>
    </r>
  </si>
  <si>
    <r>
      <t>IVG</t>
    </r>
    <r>
      <rPr>
        <b/>
        <vertAlign val="superscript"/>
        <sz val="8"/>
        <rFont val="Marianne"/>
        <family val="3"/>
      </rPr>
      <t>2</t>
    </r>
    <r>
      <rPr>
        <b/>
        <sz val="8"/>
        <rFont val="Marianne"/>
        <family val="3"/>
      </rPr>
      <t xml:space="preserve"> mineures pour 1000 femmes de 15 à 17 ans (en %)</t>
    </r>
  </si>
  <si>
    <r>
      <t xml:space="preserve">IVG 
</t>
    </r>
    <r>
      <rPr>
        <b/>
        <sz val="8"/>
        <rFont val="Calibri"/>
        <family val="2"/>
      </rPr>
      <t xml:space="preserve">« </t>
    </r>
    <r>
      <rPr>
        <b/>
        <sz val="8"/>
        <rFont val="Marianne"/>
        <family val="3"/>
      </rPr>
      <t>tardives</t>
    </r>
    <r>
      <rPr>
        <b/>
        <vertAlign val="superscript"/>
        <sz val="8"/>
        <rFont val="Marianne"/>
        <family val="3"/>
      </rPr>
      <t>3</t>
    </r>
    <r>
      <rPr>
        <b/>
        <sz val="8"/>
        <rFont val="Marianne"/>
        <family val="3"/>
      </rPr>
      <t>» (en %)</t>
    </r>
  </si>
  <si>
    <r>
      <t>Guadeloupe</t>
    </r>
    <r>
      <rPr>
        <vertAlign val="superscript"/>
        <sz val="8"/>
        <rFont val="Marianne"/>
        <family val="3"/>
      </rPr>
      <t>4</t>
    </r>
  </si>
  <si>
    <t>Résidences dans les DROM</t>
  </si>
  <si>
    <t>Sans reprises</t>
  </si>
  <si>
    <t>IVG pour 1 000 femmes (en %)</t>
  </si>
  <si>
    <t>Taux de recours 2023  pour 1 000 femmes de 15 à 49 ans</t>
  </si>
  <si>
    <r>
      <rPr>
        <b/>
        <sz val="8"/>
        <rFont val="Marianne"/>
        <family val="3"/>
      </rPr>
      <t>Champ &gt;</t>
    </r>
    <r>
      <rPr>
        <sz val="8"/>
        <rFont val="Marianne"/>
        <family val="3"/>
      </rPr>
      <t xml:space="preserve"> France.</t>
    </r>
  </si>
  <si>
    <r>
      <t xml:space="preserve">Note &gt; </t>
    </r>
    <r>
      <rPr>
        <sz val="8"/>
        <rFont val="Marianne"/>
        <family val="3"/>
      </rPr>
      <t>Données calculées sans prendre en compte les réinterventions dans les deux mois suivant l’IVG.</t>
    </r>
  </si>
  <si>
    <r>
      <rPr>
        <b/>
        <sz val="8"/>
        <rFont val="Marianne"/>
        <family val="3"/>
      </rPr>
      <t xml:space="preserve">Sources &gt; </t>
    </r>
    <r>
      <rPr>
        <sz val="8"/>
        <rFont val="Marianne"/>
        <family val="3"/>
      </rPr>
      <t>SNDS (PMSI-MCO et DCIR [nombre de FMV et PMR]).</t>
    </r>
  </si>
  <si>
    <r>
      <rPr>
        <b/>
        <sz val="8"/>
        <rFont val="Marianne"/>
        <family val="3"/>
      </rPr>
      <t xml:space="preserve">Lecture &gt; </t>
    </r>
    <r>
      <rPr>
        <sz val="8"/>
        <rFont val="Marianne"/>
        <family val="3"/>
      </rPr>
      <t>En 2023, on comptait, dans le département de l’Ain, 10,7 praticiens ayant réalisé au moins une IVG en cabinet libéral pour 100 000 femmes.</t>
    </r>
  </si>
  <si>
    <r>
      <t xml:space="preserve">Note &gt; </t>
    </r>
    <r>
      <rPr>
        <sz val="8"/>
        <rFont val="Marianne"/>
        <family val="3"/>
      </rPr>
      <t>Données calculées sans prendre en compte les réinterventions dans les 2 mois suivant l’IVG.</t>
    </r>
  </si>
  <si>
    <r>
      <rPr>
        <b/>
        <sz val="8"/>
        <rFont val="Marianne"/>
        <family val="3"/>
      </rPr>
      <t>Champ :</t>
    </r>
    <r>
      <rPr>
        <sz val="8"/>
        <rFont val="Marianne"/>
        <family val="3"/>
      </rPr>
      <t xml:space="preserve"> France.</t>
    </r>
  </si>
  <si>
    <r>
      <rPr>
        <b/>
        <sz val="8"/>
        <rFont val="Marianne"/>
        <family val="3"/>
      </rPr>
      <t xml:space="preserve">Lecture &gt; </t>
    </r>
    <r>
      <rPr>
        <sz val="8"/>
        <rFont val="Marianne"/>
        <family val="3"/>
      </rPr>
      <t>En 2023, 56,3 % des femmes résidentes dans la département de l’Ain y ont réalisé leur IVG</t>
    </r>
  </si>
  <si>
    <t>Tableau 1 - Les IVG selon la région de résidence en 2023</t>
  </si>
  <si>
    <t>*</t>
  </si>
  <si>
    <r>
      <t>IVG</t>
    </r>
    <r>
      <rPr>
        <b/>
        <vertAlign val="superscript"/>
        <sz val="8"/>
        <rFont val="Marianne"/>
        <family val="3"/>
      </rPr>
      <t>1</t>
    </r>
    <r>
      <rPr>
        <b/>
        <sz val="8"/>
        <rFont val="Marianne"/>
        <family val="3"/>
      </rPr>
      <t xml:space="preserve"> pour 1 000 femmes de 15-49 ans (en taux standardisés)</t>
    </r>
  </si>
  <si>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</si>
  <si>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</si>
  <si>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</si>
  <si>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</si>
  <si>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</si>
  <si>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</si>
  <si>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</si>
  <si>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</si>
  <si>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</si>
  <si>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</si>
  <si>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</si>
  <si>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</si>
  <si>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</si>
  <si>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</si>
  <si>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</si>
  <si>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</si>
  <si>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</si>
  <si>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</si>
  <si>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</si>
  <si>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</si>
  <si>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</si>
  <si>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</si>
  <si>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</si>
  <si>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</si>
  <si>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</si>
  <si>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</si>
  <si>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</si>
  <si>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</si>
  <si>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</si>
  <si>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</si>
  <si>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</si>
  <si>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</si>
  <si>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</si>
  <si>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</si>
  <si>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</si>
  <si>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</si>
  <si>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</si>
  <si>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</si>
  <si>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</si>
  <si>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</si>
  <si>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</si>
  <si>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</si>
  <si>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</si>
  <si>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</si>
  <si>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</si>
  <si>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</si>
  <si>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</si>
  <si>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</si>
  <si>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</si>
  <si>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</si>
  <si>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</si>
  <si>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</si>
  <si>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</si>
  <si>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</si>
  <si>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</si>
  <si>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</si>
  <si>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</si>
  <si>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</si>
  <si>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</si>
  <si>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</si>
  <si>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</si>
  <si>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</si>
  <si>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</si>
  <si>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</si>
  <si>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</si>
  <si>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</si>
  <si>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</si>
  <si>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</si>
  <si>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</si>
  <si>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</si>
  <si>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</si>
  <si>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</si>
  <si>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</si>
  <si>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</si>
  <si>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</si>
  <si>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</si>
  <si>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</si>
  <si>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</si>
  <si>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</si>
  <si>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</si>
  <si>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</si>
  <si>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</si>
  <si>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</si>
  <si>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</si>
  <si>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</si>
  <si>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</si>
  <si>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</si>
  <si>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</si>
  <si>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</si>
  <si>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</si>
  <si>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</si>
  <si>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</si>
  <si>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</si>
  <si>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</si>
  <si>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</si>
  <si>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</si>
  <si>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</si>
  <si>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sans reprises</t>
  </si>
  <si>
    <t>avec reprises</t>
  </si>
  <si>
    <t>b.15-17 ans</t>
  </si>
  <si>
    <t>c.18-19 ans</t>
  </si>
  <si>
    <t>d.20-24 ans</t>
  </si>
  <si>
    <t>e.25-29 ans</t>
  </si>
  <si>
    <t>f.30-34 ans</t>
  </si>
  <si>
    <t>g.35-39 ans</t>
  </si>
  <si>
    <t>h.40-44 ans</t>
  </si>
  <si>
    <t>i.45-49 ans</t>
  </si>
  <si>
    <t>Hauts de France (Nord-Pas-de-Calais-Picardie)</t>
  </si>
  <si>
    <t>Grand est (Alsace-Champagne-Ardenne-Lorraine)</t>
  </si>
  <si>
    <t>Nouvelle Aquitaine (Aquitaine-Limousin-Poitou-Charentes)</t>
  </si>
  <si>
    <t>Occitanie(Languedoc-Roussillon-Midi-Pyrénées)</t>
  </si>
  <si>
    <t>Total résidentes</t>
  </si>
  <si>
    <t>IVG selon la région de résidence</t>
  </si>
  <si>
    <r>
      <rPr>
        <b/>
        <sz val="8"/>
        <rFont val="Marianne"/>
        <family val="3"/>
      </rPr>
      <t xml:space="preserve">Lecture &gt; </t>
    </r>
    <r>
      <rPr>
        <sz val="8"/>
        <rFont val="Marianne"/>
        <family val="3"/>
      </rPr>
      <t>En 2023, 56,3 % des femmes résidentes dans la département de l’Ain y ont réalisé leur IVG.</t>
    </r>
  </si>
  <si>
    <r>
      <rPr>
        <b/>
        <sz val="8"/>
        <color theme="1"/>
        <rFont val="Marianne"/>
        <family val="3"/>
      </rPr>
      <t>Note &gt; U</t>
    </r>
    <r>
      <rPr>
        <sz val="8"/>
        <color theme="1"/>
        <rFont val="Marianne"/>
        <family val="3"/>
      </rPr>
      <t xml:space="preserve">ne </t>
    </r>
    <r>
      <rPr>
        <sz val="8"/>
        <color theme="1"/>
        <rFont val="Calibri"/>
        <family val="2"/>
      </rPr>
      <t xml:space="preserve">« </t>
    </r>
    <r>
      <rPr>
        <sz val="8"/>
        <color theme="1"/>
        <rFont val="Marianne"/>
        <family val="3"/>
      </rPr>
      <t>reprise » est une intervention pour une IVG intervenant dans un délai de 63 jours après une précédente IVG, considérée comme un échec ou une complication de la première.</t>
    </r>
  </si>
  <si>
    <t>Région de résidence</t>
  </si>
  <si>
    <t>Avec reprises</t>
  </si>
  <si>
    <t>Région</t>
  </si>
  <si>
    <t>Etranger ou inconnu</t>
  </si>
  <si>
    <t>France métropolitaine</t>
  </si>
  <si>
    <t>Taux de recours pour 1000 femmes de 15 à 49 ans</t>
  </si>
  <si>
    <r>
      <rPr>
        <b/>
        <sz val="8"/>
        <rFont val="Marianne"/>
        <family val="3"/>
      </rPr>
      <t xml:space="preserve">Sources &gt; </t>
    </r>
    <r>
      <rPr>
        <sz val="8"/>
        <rFont val="Marianne"/>
        <family val="3"/>
      </rPr>
      <t>SNDS (PMSI-MCO et DCIR [nombre de FMV et PMR]), calculs DREES.</t>
    </r>
  </si>
  <si>
    <t>Carte 2 - Part d’IVG réalisées hors établissement de santé en 2023</t>
  </si>
  <si>
    <r>
      <rPr>
        <b/>
        <sz val="8"/>
        <rFont val="Marianne"/>
        <family val="3"/>
      </rPr>
      <t xml:space="preserve">Lecture &gt; </t>
    </r>
    <r>
      <rPr>
        <sz val="8"/>
        <rFont val="Marianne"/>
        <family val="3"/>
      </rPr>
      <t xml:space="preserve">En 2023, le taux de recours à l’IVG s’élève à 16,8 IVG pour 1 000 femmes (échelle de droite) et l’indice conjoncturel d’avortement à 0,60 IVG/femme (échelle de gauche).
</t>
    </r>
    <r>
      <rPr>
        <b/>
        <sz val="8"/>
        <rFont val="Marianne"/>
        <family val="3"/>
      </rPr>
      <t>Champ &gt;</t>
    </r>
    <r>
      <rPr>
        <sz val="8"/>
        <rFont val="Marianne"/>
        <family val="3"/>
      </rPr>
      <t xml:space="preserve"> Ensemble des IVG réalisées en France métropolitaine et dans les DROM (y compris les femmes d’un âge inconnu pour le taux de recours).
</t>
    </r>
    <r>
      <rPr>
        <b/>
        <sz val="8"/>
        <rFont val="Marianne"/>
        <family val="3"/>
      </rPr>
      <t>Sources &gt;</t>
    </r>
    <r>
      <rPr>
        <sz val="8"/>
        <rFont val="Marianne"/>
        <family val="3"/>
      </rPr>
      <t xml:space="preserve"> DREES (SAE, PMSI) ; CNAM (Erasme puis DCIR : nombre de forfaits médicaments remboursés selon la date de liquidation et pour le régime général jusqu’en 2009, selon la date des soins et pour tous régimes depuis 2010) ; Insee (estimations localisées de la population au 1er janvier 2023), calculs DREES.</t>
    </r>
  </si>
  <si>
    <t xml:space="preserve"> </t>
  </si>
  <si>
    <r>
      <t xml:space="preserve">Note &gt; </t>
    </r>
    <r>
      <rPr>
        <sz val="8"/>
        <rFont val="Marianne"/>
        <family val="3"/>
      </rPr>
      <t>Données calculées sans prendre en compte les réinterventions dans les deux mois suivant l’IVG.</t>
    </r>
    <r>
      <rPr>
        <b/>
        <sz val="8"/>
        <rFont val="Marianne"/>
        <family val="3"/>
      </rPr>
      <t xml:space="preserve">
Lecture &gt; </t>
    </r>
    <r>
      <rPr>
        <sz val="8"/>
        <rFont val="Marianne"/>
        <family val="3"/>
      </rPr>
      <t xml:space="preserve">En 2023, 38,9 % des IVG réalisées par des femmes résidant dans le département de l’Ain ont eu lieu hors d’un établissement de santé.
</t>
    </r>
    <r>
      <rPr>
        <b/>
        <sz val="8"/>
        <rFont val="Marianne"/>
        <family val="3"/>
      </rPr>
      <t>Champ &gt;</t>
    </r>
    <r>
      <rPr>
        <sz val="8"/>
        <rFont val="Marianne"/>
        <family val="3"/>
      </rPr>
      <t xml:space="preserve"> France.
</t>
    </r>
    <r>
      <rPr>
        <b/>
        <sz val="8"/>
        <rFont val="Marianne"/>
        <family val="3"/>
      </rPr>
      <t>Sources &gt;</t>
    </r>
    <r>
      <rPr>
        <sz val="8"/>
        <rFont val="Marianne"/>
        <family val="3"/>
      </rPr>
      <t xml:space="preserve"> SNDS (PMSI-MCO et DCIR [nombre de FMV et PMR]).</t>
    </r>
  </si>
  <si>
    <t>Graphique 3 - Évolution des taux de recours à l’IVG selon l’âge de 1990 à 2023</t>
  </si>
  <si>
    <r>
      <rPr>
        <b/>
        <sz val="8"/>
        <color theme="1"/>
        <rFont val="Marianne"/>
        <family val="3"/>
      </rPr>
      <t xml:space="preserve">Lecture &gt; </t>
    </r>
    <r>
      <rPr>
        <sz val="8"/>
        <color theme="1"/>
        <rFont val="Marianne"/>
        <family val="3"/>
      </rPr>
      <t xml:space="preserve">Le taux de recours à l’IVG chez les 20 à 24 ans est de 28,2 pour 1 000 femmes en 2023.
</t>
    </r>
    <r>
      <rPr>
        <b/>
        <sz val="8"/>
        <color theme="1"/>
        <rFont val="Marianne"/>
        <family val="3"/>
      </rPr>
      <t>Champ &gt;</t>
    </r>
    <r>
      <rPr>
        <sz val="8"/>
        <color theme="1"/>
        <rFont val="Marianne"/>
        <family val="3"/>
      </rPr>
      <t xml:space="preserve"> Ensemble des IVG réalisées en France métropolitaine et dans les DROM (hors femmes d’âge inconnu, inférieur à 15 ans ou supérieur à 49 ans).
</t>
    </r>
    <r>
      <rPr>
        <b/>
        <sz val="8"/>
        <color theme="1"/>
        <rFont val="Marianne"/>
        <family val="3"/>
      </rPr>
      <t xml:space="preserve">Sources &gt; </t>
    </r>
    <r>
      <rPr>
        <sz val="8"/>
        <color theme="1"/>
        <rFont val="Marianne"/>
        <family val="3"/>
      </rPr>
      <t>SAE ; PMSI-MCO ; DCIR (forfaits médicamenteux de ville [FMV] selon la date de liquidation des soins pour le régime général jusqu’en 2009 et FMV selon la date du soin tous régimes depuis 2010) ; Insee (ELP au 1er janvier), calculs DREES.</t>
    </r>
  </si>
  <si>
    <t>Tableau complémentaire D - Part des IVG réalisées dans le département de résidence</t>
  </si>
  <si>
    <t>Tableau complémentaire C - Nombre de praticiens réalisant des IVG hors établissement pour 1 000 femmes de 15 à 49 ans</t>
  </si>
  <si>
    <t xml:space="preserve">Tableau complémentaire B - Effectifs et les taux de recours à l’IVG depuis 2016 </t>
  </si>
  <si>
    <t>Tableau complémentaire A - Ratio IVG/naissances par groupe d’âge</t>
  </si>
  <si>
    <r>
      <t>Note &gt;</t>
    </r>
    <r>
      <rPr>
        <sz val="8"/>
        <rFont val="Marianne"/>
        <family val="3"/>
      </rPr>
      <t xml:space="preserve"> Le ratio d’avortement correspond au rapport entre le nombre d’IVG au numérateur et le nombre de naissances vivantes au dénominateur.
</t>
    </r>
    <r>
      <rPr>
        <b/>
        <sz val="8"/>
        <rFont val="Marianne"/>
        <family val="3"/>
      </rPr>
      <t>Lecture &gt;</t>
    </r>
    <r>
      <rPr>
        <sz val="8"/>
        <rFont val="Marianne"/>
        <family val="3"/>
      </rPr>
      <t xml:space="preserve"> En 2023, le rapport est de 34 IVG pour 100 naissances vivantes (ratio de 0,34), on compte 251 169 IVG avec reprises et 243 623 sans les reprises.</t>
    </r>
    <r>
      <rPr>
        <b/>
        <sz val="8"/>
        <rFont val="Marianne"/>
        <family val="3"/>
      </rPr>
      <t xml:space="preserve">
Champ &gt; </t>
    </r>
    <r>
      <rPr>
        <sz val="8"/>
        <rFont val="Marianne"/>
        <family val="3"/>
      </rPr>
      <t>Ensemble des IVG réalisées en France métropolitaine et dans les DROM (y compris pour les femmes d’âge inconnu). Chiffres mis à jour en juillet 2024.</t>
    </r>
    <r>
      <rPr>
        <b/>
        <sz val="8"/>
        <rFont val="Marianne"/>
        <family val="3"/>
      </rPr>
      <t xml:space="preserve">
Sources &gt; </t>
    </r>
    <r>
      <rPr>
        <sz val="8"/>
        <rFont val="Marianne"/>
        <family val="3"/>
      </rPr>
      <t>DREES (SAE, PMSI) ; CNAM (Erasme puis DCIR : nombre de forfaits médicaments remboursés selon la date de liquidation et pour le régime général jusqu’en 2009, selon la date des soins et pour tous les régimes depuis 2010), calculs DREES.</t>
    </r>
  </si>
  <si>
    <r>
      <t xml:space="preserve">Note &gt; </t>
    </r>
    <r>
      <rPr>
        <sz val="8"/>
        <rFont val="Marianne"/>
        <family val="3"/>
      </rPr>
      <t>Données calculées sans prendre en compte les reprises dans les deux mois suivant l’IVG.</t>
    </r>
    <r>
      <rPr>
        <b/>
        <sz val="8"/>
        <rFont val="Marianne"/>
        <family val="3"/>
      </rPr>
      <t xml:space="preserve">
Lecture &gt; </t>
    </r>
    <r>
      <rPr>
        <sz val="8"/>
        <rFont val="Marianne"/>
        <family val="3"/>
      </rPr>
      <t>En 2023, le taux de recours des femmes résidant dans le département de l’Ain est de 13,4 pour 1 000 femmes de 15 à 49 ans.</t>
    </r>
    <r>
      <rPr>
        <b/>
        <sz val="8"/>
        <rFont val="Marianne"/>
        <family val="3"/>
      </rPr>
      <t xml:space="preserve">
Champ &gt;</t>
    </r>
    <r>
      <rPr>
        <sz val="8"/>
        <rFont val="Marianne"/>
        <family val="3"/>
      </rPr>
      <t xml:space="preserve"> France.</t>
    </r>
    <r>
      <rPr>
        <b/>
        <sz val="8"/>
        <rFont val="Marianne"/>
        <family val="3"/>
      </rPr>
      <t xml:space="preserve">
Sources &gt;</t>
    </r>
    <r>
      <rPr>
        <sz val="8"/>
        <rFont val="Marianne"/>
        <family val="3"/>
      </rPr>
      <t xml:space="preserve"> SNDS [PMSI-MCO et DCIR (nombre de FMV et PMR)], Insee (estimations localisées de population au 1</t>
    </r>
    <r>
      <rPr>
        <vertAlign val="superscript"/>
        <sz val="8"/>
        <rFont val="Marianne"/>
        <family val="3"/>
      </rPr>
      <t>er</t>
    </r>
    <r>
      <rPr>
        <sz val="8"/>
        <rFont val="Marianne"/>
        <family val="3"/>
      </rPr>
      <t xml:space="preserve"> janvier 2023).</t>
    </r>
  </si>
  <si>
    <t>Nombre de praticiens réalisant des IVG hors établissement pour 
100 000 femmes de 15 à 49 ans</t>
  </si>
  <si>
    <t>Mise à jour septembre 2024</t>
  </si>
  <si>
    <t xml:space="preserve">Graphique 1 - Évolution du nombre des IVG et du ratio d’avortement depuis 1990 </t>
  </si>
  <si>
    <r>
      <t xml:space="preserve">1. Y compris les IVG en téléconsultation.
</t>
    </r>
    <r>
      <rPr>
        <b/>
        <sz val="8"/>
        <color theme="1"/>
        <rFont val="Marianne"/>
        <family val="3"/>
      </rPr>
      <t xml:space="preserve">Lecture &gt; </t>
    </r>
    <r>
      <rPr>
        <sz val="8"/>
        <color theme="1"/>
        <rFont val="Marianne"/>
        <family val="3"/>
      </rPr>
      <t xml:space="preserve"> En 2023, en excluant les reprises à la suite d’un échec de l’IVG initiale, 100 543 IVG ont été réalisées hors établissement de santé.
</t>
    </r>
    <r>
      <rPr>
        <b/>
        <sz val="8"/>
        <color theme="1"/>
        <rFont val="Marianne"/>
        <family val="3"/>
      </rPr>
      <t>Champ &gt;</t>
    </r>
    <r>
      <rPr>
        <sz val="8"/>
        <color theme="1"/>
        <rFont val="Marianne"/>
        <family val="3"/>
      </rPr>
      <t xml:space="preserve"> France.
</t>
    </r>
    <r>
      <rPr>
        <b/>
        <sz val="8"/>
        <color theme="1"/>
        <rFont val="Marianne"/>
        <family val="3"/>
      </rPr>
      <t>Sources &gt;</t>
    </r>
    <r>
      <rPr>
        <sz val="8"/>
        <color theme="1"/>
        <rFont val="Marianne"/>
        <family val="3"/>
      </rPr>
      <t xml:space="preserve"> DREES (SAE, PMSI-MCO) ; CNAM (DCIR : nombre de forfaits médicamenteux remboursés), calculs DREES.</t>
    </r>
  </si>
  <si>
    <t xml:space="preserve">IVG instrumentales </t>
  </si>
  <si>
    <t xml:space="preserve">IVG médicamenteuses </t>
  </si>
  <si>
    <r>
      <t xml:space="preserve">* Les effectifs entre 1 et 10 ne peuvent pas être affichés. 
1. Calculé en rapportant l’ensemble des IVG aux femmes de 15-49 ans.
2. Non comprises les IVG dont l’âge est inconnu.
3. Nombre d’IVG réalisées en établissement hospitalier  avec un terme compris en 12 et 16 SA, sur le total des IVG réalisées.
4. Non compris Saint-Martin et Saint-Barthélemy.
</t>
    </r>
    <r>
      <rPr>
        <b/>
        <sz val="8"/>
        <rFont val="Marianne"/>
        <family val="3"/>
      </rPr>
      <t>Notes &gt;</t>
    </r>
    <r>
      <rPr>
        <sz val="8"/>
        <rFont val="Marianne"/>
        <family val="3"/>
      </rPr>
      <t xml:space="preserve"> Dans certains cas, le lieu de résidence inconnu a été remplacé par le lieu de réalisation de l’acte. La méthode de certaines IVG en établissement est inconnue. 
</t>
    </r>
    <r>
      <rPr>
        <b/>
        <sz val="8"/>
        <rFont val="Marianne"/>
        <family val="3"/>
      </rPr>
      <t>Lecture &gt;</t>
    </r>
    <r>
      <rPr>
        <sz val="8"/>
        <rFont val="Marianne"/>
        <family val="3"/>
      </rPr>
      <t xml:space="preserve"> En 2023, les femmes résidant en Île-de-France ont effectué 56 310 IVG, soit un taux de recours de 18,8 IVG pour 1 000 femmes de 15 à 49 ans (17,8 en taux standardisé).
</t>
    </r>
    <r>
      <rPr>
        <b/>
        <sz val="8"/>
        <rFont val="Marianne"/>
        <family val="3"/>
      </rPr>
      <t>Champ &gt;</t>
    </r>
    <r>
      <rPr>
        <sz val="8"/>
        <rFont val="Marianne"/>
        <family val="3"/>
      </rPr>
      <t xml:space="preserve"> France, tous régimes.
</t>
    </r>
    <r>
      <rPr>
        <b/>
        <sz val="8"/>
        <rFont val="Marianne"/>
        <family val="3"/>
      </rPr>
      <t>Sources &gt;</t>
    </r>
    <r>
      <rPr>
        <sz val="8"/>
        <rFont val="Marianne"/>
        <family val="3"/>
      </rPr>
      <t xml:space="preserve"> SNDS (PMSI-MCO et DCIR [nombre de FMV et PMR]), Insee (estimations localisées de population au 1</t>
    </r>
    <r>
      <rPr>
        <vertAlign val="superscript"/>
        <sz val="8"/>
        <rFont val="Marianne"/>
        <family val="3"/>
      </rPr>
      <t xml:space="preserve">er </t>
    </r>
    <r>
      <rPr>
        <sz val="8"/>
        <rFont val="Marianne"/>
        <family val="3"/>
      </rPr>
      <t>janvier 2023).</t>
    </r>
  </si>
  <si>
    <r>
      <t xml:space="preserve">SA : Semaines d’aménorrhée.
</t>
    </r>
    <r>
      <rPr>
        <b/>
        <sz val="8"/>
        <color theme="1"/>
        <rFont val="Marianne"/>
        <family val="3"/>
      </rPr>
      <t>Notes &gt;</t>
    </r>
    <r>
      <rPr>
        <sz val="8"/>
        <color theme="1"/>
        <rFont val="Marianne"/>
        <family val="3"/>
      </rPr>
      <t xml:space="preserve"> Données calculées sans les reprises. En 2023, un établissement entier qui classait toutes ses IVG (environ 2 000) en AG = 0 transmet des données correctes, d’où la chute du nombre avec AG inconnu en 2023.
</t>
    </r>
    <r>
      <rPr>
        <b/>
        <sz val="8"/>
        <color theme="1"/>
        <rFont val="Marianne"/>
        <family val="3"/>
      </rPr>
      <t>Lecture &gt;</t>
    </r>
    <r>
      <rPr>
        <sz val="8"/>
        <color theme="1"/>
        <rFont val="Marianne"/>
        <family val="3"/>
      </rPr>
      <t xml:space="preserve"> En 2023, 77,4 % des IVG en établissement de santé en France métropolitaine sont réalisées avec un âge gestationnel de 5 à 9 SA (105 877).
</t>
    </r>
    <r>
      <rPr>
        <b/>
        <sz val="8"/>
        <color theme="1"/>
        <rFont val="Marianne"/>
        <family val="3"/>
      </rPr>
      <t>Champ &gt;</t>
    </r>
    <r>
      <rPr>
        <sz val="8"/>
        <color theme="1"/>
        <rFont val="Marianne"/>
        <family val="3"/>
      </rPr>
      <t xml:space="preserve"> France.
</t>
    </r>
    <r>
      <rPr>
        <b/>
        <sz val="8"/>
        <color theme="1"/>
        <rFont val="Marianne"/>
        <family val="3"/>
      </rPr>
      <t>Sources &gt;</t>
    </r>
    <r>
      <rPr>
        <sz val="8"/>
        <color theme="1"/>
        <rFont val="Marianne"/>
        <family val="3"/>
      </rPr>
      <t xml:space="preserve"> DREES (SAE, PMSI-MCO), calculs DREES (âge gestationnel utilisé quand la date des dernières règles est aberrante).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</si>
</sst>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 _€"/>
    <numFmt numFmtId="167" formatCode="#,##0.0"/>
    <numFmt numFmtId="168" formatCode="_-* #,##0.00_-;\-* #,##0.00_-;_-* \-??_-;_-@_-"/>
    <numFmt numFmtId="169" formatCode="0\ %"/>
  </numFmts>
  <fonts count="24" x14ac:knownFonts="1">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sz val="8"/>
      <name val="Marianne"/>
      <family val="3"/>
    </font>
    <font>
      <b/>
      <sz val="8"/>
      <color rgb="FFFF0000"/>
      <name val="Marianne"/>
      <family val="3"/>
    </font>
    <font>
      <b/>
      <sz val="8"/>
      <name val="Marianne"/>
      <family val="3"/>
    </font>
    <font>
      <vertAlign val="superscript"/>
      <sz val="8"/>
      <color theme="1"/>
      <name val="Marianne"/>
      <family val="3"/>
    </font>
    <font>
      <sz val="8"/>
      <color rgb="FFFF0000"/>
      <name val="Marianne"/>
      <family val="3"/>
    </font>
    <font>
      <sz val="11"/>
      <color rgb="FF000000"/>
      <name val="Calibri"/>
      <family val="2"/>
      <charset val="1"/>
    </font>
    <font>
      <b/>
      <vertAlign val="superscript"/>
      <sz val="8"/>
      <color theme="1"/>
      <name val="Marianne"/>
      <family val="3"/>
    </font>
    <font>
      <sz val="11"/>
      <color rgb="FF000000"/>
      <name val="Calibri"/>
      <family val="2"/>
      <scheme val="minor"/>
    </font>
    <font>
      <sz val="10"/>
      <name val="Arial"/>
      <family val="2"/>
    </font>
    <font>
      <i/>
      <sz val="8"/>
      <color theme="1"/>
      <name val="Marianne"/>
      <family val="3"/>
    </font>
    <font>
      <b/>
      <sz val="8"/>
      <color rgb="FF000000"/>
      <name val="Marianne"/>
      <family val="3"/>
    </font>
    <font>
      <b/>
      <vertAlign val="superscript"/>
      <sz val="8"/>
      <name val="Marianne"/>
      <family val="3"/>
    </font>
    <font>
      <b/>
      <sz val="8"/>
      <name val="Calibri"/>
      <family val="2"/>
    </font>
    <font>
      <vertAlign val="superscript"/>
      <sz val="8"/>
      <name val="Marianne"/>
      <family val="3"/>
    </font>
    <font>
      <b/>
      <sz val="10"/>
      <name val="Arial"/>
      <family val="2"/>
    </font>
    <font>
      <sz val="9"/>
      <color theme="1"/>
      <name val="Calibri"/>
      <family val="2"/>
      <scheme val="minor"/>
    </font>
    <font>
      <sz val="9"/>
      <color rgb="FFFF0000"/>
      <name val="Calibri"/>
      <family val="2"/>
      <scheme val="minor"/>
    </font>
    <font>
      <sz val="8"/>
      <color rgb="FFFF0000"/>
      <name val="Arial"/>
      <family val="2"/>
    </font>
    <font>
      <i/>
      <sz val="8"/>
      <name val="Marianne"/>
      <family val="3"/>
    </font>
    <font>
      <sz val="8"/>
      <color theme="1"/>
      <name val="Calibri"/>
      <family val="2"/>
    </font>
  </fonts>
  <fills count="3">
    <fill>
      <patternFill patternType="none"/>
    </fill>
    <fill>
      <patternFill patternType="gray125"/>
    </fill>
    <fill>
      <patternFill patternType="solid">
        <fgColor rgb="FFFFFFCC"/>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auto="1"/>
      </right>
      <top style="dotted">
        <color indexed="64"/>
      </top>
      <bottom/>
      <diagonal/>
    </border>
    <border>
      <left style="thin">
        <color indexed="64"/>
      </left>
      <right style="dotted">
        <color indexed="64"/>
      </right>
      <top style="dotted">
        <color indexed="64"/>
      </top>
      <bottom style="dotted">
        <color indexed="64"/>
      </bottom>
      <diagonal/>
    </border>
  </borders>
  <cellStyleXfs count="8">
    <xf numFmtId="0" fontId="0" fillId="0" borderId="0"/>
    <xf numFmtId="9" fontId="1" fillId="0" borderId="0" applyFont="0" applyFill="0" applyBorder="0" applyAlignment="0" applyProtection="0"/>
    <xf numFmtId="0" fontId="1" fillId="2" borderId="1" applyNumberFormat="0" applyFont="0" applyAlignment="0" applyProtection="0"/>
    <xf numFmtId="0" fontId="9" fillId="0" borderId="0"/>
    <xf numFmtId="0" fontId="11" fillId="0" borderId="0"/>
    <xf numFmtId="168" fontId="12" fillId="0" borderId="0" applyBorder="0" applyProtection="0"/>
    <xf numFmtId="169" fontId="12" fillId="0" borderId="0" applyBorder="0" applyProtection="0"/>
    <xf numFmtId="0" fontId="1" fillId="0" borderId="0"/>
  </cellStyleXfs>
  <cellXfs count="280">
    <xf numFmtId="0" fontId="0" fillId="0" borderId="0" xfId="0"/>
    <xf numFmtId="0" fontId="2" fillId="0" borderId="0" xfId="0" applyFont="1"/>
    <xf numFmtId="0" fontId="3" fillId="0" borderId="0" xfId="0" applyFont="1"/>
    <xf numFmtId="1" fontId="2" fillId="0" borderId="0" xfId="0" applyNumberFormat="1" applyFont="1"/>
    <xf numFmtId="0" fontId="4" fillId="0" borderId="0" xfId="0" applyFont="1"/>
    <xf numFmtId="0" fontId="2" fillId="0" borderId="0" xfId="0" applyFont="1" applyFill="1"/>
    <xf numFmtId="164" fontId="2" fillId="0" borderId="0" xfId="0" applyNumberFormat="1" applyFont="1"/>
    <xf numFmtId="164" fontId="4" fillId="0" borderId="0" xfId="0" applyNumberFormat="1" applyFont="1"/>
    <xf numFmtId="2" fontId="4" fillId="0" borderId="0" xfId="0" applyNumberFormat="1" applyFont="1"/>
    <xf numFmtId="0" fontId="2" fillId="0" borderId="0" xfId="0" applyFont="1" applyBorder="1"/>
    <xf numFmtId="0" fontId="2" fillId="0" borderId="0" xfId="0" applyFont="1" applyFill="1" applyBorder="1"/>
    <xf numFmtId="0" fontId="2" fillId="0" borderId="0" xfId="0" applyFont="1" applyAlignment="1">
      <alignment horizontal="right" vertical="center"/>
    </xf>
    <xf numFmtId="3" fontId="8" fillId="0" borderId="0" xfId="0" applyNumberFormat="1" applyFont="1"/>
    <xf numFmtId="164" fontId="8" fillId="0" borderId="0" xfId="0" applyNumberFormat="1" applyFont="1"/>
    <xf numFmtId="164" fontId="5" fillId="0" borderId="0" xfId="0" applyNumberFormat="1" applyFont="1"/>
    <xf numFmtId="1" fontId="8" fillId="0" borderId="0" xfId="0" applyNumberFormat="1" applyFont="1"/>
    <xf numFmtId="3" fontId="2" fillId="0" borderId="0" xfId="0" applyNumberFormat="1" applyFont="1" applyFill="1" applyBorder="1"/>
    <xf numFmtId="0" fontId="2" fillId="0" borderId="0" xfId="0" applyFont="1" applyAlignment="1">
      <alignment horizontal="left"/>
    </xf>
    <xf numFmtId="9" fontId="2" fillId="0" borderId="0" xfId="1" applyFont="1" applyFill="1"/>
    <xf numFmtId="3" fontId="2" fillId="0" borderId="0" xfId="0" applyNumberFormat="1" applyFont="1" applyFill="1"/>
    <xf numFmtId="0" fontId="5" fillId="0" borderId="0" xfId="0" applyFont="1"/>
    <xf numFmtId="0" fontId="3" fillId="0" borderId="0" xfId="0" applyFont="1" applyFill="1" applyBorder="1"/>
    <xf numFmtId="0" fontId="3" fillId="0" borderId="0" xfId="0" applyFont="1" applyBorder="1" applyAlignment="1">
      <alignment horizontal="left" vertical="top"/>
    </xf>
    <xf numFmtId="3" fontId="2" fillId="0" borderId="0" xfId="1" applyNumberFormat="1" applyFont="1" applyFill="1"/>
    <xf numFmtId="3" fontId="4" fillId="0" borderId="0" xfId="0" applyNumberFormat="1" applyFont="1" applyFill="1"/>
    <xf numFmtId="0" fontId="2" fillId="0" borderId="0" xfId="0" applyFont="1" applyAlignment="1">
      <alignment wrapText="1"/>
    </xf>
    <xf numFmtId="0" fontId="6" fillId="0" borderId="0" xfId="0" applyFont="1" applyBorder="1"/>
    <xf numFmtId="9" fontId="2" fillId="0" borderId="0" xfId="1" applyFont="1" applyFill="1" applyBorder="1"/>
    <xf numFmtId="165" fontId="2" fillId="0" borderId="0" xfId="1" applyNumberFormat="1" applyFont="1" applyFill="1" applyBorder="1"/>
    <xf numFmtId="165" fontId="2" fillId="0" borderId="0" xfId="0" applyNumberFormat="1" applyFont="1" applyFill="1" applyBorder="1"/>
    <xf numFmtId="0" fontId="2" fillId="0" borderId="0" xfId="0" applyFont="1" applyAlignment="1">
      <alignment horizontal="left" wrapText="1"/>
    </xf>
    <xf numFmtId="0" fontId="2" fillId="0" borderId="0" xfId="0" applyFont="1" applyAlignment="1"/>
    <xf numFmtId="0" fontId="3" fillId="0" borderId="0" xfId="0" applyFont="1" applyBorder="1" applyAlignment="1">
      <alignment wrapText="1"/>
    </xf>
    <xf numFmtId="0" fontId="2" fillId="0" borderId="0" xfId="0" applyFont="1" applyAlignment="1">
      <alignment horizontal="center"/>
    </xf>
    <xf numFmtId="2" fontId="5" fillId="0" borderId="0" xfId="0" applyNumberFormat="1" applyFont="1"/>
    <xf numFmtId="0" fontId="2" fillId="0" borderId="3" xfId="0" applyFont="1" applyBorder="1"/>
    <xf numFmtId="2" fontId="2" fillId="0" borderId="3" xfId="0" applyNumberFormat="1" applyFont="1" applyBorder="1"/>
    <xf numFmtId="166" fontId="4" fillId="0" borderId="3" xfId="0" applyNumberFormat="1" applyFont="1" applyBorder="1"/>
    <xf numFmtId="1" fontId="4" fillId="0" borderId="3" xfId="0" applyNumberFormat="1" applyFont="1" applyBorder="1"/>
    <xf numFmtId="166" fontId="4" fillId="0" borderId="3" xfId="0" applyNumberFormat="1" applyFont="1" applyFill="1" applyBorder="1"/>
    <xf numFmtId="0" fontId="4" fillId="0" borderId="3" xfId="0" applyFont="1" applyFill="1" applyBorder="1"/>
    <xf numFmtId="0" fontId="2" fillId="0" borderId="3" xfId="0" applyFont="1" applyBorder="1" applyAlignment="1">
      <alignment horizontal="center"/>
    </xf>
    <xf numFmtId="164" fontId="2" fillId="0" borderId="3" xfId="0" applyNumberFormat="1" applyFont="1" applyBorder="1"/>
    <xf numFmtId="0" fontId="3" fillId="0" borderId="3" xfId="0" applyFont="1" applyFill="1" applyBorder="1" applyAlignment="1">
      <alignment horizontal="left" vertical="center" wrapText="1"/>
    </xf>
    <xf numFmtId="0" fontId="2" fillId="0" borderId="3" xfId="0" applyFont="1" applyFill="1" applyBorder="1"/>
    <xf numFmtId="3" fontId="2" fillId="0" borderId="3" xfId="0" applyNumberFormat="1" applyFont="1" applyFill="1" applyBorder="1"/>
    <xf numFmtId="3" fontId="2" fillId="0" borderId="3" xfId="1" applyNumberFormat="1" applyFont="1" applyFill="1" applyBorder="1"/>
    <xf numFmtId="3" fontId="4" fillId="0" borderId="3" xfId="0" applyNumberFormat="1" applyFont="1" applyFill="1" applyBorder="1"/>
    <xf numFmtId="0" fontId="3" fillId="0" borderId="3" xfId="0" applyFont="1" applyBorder="1" applyAlignment="1">
      <alignment horizontal="left" vertical="top" wrapText="1"/>
    </xf>
    <xf numFmtId="166" fontId="2" fillId="0" borderId="3" xfId="1" applyNumberFormat="1" applyFont="1" applyFill="1" applyBorder="1" applyAlignment="1">
      <alignment horizontal="right"/>
    </xf>
    <xf numFmtId="166" fontId="2" fillId="0" borderId="3" xfId="1" applyNumberFormat="1" applyFont="1" applyFill="1" applyBorder="1" applyAlignment="1">
      <alignment horizontal="right" vertical="top" wrapText="1"/>
    </xf>
    <xf numFmtId="0" fontId="2" fillId="0" borderId="3" xfId="0" applyFont="1" applyFill="1" applyBorder="1" applyAlignment="1">
      <alignment horizontal="center"/>
    </xf>
    <xf numFmtId="0" fontId="3" fillId="0" borderId="3" xfId="0" applyFont="1" applyBorder="1" applyAlignment="1">
      <alignment horizontal="center" vertical="top" wrapText="1"/>
    </xf>
    <xf numFmtId="1" fontId="4" fillId="0" borderId="3" xfId="0" applyNumberFormat="1" applyFont="1" applyBorder="1" applyAlignment="1">
      <alignment horizontal="right"/>
    </xf>
    <xf numFmtId="0" fontId="2" fillId="0" borderId="0" xfId="0" applyFont="1" applyAlignment="1">
      <alignment horizontal="right"/>
    </xf>
    <xf numFmtId="0" fontId="3" fillId="0" borderId="3" xfId="0" applyFont="1" applyBorder="1" applyAlignment="1">
      <alignment horizontal="right" vertical="top" wrapText="1"/>
    </xf>
    <xf numFmtId="0" fontId="3" fillId="0" borderId="3" xfId="0" applyFont="1" applyBorder="1" applyAlignment="1">
      <alignment horizontal="left" vertical="top"/>
    </xf>
    <xf numFmtId="9" fontId="2" fillId="0" borderId="3" xfId="1" applyFont="1" applyFill="1" applyBorder="1" applyAlignment="1">
      <alignment horizontal="left" vertical="top" wrapText="1"/>
    </xf>
    <xf numFmtId="0" fontId="3" fillId="0" borderId="0" xfId="0" applyFont="1" applyFill="1" applyBorder="1" applyAlignment="1">
      <alignment horizontal="left" vertical="top" wrapText="1"/>
    </xf>
    <xf numFmtId="9" fontId="2" fillId="0" borderId="3" xfId="1" applyFont="1" applyFill="1" applyBorder="1" applyAlignment="1">
      <alignment horizontal="center" vertical="top" wrapText="1"/>
    </xf>
    <xf numFmtId="0" fontId="2" fillId="0" borderId="0" xfId="0" applyNumberFormat="1" applyFont="1" applyFill="1" applyBorder="1"/>
    <xf numFmtId="165" fontId="2" fillId="0" borderId="0" xfId="1" applyNumberFormat="1" applyFont="1" applyFill="1" applyBorder="1" applyAlignment="1">
      <alignment horizontal="left" vertical="top" wrapText="1"/>
    </xf>
    <xf numFmtId="9" fontId="2" fillId="0" borderId="0" xfId="1" applyFont="1" applyFill="1" applyBorder="1" applyAlignment="1">
      <alignment horizontal="left" vertical="top" wrapText="1"/>
    </xf>
    <xf numFmtId="0" fontId="2" fillId="0" borderId="0" xfId="0" applyFont="1" applyFill="1" applyBorder="1" applyAlignment="1">
      <alignment horizontal="left" vertical="top" wrapText="1"/>
    </xf>
    <xf numFmtId="0" fontId="4" fillId="0" borderId="3" xfId="0" applyFont="1" applyBorder="1"/>
    <xf numFmtId="164" fontId="4" fillId="0" borderId="3" xfId="0" applyNumberFormat="1" applyFont="1" applyBorder="1"/>
    <xf numFmtId="0" fontId="3" fillId="0" borderId="0" xfId="0" applyFont="1" applyBorder="1" applyAlignment="1">
      <alignment horizontal="left" vertical="top" wrapText="1"/>
    </xf>
    <xf numFmtId="0" fontId="4" fillId="0" borderId="0" xfId="0" applyFont="1" applyFill="1" applyBorder="1"/>
    <xf numFmtId="0" fontId="2" fillId="0" borderId="0" xfId="0" applyFont="1" applyBorder="1" applyAlignment="1">
      <alignment horizontal="left" vertical="top" wrapText="1"/>
    </xf>
    <xf numFmtId="3" fontId="6" fillId="0" borderId="12" xfId="0" applyNumberFormat="1" applyFont="1" applyFill="1" applyBorder="1" applyAlignment="1">
      <alignment horizontal="right"/>
    </xf>
    <xf numFmtId="3" fontId="6" fillId="0" borderId="3" xfId="0" applyNumberFormat="1" applyFont="1" applyFill="1" applyBorder="1" applyAlignment="1">
      <alignment horizontal="right"/>
    </xf>
    <xf numFmtId="164" fontId="6" fillId="0" borderId="0" xfId="0" applyNumberFormat="1" applyFont="1" applyFill="1" applyBorder="1"/>
    <xf numFmtId="3" fontId="6" fillId="0" borderId="2" xfId="0" applyNumberFormat="1" applyFont="1" applyFill="1" applyBorder="1" applyAlignment="1">
      <alignment horizontal="right"/>
    </xf>
    <xf numFmtId="3" fontId="6" fillId="0" borderId="16" xfId="0" applyNumberFormat="1" applyFont="1" applyFill="1" applyBorder="1" applyAlignment="1">
      <alignment horizontal="right"/>
    </xf>
    <xf numFmtId="3" fontId="4" fillId="0" borderId="0" xfId="0" applyNumberFormat="1" applyFont="1" applyFill="1" applyBorder="1" applyAlignment="1">
      <alignment horizontal="right"/>
    </xf>
    <xf numFmtId="3" fontId="6" fillId="0" borderId="15" xfId="0" applyNumberFormat="1" applyFont="1" applyFill="1" applyBorder="1" applyAlignment="1">
      <alignment horizontal="right"/>
    </xf>
    <xf numFmtId="164" fontId="4" fillId="0" borderId="0" xfId="0" applyNumberFormat="1" applyFont="1" applyFill="1" applyBorder="1"/>
    <xf numFmtId="3" fontId="3"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4" fillId="0" borderId="12" xfId="0" applyNumberFormat="1" applyFont="1" applyFill="1" applyBorder="1" applyAlignment="1">
      <alignment horizontal="right"/>
    </xf>
    <xf numFmtId="3" fontId="4" fillId="0" borderId="13" xfId="0" applyNumberFormat="1" applyFont="1" applyFill="1" applyBorder="1" applyAlignment="1">
      <alignment horizontal="right"/>
    </xf>
    <xf numFmtId="9" fontId="6" fillId="0" borderId="0" xfId="1" applyFont="1" applyFill="1" applyBorder="1" applyAlignment="1">
      <alignment horizontal="right"/>
    </xf>
    <xf numFmtId="0" fontId="6" fillId="0" borderId="0" xfId="0" applyFont="1" applyFill="1" applyBorder="1"/>
    <xf numFmtId="2" fontId="4" fillId="0" borderId="0" xfId="0" applyNumberFormat="1" applyFont="1" applyFill="1" applyBorder="1"/>
    <xf numFmtId="0" fontId="2" fillId="0" borderId="0" xfId="0" applyFont="1" applyAlignment="1">
      <alignment horizontal="left" vertical="top" wrapText="1"/>
    </xf>
    <xf numFmtId="166" fontId="2" fillId="0" borderId="3" xfId="0" applyNumberFormat="1" applyFont="1" applyBorder="1" applyAlignment="1">
      <alignment horizontal="right" vertical="top" wrapText="1"/>
    </xf>
    <xf numFmtId="165" fontId="2" fillId="0" borderId="3" xfId="1" applyNumberFormat="1" applyFont="1" applyBorder="1" applyAlignment="1">
      <alignment horizontal="left" vertical="top" wrapText="1"/>
    </xf>
    <xf numFmtId="165" fontId="2" fillId="0" borderId="3" xfId="1" applyNumberFormat="1" applyFont="1" applyBorder="1" applyAlignment="1">
      <alignment horizontal="right" vertical="top" wrapText="1"/>
    </xf>
    <xf numFmtId="9" fontId="2" fillId="0" borderId="3" xfId="1" applyNumberFormat="1" applyFont="1" applyBorder="1" applyAlignment="1">
      <alignment horizontal="right" vertical="top" wrapText="1"/>
    </xf>
    <xf numFmtId="0" fontId="3" fillId="0" borderId="0" xfId="0" applyFont="1" applyBorder="1" applyAlignment="1">
      <alignment horizontal="center" vertical="top" wrapText="1"/>
    </xf>
    <xf numFmtId="0" fontId="13" fillId="0" borderId="3" xfId="0" applyFont="1" applyBorder="1"/>
    <xf numFmtId="164" fontId="14" fillId="0" borderId="0" xfId="4" applyNumberFormat="1" applyFont="1" applyAlignment="1">
      <alignment horizontal="left" vertical="top" wrapText="1"/>
    </xf>
    <xf numFmtId="0" fontId="14" fillId="0" borderId="0" xfId="4" applyFont="1" applyAlignment="1">
      <alignment horizontal="left" vertical="top" wrapText="1"/>
    </xf>
    <xf numFmtId="1" fontId="6" fillId="0" borderId="3" xfId="0" applyNumberFormat="1" applyFont="1" applyBorder="1"/>
    <xf numFmtId="0" fontId="6" fillId="0" borderId="3" xfId="0" applyFont="1" applyBorder="1"/>
    <xf numFmtId="2" fontId="4" fillId="0" borderId="3" xfId="0" applyNumberFormat="1" applyFont="1" applyBorder="1"/>
    <xf numFmtId="164" fontId="4" fillId="0" borderId="3" xfId="0" applyNumberFormat="1" applyFont="1" applyBorder="1" applyAlignment="1">
      <alignment horizontal="center"/>
    </xf>
    <xf numFmtId="0" fontId="3" fillId="0" borderId="0" xfId="0" applyFont="1" applyBorder="1" applyAlignment="1">
      <alignment horizontal="right" vertical="top" wrapText="1"/>
    </xf>
    <xf numFmtId="9" fontId="2" fillId="0" borderId="0" xfId="1" applyNumberFormat="1" applyFont="1" applyBorder="1" applyAlignment="1">
      <alignment horizontal="right" vertical="top" wrapText="1"/>
    </xf>
    <xf numFmtId="0" fontId="2" fillId="0" borderId="0" xfId="0" applyFont="1" applyFill="1" applyBorder="1" applyAlignment="1">
      <alignment horizontal="right"/>
    </xf>
    <xf numFmtId="0" fontId="8" fillId="0" borderId="0" xfId="0" applyFont="1" applyFill="1" applyBorder="1"/>
    <xf numFmtId="0" fontId="2" fillId="0" borderId="2" xfId="0" applyFont="1" applyBorder="1"/>
    <xf numFmtId="0" fontId="2" fillId="0" borderId="15" xfId="0" applyFont="1" applyBorder="1"/>
    <xf numFmtId="0" fontId="2" fillId="0" borderId="16" xfId="0" applyFont="1" applyBorder="1"/>
    <xf numFmtId="0" fontId="2" fillId="0" borderId="14" xfId="0" applyFont="1" applyBorder="1"/>
    <xf numFmtId="0" fontId="6" fillId="0" borderId="17" xfId="0" applyFont="1" applyBorder="1"/>
    <xf numFmtId="0" fontId="6" fillId="0" borderId="5" xfId="0" applyFont="1" applyBorder="1"/>
    <xf numFmtId="2" fontId="2" fillId="0" borderId="16" xfId="0" applyNumberFormat="1" applyFont="1" applyBorder="1"/>
    <xf numFmtId="2" fontId="2" fillId="0" borderId="9" xfId="0" applyNumberFormat="1" applyFont="1" applyBorder="1"/>
    <xf numFmtId="0" fontId="2" fillId="0" borderId="18" xfId="0" applyFont="1" applyBorder="1"/>
    <xf numFmtId="2" fontId="2" fillId="0" borderId="15" xfId="0" applyNumberFormat="1" applyFont="1" applyBorder="1"/>
    <xf numFmtId="0" fontId="2" fillId="0" borderId="13" xfId="0" applyFont="1" applyBorder="1"/>
    <xf numFmtId="0" fontId="6" fillId="0" borderId="18" xfId="0" applyFont="1" applyBorder="1"/>
    <xf numFmtId="0" fontId="6" fillId="0" borderId="6" xfId="0" applyFont="1" applyBorder="1"/>
    <xf numFmtId="0" fontId="6" fillId="0" borderId="13" xfId="0" applyFont="1" applyBorder="1"/>
    <xf numFmtId="2" fontId="2" fillId="0" borderId="13" xfId="0" applyNumberFormat="1" applyFont="1" applyBorder="1"/>
    <xf numFmtId="1" fontId="3" fillId="0" borderId="14" xfId="0" applyNumberFormat="1" applyFont="1" applyBorder="1"/>
    <xf numFmtId="1" fontId="3" fillId="0" borderId="15" xfId="0" applyNumberFormat="1" applyFont="1" applyBorder="1"/>
    <xf numFmtId="1" fontId="3" fillId="0" borderId="16" xfId="0" applyNumberFormat="1" applyFont="1" applyBorder="1"/>
    <xf numFmtId="0" fontId="6" fillId="0" borderId="0" xfId="0" applyFont="1" applyFill="1" applyBorder="1" applyAlignment="1">
      <alignment horizontal="left" vertical="top" wrapText="1"/>
    </xf>
    <xf numFmtId="0" fontId="4" fillId="0" borderId="0" xfId="0" applyFont="1" applyBorder="1"/>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4" fillId="0" borderId="0" xfId="0" applyFont="1" applyBorder="1" applyAlignment="1">
      <alignment wrapText="1"/>
    </xf>
    <xf numFmtId="0" fontId="6" fillId="0" borderId="0" xfId="0" applyFont="1" applyFill="1" applyBorder="1" applyAlignment="1">
      <alignment horizontal="center" vertical="center" wrapText="1"/>
    </xf>
    <xf numFmtId="0" fontId="4" fillId="0" borderId="14" xfId="0" applyFont="1" applyBorder="1" applyAlignment="1">
      <alignment horizontal="left" vertical="top" wrapText="1"/>
    </xf>
    <xf numFmtId="3" fontId="4" fillId="0" borderId="5" xfId="0" applyNumberFormat="1" applyFont="1" applyFill="1" applyBorder="1" applyAlignment="1">
      <alignment horizontal="right" vertical="top" wrapText="1"/>
    </xf>
    <xf numFmtId="3" fontId="6" fillId="0" borderId="14" xfId="0" applyNumberFormat="1" applyFont="1" applyFill="1" applyBorder="1" applyAlignment="1">
      <alignment horizontal="right" vertical="top" wrapText="1"/>
    </xf>
    <xf numFmtId="167" fontId="4" fillId="0" borderId="5" xfId="0" applyNumberFormat="1" applyFont="1" applyFill="1" applyBorder="1" applyAlignment="1">
      <alignment horizontal="right"/>
    </xf>
    <xf numFmtId="164" fontId="4" fillId="0" borderId="6" xfId="0" applyNumberFormat="1" applyFont="1" applyFill="1" applyBorder="1"/>
    <xf numFmtId="165" fontId="6" fillId="0" borderId="0" xfId="1"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3" fontId="4" fillId="0" borderId="0" xfId="0" applyNumberFormat="1" applyFont="1" applyFill="1" applyBorder="1" applyAlignment="1">
      <alignment horizontal="right" vertical="top" wrapText="1"/>
    </xf>
    <xf numFmtId="3" fontId="6" fillId="0" borderId="15" xfId="0" applyNumberFormat="1" applyFont="1" applyFill="1" applyBorder="1" applyAlignment="1">
      <alignment horizontal="right" vertical="top" wrapText="1"/>
    </xf>
    <xf numFmtId="167" fontId="4" fillId="0" borderId="0" xfId="0" applyNumberFormat="1" applyFont="1" applyFill="1" applyBorder="1" applyAlignment="1">
      <alignment horizontal="right"/>
    </xf>
    <xf numFmtId="164" fontId="4" fillId="0" borderId="8" xfId="0" applyNumberFormat="1" applyFont="1" applyFill="1" applyBorder="1"/>
    <xf numFmtId="0" fontId="4" fillId="0" borderId="0" xfId="0" applyFont="1" applyFill="1" applyBorder="1" applyAlignment="1">
      <alignment horizontal="right" vertical="top" wrapText="1"/>
    </xf>
    <xf numFmtId="0" fontId="6" fillId="0" borderId="3" xfId="0" applyFont="1" applyBorder="1" applyAlignment="1">
      <alignment horizontal="left" vertical="top" wrapText="1"/>
    </xf>
    <xf numFmtId="3" fontId="6" fillId="0" borderId="12" xfId="0" applyNumberFormat="1" applyFont="1" applyFill="1" applyBorder="1" applyAlignment="1">
      <alignment horizontal="right" wrapText="1"/>
    </xf>
    <xf numFmtId="3" fontId="6" fillId="0" borderId="3" xfId="0" applyNumberFormat="1" applyFont="1" applyFill="1" applyBorder="1" applyAlignment="1">
      <alignment horizontal="right" wrapText="1"/>
    </xf>
    <xf numFmtId="167" fontId="6" fillId="0" borderId="12" xfId="0" applyNumberFormat="1" applyFont="1" applyFill="1" applyBorder="1" applyAlignment="1">
      <alignment horizontal="right"/>
    </xf>
    <xf numFmtId="164" fontId="6" fillId="0" borderId="13" xfId="0" applyNumberFormat="1" applyFont="1" applyFill="1" applyBorder="1"/>
    <xf numFmtId="165" fontId="6" fillId="0" borderId="0" xfId="1" applyNumberFormat="1" applyFont="1" applyFill="1" applyBorder="1" applyAlignment="1">
      <alignment horizontal="center" vertical="top" wrapText="1"/>
    </xf>
    <xf numFmtId="164" fontId="4" fillId="0" borderId="0" xfId="0" applyNumberFormat="1" applyFont="1" applyFill="1" applyBorder="1" applyAlignment="1">
      <alignment horizontal="left" vertical="top" wrapText="1"/>
    </xf>
    <xf numFmtId="0" fontId="4" fillId="0" borderId="16" xfId="0" applyFont="1" applyBorder="1" applyAlignment="1">
      <alignment horizontal="left" vertical="top" wrapText="1"/>
    </xf>
    <xf numFmtId="0" fontId="6" fillId="0" borderId="16" xfId="0" applyFont="1" applyBorder="1" applyAlignment="1">
      <alignment horizontal="left" vertical="top" wrapText="1"/>
    </xf>
    <xf numFmtId="167" fontId="6" fillId="0" borderId="2" xfId="0" applyNumberFormat="1" applyFont="1" applyFill="1" applyBorder="1" applyAlignment="1">
      <alignment horizontal="right"/>
    </xf>
    <xf numFmtId="164" fontId="6" fillId="0" borderId="10" xfId="0" applyNumberFormat="1" applyFont="1" applyFill="1" applyBorder="1"/>
    <xf numFmtId="0" fontId="6" fillId="0" borderId="15" xfId="0" applyFont="1" applyBorder="1" applyAlignment="1">
      <alignment horizontal="left" vertical="top" wrapText="1"/>
    </xf>
    <xf numFmtId="3" fontId="4" fillId="0" borderId="0" xfId="0" applyNumberFormat="1" applyFont="1" applyFill="1" applyBorder="1"/>
    <xf numFmtId="9" fontId="6" fillId="0" borderId="0" xfId="1" applyFont="1" applyFill="1" applyBorder="1"/>
    <xf numFmtId="9" fontId="4" fillId="0" borderId="0" xfId="1" applyFont="1" applyFill="1" applyBorder="1"/>
    <xf numFmtId="0" fontId="6" fillId="0" borderId="0" xfId="0" applyFont="1"/>
    <xf numFmtId="0" fontId="6" fillId="0" borderId="3" xfId="0" applyFont="1" applyBorder="1" applyAlignment="1">
      <alignment horizontal="center"/>
    </xf>
    <xf numFmtId="3" fontId="4" fillId="0" borderId="3" xfId="0" applyNumberFormat="1" applyFont="1" applyBorder="1" applyAlignment="1">
      <alignment vertical="center" wrapText="1"/>
    </xf>
    <xf numFmtId="3" fontId="4" fillId="0" borderId="0" xfId="0" applyNumberFormat="1" applyFont="1"/>
    <xf numFmtId="0" fontId="6" fillId="0" borderId="0" xfId="0" applyFont="1" applyBorder="1" applyAlignment="1">
      <alignment wrapText="1"/>
    </xf>
    <xf numFmtId="0" fontId="6" fillId="0" borderId="0" xfId="0" applyFont="1" applyAlignment="1">
      <alignment wrapText="1"/>
    </xf>
    <xf numFmtId="165" fontId="4" fillId="0" borderId="0" xfId="1" applyNumberFormat="1" applyFont="1"/>
    <xf numFmtId="0" fontId="6" fillId="0" borderId="0" xfId="0" applyFont="1" applyAlignment="1">
      <alignment vertical="center"/>
    </xf>
    <xf numFmtId="0" fontId="4" fillId="0" borderId="0" xfId="0" applyFont="1" applyAlignment="1">
      <alignment horizontal="right"/>
    </xf>
    <xf numFmtId="0" fontId="4" fillId="0" borderId="3" xfId="0" applyFont="1" applyBorder="1" applyAlignment="1">
      <alignment wrapText="1"/>
    </xf>
    <xf numFmtId="0" fontId="4" fillId="0" borderId="15" xfId="0" quotePrefix="1" applyFont="1" applyBorder="1"/>
    <xf numFmtId="164" fontId="4" fillId="0" borderId="15" xfId="0" applyNumberFormat="1" applyFont="1" applyBorder="1"/>
    <xf numFmtId="0" fontId="4" fillId="0" borderId="0" xfId="0" applyFont="1" applyAlignment="1">
      <alignment horizontal="left" vertical="top" wrapText="1"/>
    </xf>
    <xf numFmtId="0" fontId="4" fillId="0" borderId="15" xfId="0" applyFont="1" applyBorder="1"/>
    <xf numFmtId="0" fontId="4" fillId="0" borderId="16" xfId="0" applyFont="1" applyBorder="1"/>
    <xf numFmtId="164" fontId="4" fillId="0" borderId="16" xfId="0" applyNumberFormat="1" applyFont="1" applyBorder="1"/>
    <xf numFmtId="0" fontId="6" fillId="0" borderId="0" xfId="0" applyFont="1" applyBorder="1" applyAlignment="1">
      <alignment horizontal="left" vertical="top"/>
    </xf>
    <xf numFmtId="164" fontId="6" fillId="0" borderId="0" xfId="0" applyNumberFormat="1" applyFont="1" applyFill="1" applyBorder="1" applyAlignment="1">
      <alignment horizontal="left" vertical="top" wrapText="1"/>
    </xf>
    <xf numFmtId="0" fontId="4" fillId="0" borderId="11" xfId="0" applyFont="1" applyBorder="1" applyAlignment="1">
      <alignment wrapText="1"/>
    </xf>
    <xf numFmtId="0" fontId="6" fillId="0" borderId="0" xfId="0" applyFont="1" applyFill="1" applyBorder="1" applyAlignment="1">
      <alignment horizontal="left" vertical="top"/>
    </xf>
    <xf numFmtId="0" fontId="4" fillId="0" borderId="4" xfId="0" quotePrefix="1" applyFont="1" applyBorder="1"/>
    <xf numFmtId="0" fontId="4" fillId="0" borderId="7" xfId="0" applyFont="1" applyBorder="1"/>
    <xf numFmtId="0" fontId="4" fillId="0" borderId="9" xfId="0" applyFont="1" applyBorder="1"/>
    <xf numFmtId="9" fontId="4" fillId="0" borderId="0" xfId="0" applyNumberFormat="1" applyFont="1"/>
    <xf numFmtId="0" fontId="4" fillId="0" borderId="0" xfId="0" applyFont="1" applyAlignment="1">
      <alignment horizontal="center"/>
    </xf>
    <xf numFmtId="0" fontId="4" fillId="0" borderId="3" xfId="0" applyFont="1" applyBorder="1" applyAlignment="1">
      <alignment horizontal="center" wrapText="1"/>
    </xf>
    <xf numFmtId="164" fontId="4" fillId="0" borderId="15" xfId="0" applyNumberFormat="1" applyFont="1" applyFill="1" applyBorder="1" applyAlignment="1">
      <alignment horizontal="center" vertical="top" wrapText="1"/>
    </xf>
    <xf numFmtId="164" fontId="4" fillId="0" borderId="16"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14" xfId="0" applyFont="1" applyBorder="1"/>
    <xf numFmtId="0" fontId="4" fillId="0" borderId="14" xfId="0" applyFont="1" applyBorder="1" applyAlignment="1">
      <alignment horizontal="center" wrapText="1"/>
    </xf>
    <xf numFmtId="0" fontId="4" fillId="0" borderId="0" xfId="0" applyFont="1" applyFill="1" applyBorder="1" applyAlignment="1">
      <alignment horizontal="right"/>
    </xf>
    <xf numFmtId="0" fontId="4" fillId="0" borderId="8" xfId="0" applyFont="1" applyBorder="1"/>
    <xf numFmtId="0" fontId="4" fillId="0" borderId="2" xfId="0" applyFont="1" applyBorder="1"/>
    <xf numFmtId="0" fontId="4" fillId="0" borderId="2" xfId="0" applyFont="1" applyBorder="1" applyAlignment="1">
      <alignment horizontal="right"/>
    </xf>
    <xf numFmtId="0" fontId="4" fillId="0" borderId="3" xfId="0" quotePrefix="1" applyFont="1" applyBorder="1"/>
    <xf numFmtId="164" fontId="4" fillId="0" borderId="3" xfId="0" applyNumberFormat="1" applyFont="1" applyBorder="1" applyAlignment="1">
      <alignment horizontal="right"/>
    </xf>
    <xf numFmtId="9" fontId="2" fillId="0" borderId="0" xfId="1" applyFont="1" applyBorder="1" applyAlignment="1">
      <alignment horizontal="left" vertical="top" wrapText="1"/>
    </xf>
    <xf numFmtId="3" fontId="2" fillId="0" borderId="0" xfId="0" applyNumberFormat="1" applyFont="1"/>
    <xf numFmtId="0" fontId="18" fillId="0" borderId="0" xfId="0" applyFont="1"/>
    <xf numFmtId="164" fontId="2" fillId="0" borderId="13" xfId="0" applyNumberFormat="1" applyFont="1" applyBorder="1"/>
    <xf numFmtId="164" fontId="2" fillId="0" borderId="11" xfId="0" applyNumberFormat="1" applyFont="1" applyBorder="1"/>
    <xf numFmtId="164" fontId="2" fillId="0" borderId="0" xfId="0" applyNumberFormat="1" applyFont="1" applyBorder="1"/>
    <xf numFmtId="164" fontId="2" fillId="0" borderId="5" xfId="0" applyNumberFormat="1" applyFont="1" applyBorder="1"/>
    <xf numFmtId="164" fontId="2" fillId="0" borderId="16" xfId="0" applyNumberFormat="1" applyFont="1" applyBorder="1"/>
    <xf numFmtId="164" fontId="19" fillId="0" borderId="0" xfId="0" applyNumberFormat="1" applyFont="1" applyFill="1"/>
    <xf numFmtId="0" fontId="8" fillId="0" borderId="0" xfId="0" applyFont="1"/>
    <xf numFmtId="0" fontId="8" fillId="0" borderId="0" xfId="0" applyFont="1" applyFill="1"/>
    <xf numFmtId="164" fontId="21" fillId="0" borderId="0" xfId="0" applyNumberFormat="1" applyFont="1"/>
    <xf numFmtId="164" fontId="20" fillId="0" borderId="0" xfId="0" applyNumberFormat="1" applyFont="1" applyFill="1"/>
    <xf numFmtId="166" fontId="19" fillId="0" borderId="0" xfId="0" applyNumberFormat="1" applyFont="1"/>
    <xf numFmtId="0" fontId="22" fillId="0" borderId="0" xfId="0" applyFont="1" applyAlignment="1"/>
    <xf numFmtId="0" fontId="4" fillId="0" borderId="0" xfId="0" applyFont="1" applyAlignment="1"/>
    <xf numFmtId="0" fontId="2" fillId="0" borderId="0" xfId="0" applyFont="1" applyFill="1" applyAlignment="1"/>
    <xf numFmtId="0" fontId="13" fillId="0" borderId="0" xfId="0" applyFont="1" applyAlignment="1"/>
    <xf numFmtId="0" fontId="8" fillId="0" borderId="0" xfId="0" applyFont="1" applyAlignment="1"/>
    <xf numFmtId="0" fontId="3" fillId="0" borderId="0" xfId="7" applyFont="1" applyAlignment="1">
      <alignment wrapText="1"/>
    </xf>
    <xf numFmtId="0" fontId="3" fillId="0" borderId="0" xfId="0" applyFont="1" applyAlignment="1"/>
    <xf numFmtId="0" fontId="3" fillId="0" borderId="0" xfId="0" applyFont="1" applyAlignment="1">
      <alignment horizontal="right"/>
    </xf>
    <xf numFmtId="0" fontId="2" fillId="0" borderId="0" xfId="7" applyFont="1" applyAlignment="1">
      <alignment wrapText="1"/>
    </xf>
    <xf numFmtId="0" fontId="8" fillId="0" borderId="0" xfId="7" applyFont="1" applyAlignment="1">
      <alignment wrapText="1"/>
    </xf>
    <xf numFmtId="164" fontId="2" fillId="0" borderId="0" xfId="0" applyNumberFormat="1" applyFont="1" applyAlignment="1"/>
    <xf numFmtId="164" fontId="2" fillId="0" borderId="0" xfId="0" applyNumberFormat="1" applyFont="1" applyFill="1" applyAlignment="1"/>
    <xf numFmtId="0" fontId="2" fillId="0" borderId="0" xfId="7" applyFont="1" applyAlignment="1">
      <alignment horizontal="right" wrapText="1"/>
    </xf>
    <xf numFmtId="0" fontId="3" fillId="0" borderId="0" xfId="7" applyFont="1" applyAlignment="1">
      <alignment horizontal="right" wrapText="1"/>
    </xf>
    <xf numFmtId="164" fontId="4" fillId="0" borderId="3" xfId="0" applyNumberFormat="1" applyFont="1" applyFill="1" applyBorder="1" applyAlignment="1">
      <alignment horizontal="right"/>
    </xf>
    <xf numFmtId="0" fontId="4" fillId="0" borderId="0" xfId="0" applyFont="1" applyAlignment="1">
      <alignment vertical="top"/>
    </xf>
    <xf numFmtId="164" fontId="4" fillId="0" borderId="3" xfId="0" applyNumberFormat="1" applyFont="1" applyFill="1" applyBorder="1" applyAlignment="1">
      <alignment vertical="top"/>
    </xf>
    <xf numFmtId="0" fontId="2" fillId="0" borderId="0" xfId="0" applyFont="1" applyAlignment="1">
      <alignment vertical="top"/>
    </xf>
    <xf numFmtId="164" fontId="2" fillId="0" borderId="0" xfId="0" applyNumberFormat="1" applyFont="1" applyAlignment="1">
      <alignment vertical="top"/>
    </xf>
    <xf numFmtId="164" fontId="4" fillId="0" borderId="0" xfId="0" applyNumberFormat="1" applyFont="1" applyAlignment="1">
      <alignment vertical="top"/>
    </xf>
    <xf numFmtId="1" fontId="2" fillId="0" borderId="0" xfId="0" applyNumberFormat="1" applyFont="1" applyAlignment="1">
      <alignment vertical="top"/>
    </xf>
    <xf numFmtId="3" fontId="8" fillId="0" borderId="0" xfId="0" applyNumberFormat="1" applyFont="1" applyAlignment="1">
      <alignment vertical="top"/>
    </xf>
    <xf numFmtId="1" fontId="8" fillId="0" borderId="0" xfId="1" applyNumberFormat="1" applyFont="1" applyAlignment="1">
      <alignment vertical="top"/>
    </xf>
    <xf numFmtId="164" fontId="8" fillId="0" borderId="0" xfId="0" applyNumberFormat="1" applyFont="1" applyAlignment="1">
      <alignment vertical="top"/>
    </xf>
    <xf numFmtId="0" fontId="4" fillId="0" borderId="0" xfId="0" applyFont="1" applyFill="1" applyBorder="1" applyAlignment="1">
      <alignment vertical="top"/>
    </xf>
    <xf numFmtId="9" fontId="4" fillId="0" borderId="0" xfId="1" applyFont="1" applyFill="1" applyBorder="1" applyAlignment="1">
      <alignment vertical="top"/>
    </xf>
    <xf numFmtId="0" fontId="4" fillId="0" borderId="0" xfId="0" applyFont="1" applyBorder="1" applyAlignment="1">
      <alignment vertical="top"/>
    </xf>
    <xf numFmtId="0" fontId="6" fillId="0" borderId="0" xfId="0" applyFont="1" applyAlignment="1">
      <alignment horizontal="left" vertical="center" wrapText="1"/>
    </xf>
    <xf numFmtId="0" fontId="2" fillId="0" borderId="0" xfId="0" applyFont="1" applyAlignment="1"/>
    <xf numFmtId="0" fontId="2" fillId="0" borderId="5" xfId="0" applyFont="1" applyBorder="1" applyAlignment="1">
      <alignment horizontal="right"/>
    </xf>
    <xf numFmtId="0" fontId="5" fillId="0" borderId="3" xfId="0" applyFont="1" applyBorder="1" applyAlignment="1"/>
    <xf numFmtId="0" fontId="3" fillId="0" borderId="3" xfId="7" applyFont="1" applyBorder="1" applyAlignment="1">
      <alignment wrapText="1"/>
    </xf>
    <xf numFmtId="0" fontId="3" fillId="0" borderId="3" xfId="0" applyFont="1" applyBorder="1" applyAlignment="1"/>
    <xf numFmtId="0" fontId="3" fillId="0" borderId="3" xfId="0" applyFont="1" applyFill="1" applyBorder="1" applyAlignment="1"/>
    <xf numFmtId="0" fontId="2" fillId="0" borderId="3" xfId="7" applyFont="1" applyBorder="1" applyAlignment="1">
      <alignment wrapText="1"/>
    </xf>
    <xf numFmtId="3" fontId="2" fillId="0" borderId="3" xfId="7" applyNumberFormat="1" applyFont="1" applyBorder="1" applyAlignment="1">
      <alignment wrapText="1"/>
    </xf>
    <xf numFmtId="3" fontId="2" fillId="0" borderId="3" xfId="7" applyNumberFormat="1" applyFont="1" applyFill="1" applyBorder="1" applyAlignment="1">
      <alignment wrapText="1"/>
    </xf>
    <xf numFmtId="0" fontId="2" fillId="0" borderId="3" xfId="0" applyFont="1" applyBorder="1" applyAlignment="1"/>
    <xf numFmtId="0" fontId="2" fillId="0" borderId="3" xfId="0" applyFont="1" applyFill="1" applyBorder="1" applyAlignment="1"/>
    <xf numFmtId="3" fontId="6" fillId="0" borderId="3" xfId="0" applyNumberFormat="1" applyFont="1" applyBorder="1" applyAlignment="1"/>
    <xf numFmtId="3" fontId="6" fillId="0" borderId="3" xfId="7" applyNumberFormat="1" applyFont="1" applyBorder="1" applyAlignment="1">
      <alignment wrapText="1"/>
    </xf>
    <xf numFmtId="3" fontId="6" fillId="0" borderId="3" xfId="7" applyNumberFormat="1" applyFont="1" applyFill="1" applyBorder="1" applyAlignment="1">
      <alignment wrapText="1"/>
    </xf>
    <xf numFmtId="0" fontId="5" fillId="0" borderId="3" xfId="7" applyFont="1" applyBorder="1" applyAlignment="1">
      <alignment wrapText="1"/>
    </xf>
    <xf numFmtId="164" fontId="2" fillId="0" borderId="3" xfId="0" applyNumberFormat="1" applyFont="1" applyBorder="1" applyAlignment="1"/>
    <xf numFmtId="164" fontId="2" fillId="0" borderId="3" xfId="0" applyNumberFormat="1" applyFont="1" applyFill="1" applyBorder="1" applyAlignment="1"/>
    <xf numFmtId="164" fontId="3" fillId="0" borderId="3" xfId="0" applyNumberFormat="1" applyFont="1" applyBorder="1" applyAlignment="1"/>
    <xf numFmtId="164" fontId="3" fillId="0" borderId="3" xfId="0" applyNumberFormat="1" applyFont="1" applyFill="1" applyBorder="1" applyAlignment="1"/>
    <xf numFmtId="0" fontId="4" fillId="0" borderId="0" xfId="0" applyFont="1" applyFill="1" applyBorder="1" applyAlignment="1">
      <alignment horizontal="center"/>
    </xf>
    <xf numFmtId="0" fontId="6" fillId="0" borderId="0" xfId="0" applyFont="1" applyBorder="1" applyAlignment="1">
      <alignment horizontal="left" vertical="top" wrapText="1"/>
    </xf>
    <xf numFmtId="0" fontId="6" fillId="0" borderId="3" xfId="0" applyFont="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vertical="top" wrapText="1"/>
    </xf>
    <xf numFmtId="0" fontId="4" fillId="0" borderId="0" xfId="0" applyFont="1" applyFill="1" applyBorder="1" applyAlignment="1">
      <alignment vertical="top"/>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0" fontId="6" fillId="0" borderId="3" xfId="0" applyFont="1" applyBorder="1" applyAlignment="1">
      <alignment horizontal="center"/>
    </xf>
    <xf numFmtId="0" fontId="6"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2" fillId="0" borderId="0" xfId="0" applyFont="1" applyAlignment="1">
      <alignment horizontal="left" wrapText="1"/>
    </xf>
    <xf numFmtId="0" fontId="2" fillId="0" borderId="0" xfId="0" applyFont="1" applyAlignment="1">
      <alignment vertical="top" wrapText="1"/>
    </xf>
    <xf numFmtId="0" fontId="2" fillId="0" borderId="0" xfId="0" applyFont="1" applyAlignment="1">
      <alignment vertical="top"/>
    </xf>
    <xf numFmtId="0" fontId="2" fillId="0" borderId="3" xfId="0" applyFont="1" applyFill="1" applyBorder="1" applyAlignment="1">
      <alignment horizontal="center"/>
    </xf>
    <xf numFmtId="0" fontId="2" fillId="0" borderId="0" xfId="0" applyFont="1" applyAlignment="1">
      <alignment wrapText="1"/>
    </xf>
    <xf numFmtId="0" fontId="2" fillId="0" borderId="0" xfId="0" applyFont="1" applyAlignment="1"/>
    <xf numFmtId="0" fontId="3" fillId="0" borderId="3"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Border="1" applyAlignment="1">
      <alignment vertical="top" wrapText="1"/>
    </xf>
    <xf numFmtId="0" fontId="2" fillId="0" borderId="0" xfId="0" applyFont="1" applyBorder="1" applyAlignment="1">
      <alignment vertical="top"/>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3" fillId="0" borderId="0" xfId="7" applyFont="1" applyAlignment="1">
      <alignment horizontal="left" wrapText="1"/>
    </xf>
  </cellXfs>
  <cellStyles count="8">
    <cellStyle name="Commentaire" xfId="2" xr:uid="{00000000-0005-0000-0000-000000000000}"/>
    <cellStyle name="Milliers 2" xfId="5" xr:uid="{00000000-0005-0000-0000-000001000000}"/>
    <cellStyle name="Normal" xfId="0" builtinId="0"/>
    <cellStyle name="Normal 2" xfId="3" xr:uid="{00000000-0005-0000-0000-000003000000}"/>
    <cellStyle name="Normal_Feuil2" xfId="7" xr:uid="{9C9F1365-A87F-4B17-BCB4-18B7693836A6}"/>
    <cellStyle name="Normal_maj stand 2022et 2023" xfId="4" xr:uid="{00000000-0005-0000-0000-000004000000}"/>
    <cellStyle name="Pourcentage" xfId="1" builtinId="5"/>
    <cellStyle name="Pourcentage 2" xfId="6" xr:uid="{00000000-0005-0000-0000-000006000000}"/>
  </cellStyles>
  <dxfs count="0"/>
  <tableStyles count="1" defaultTableStyle="TableStyleMedium9" defaultPivotStyle="PivotStyleLight16">
    <tableStyle name="Style de tableau 1" pivot="0" count="0" xr9:uid="{00000000-0011-0000-FFFF-FFFF00000000}"/>
  </tableStyles>
  <colors>
    <mruColors>
      <color rgb="FF33CC33"/>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32"/>
  <sheetViews>
    <sheetView tabSelected="1" zoomScaleNormal="100" zoomScalePageLayoutView="90" workbookViewId="0"/>
  </sheetViews>
  <sheetFormatPr baseColWidth="10" defaultColWidth="10.85546875" defaultRowHeight="17.25" customHeight="1" x14ac:dyDescent="0.25"/>
  <cols>
    <col min="1" max="1" width="3.85546875" style="120" customWidth="1"/>
    <col min="2" max="2" width="29.5703125" style="120" customWidth="1"/>
    <col min="3" max="3" width="14.28515625" style="67" customWidth="1"/>
    <col min="4" max="4" width="14.7109375" style="67" customWidth="1"/>
    <col min="5" max="5" width="17.140625" style="67" customWidth="1"/>
    <col min="6" max="6" width="15.140625" style="67" customWidth="1"/>
    <col min="7" max="7" width="15" style="67" customWidth="1"/>
    <col min="8" max="8" width="9.28515625" style="82" customWidth="1"/>
    <col min="9" max="9" width="9.28515625" style="67" customWidth="1"/>
    <col min="10" max="10" width="14.42578125" style="67" customWidth="1"/>
    <col min="11" max="11" width="13" style="67" customWidth="1"/>
    <col min="12" max="12" width="11.42578125" style="67" customWidth="1"/>
    <col min="13" max="13" width="11.42578125" style="120" bestFit="1" customWidth="1"/>
    <col min="14" max="14" width="11.85546875" style="67" bestFit="1" customWidth="1"/>
    <col min="15" max="24" width="10.85546875" style="67"/>
    <col min="25" max="16384" width="10.85546875" style="120"/>
  </cols>
  <sheetData>
    <row r="2" spans="2:28" ht="17.25" customHeight="1" x14ac:dyDescent="0.25">
      <c r="B2" s="26" t="s">
        <v>206</v>
      </c>
      <c r="C2" s="119"/>
      <c r="D2" s="119"/>
      <c r="E2" s="119"/>
      <c r="F2" s="119"/>
      <c r="G2" s="119"/>
      <c r="I2" s="119"/>
    </row>
    <row r="3" spans="2:28" ht="9" customHeight="1" x14ac:dyDescent="0.25">
      <c r="B3" s="121"/>
      <c r="C3" s="119"/>
      <c r="D3" s="119"/>
      <c r="E3" s="119"/>
      <c r="F3" s="119"/>
      <c r="G3" s="119"/>
      <c r="I3" s="119"/>
      <c r="Q3" s="255"/>
      <c r="R3" s="255"/>
      <c r="S3" s="255"/>
      <c r="T3" s="255"/>
    </row>
    <row r="4" spans="2:28" ht="28.5" customHeight="1" x14ac:dyDescent="0.25">
      <c r="B4" s="253"/>
      <c r="C4" s="258" t="s">
        <v>145</v>
      </c>
      <c r="D4" s="259"/>
      <c r="E4" s="260"/>
      <c r="F4" s="261" t="s">
        <v>190</v>
      </c>
      <c r="G4" s="261" t="s">
        <v>156</v>
      </c>
      <c r="H4" s="261" t="s">
        <v>119</v>
      </c>
      <c r="I4" s="261" t="s">
        <v>191</v>
      </c>
      <c r="J4" s="261" t="s">
        <v>208</v>
      </c>
      <c r="K4" s="261" t="s">
        <v>192</v>
      </c>
      <c r="L4" s="261" t="s">
        <v>193</v>
      </c>
      <c r="Q4" s="252"/>
      <c r="R4" s="252"/>
      <c r="S4" s="252"/>
      <c r="T4" s="252"/>
    </row>
    <row r="5" spans="2:28" ht="135" customHeight="1" x14ac:dyDescent="0.25">
      <c r="B5" s="122"/>
      <c r="C5" s="254" t="s">
        <v>182</v>
      </c>
      <c r="D5" s="254" t="s">
        <v>348</v>
      </c>
      <c r="E5" s="254" t="s">
        <v>347</v>
      </c>
      <c r="F5" s="261"/>
      <c r="G5" s="261"/>
      <c r="H5" s="261"/>
      <c r="I5" s="261"/>
      <c r="J5" s="261"/>
      <c r="K5" s="261"/>
      <c r="L5" s="261"/>
      <c r="M5" s="123"/>
      <c r="N5" s="119"/>
      <c r="O5" s="119"/>
      <c r="P5" s="119"/>
      <c r="Q5" s="119"/>
      <c r="R5" s="119"/>
      <c r="U5" s="124"/>
      <c r="V5" s="124"/>
    </row>
    <row r="6" spans="2:28" ht="17.25" customHeight="1" x14ac:dyDescent="0.25">
      <c r="B6" s="125" t="s">
        <v>131</v>
      </c>
      <c r="C6" s="126">
        <v>28904</v>
      </c>
      <c r="D6" s="126">
        <v>16401</v>
      </c>
      <c r="E6" s="126">
        <v>11936</v>
      </c>
      <c r="F6" s="126">
        <v>4717</v>
      </c>
      <c r="G6" s="126">
        <v>22689</v>
      </c>
      <c r="H6" s="127">
        <v>56310</v>
      </c>
      <c r="I6" s="128">
        <v>18.819822343016078</v>
      </c>
      <c r="J6" s="128">
        <v>17.820353578956556</v>
      </c>
      <c r="K6" s="128">
        <v>4.6218289237312478</v>
      </c>
      <c r="L6" s="129">
        <v>10.541793523387767</v>
      </c>
      <c r="N6" s="130"/>
      <c r="O6" s="131"/>
      <c r="P6" s="119"/>
      <c r="Q6" s="131"/>
      <c r="R6" s="119"/>
      <c r="S6" s="131"/>
      <c r="T6" s="131"/>
      <c r="V6" s="131"/>
      <c r="W6" s="131"/>
      <c r="X6" s="131"/>
      <c r="Y6" s="132"/>
      <c r="Z6" s="132"/>
      <c r="AA6" s="132"/>
      <c r="AB6" s="132"/>
    </row>
    <row r="7" spans="2:28" ht="17.25" customHeight="1" x14ac:dyDescent="0.25">
      <c r="B7" s="133" t="s">
        <v>132</v>
      </c>
      <c r="C7" s="134">
        <v>5709</v>
      </c>
      <c r="D7" s="134">
        <v>3595</v>
      </c>
      <c r="E7" s="134">
        <v>2082</v>
      </c>
      <c r="F7" s="134">
        <v>257</v>
      </c>
      <c r="G7" s="134">
        <v>1815</v>
      </c>
      <c r="H7" s="135">
        <v>7781</v>
      </c>
      <c r="I7" s="136">
        <v>15.392223771797077</v>
      </c>
      <c r="J7" s="136">
        <v>15.687378206753504</v>
      </c>
      <c r="K7" s="136">
        <v>4.6472780228723174</v>
      </c>
      <c r="L7" s="137">
        <v>8.1625503590821502</v>
      </c>
      <c r="N7" s="130"/>
      <c r="O7" s="131"/>
      <c r="P7" s="119"/>
      <c r="Q7" s="131"/>
      <c r="R7" s="119"/>
      <c r="S7" s="131"/>
      <c r="T7" s="131"/>
      <c r="V7" s="131"/>
      <c r="W7" s="131"/>
      <c r="X7" s="131"/>
      <c r="Y7" s="132"/>
      <c r="Z7" s="132"/>
      <c r="AA7" s="132"/>
      <c r="AB7" s="132"/>
    </row>
    <row r="8" spans="2:28" ht="17.25" customHeight="1" x14ac:dyDescent="0.25">
      <c r="B8" s="133" t="s">
        <v>133</v>
      </c>
      <c r="C8" s="134">
        <v>4762</v>
      </c>
      <c r="D8" s="134">
        <v>2933</v>
      </c>
      <c r="E8" s="134">
        <v>1374</v>
      </c>
      <c r="F8" s="134">
        <v>219</v>
      </c>
      <c r="G8" s="134">
        <v>2704</v>
      </c>
      <c r="H8" s="135">
        <v>7685</v>
      </c>
      <c r="I8" s="136">
        <v>14.208721215090641</v>
      </c>
      <c r="J8" s="136">
        <v>14.531750261294418</v>
      </c>
      <c r="K8" s="136">
        <v>4.8489220165103788</v>
      </c>
      <c r="L8" s="137">
        <v>9.5548089038219235</v>
      </c>
      <c r="N8" s="130"/>
      <c r="O8" s="131"/>
      <c r="P8" s="119"/>
      <c r="Q8" s="131"/>
      <c r="R8" s="119"/>
      <c r="S8" s="131"/>
      <c r="T8" s="131"/>
      <c r="V8" s="131"/>
      <c r="W8" s="131"/>
      <c r="X8" s="131"/>
      <c r="Y8" s="132"/>
      <c r="Z8" s="132"/>
      <c r="AA8" s="132"/>
      <c r="AB8" s="132"/>
    </row>
    <row r="9" spans="2:28" ht="17.25" customHeight="1" x14ac:dyDescent="0.25">
      <c r="B9" s="133" t="s">
        <v>14</v>
      </c>
      <c r="C9" s="134">
        <v>6161</v>
      </c>
      <c r="D9" s="134">
        <v>4541</v>
      </c>
      <c r="E9" s="134">
        <v>1566</v>
      </c>
      <c r="F9" s="134">
        <v>296</v>
      </c>
      <c r="G9" s="134">
        <v>2787</v>
      </c>
      <c r="H9" s="135">
        <v>9244</v>
      </c>
      <c r="I9" s="136">
        <v>13.857013726598302</v>
      </c>
      <c r="J9" s="136">
        <v>13.952734077077258</v>
      </c>
      <c r="K9" s="136">
        <v>5.3285091686538939</v>
      </c>
      <c r="L9" s="137">
        <v>9.0894335335172869</v>
      </c>
      <c r="N9" s="130"/>
      <c r="O9" s="131"/>
      <c r="P9" s="119"/>
      <c r="Q9" s="131"/>
      <c r="R9" s="119"/>
      <c r="S9" s="131"/>
      <c r="T9" s="131"/>
      <c r="V9" s="131"/>
      <c r="W9" s="131"/>
      <c r="X9" s="131"/>
      <c r="Y9" s="132"/>
      <c r="Z9" s="132"/>
      <c r="AA9" s="132"/>
      <c r="AB9" s="132"/>
    </row>
    <row r="10" spans="2:28" ht="17.25" customHeight="1" x14ac:dyDescent="0.25">
      <c r="B10" s="133" t="s">
        <v>151</v>
      </c>
      <c r="C10" s="134">
        <v>13092</v>
      </c>
      <c r="D10" s="134">
        <v>9285</v>
      </c>
      <c r="E10" s="134">
        <v>3697</v>
      </c>
      <c r="F10" s="134">
        <v>1285</v>
      </c>
      <c r="G10" s="134">
        <v>5114</v>
      </c>
      <c r="H10" s="135">
        <v>19491</v>
      </c>
      <c r="I10" s="136">
        <v>15.037727405990093</v>
      </c>
      <c r="J10" s="136">
        <v>14.902080184141735</v>
      </c>
      <c r="K10" s="136">
        <v>5.8897592550341811</v>
      </c>
      <c r="L10" s="137">
        <v>8.0201649862511459</v>
      </c>
      <c r="N10" s="130"/>
      <c r="O10" s="131"/>
      <c r="P10" s="119"/>
      <c r="Q10" s="131"/>
      <c r="R10" s="119"/>
      <c r="S10" s="131"/>
      <c r="T10" s="131"/>
      <c r="V10" s="131"/>
      <c r="W10" s="131"/>
      <c r="X10" s="131"/>
      <c r="Y10" s="132"/>
      <c r="Z10" s="132"/>
      <c r="AA10" s="132"/>
      <c r="AB10" s="132"/>
    </row>
    <row r="11" spans="2:28" ht="17.25" customHeight="1" x14ac:dyDescent="0.25">
      <c r="B11" s="133" t="s">
        <v>149</v>
      </c>
      <c r="C11" s="134">
        <v>12293</v>
      </c>
      <c r="D11" s="134">
        <v>9498</v>
      </c>
      <c r="E11" s="134">
        <v>2702</v>
      </c>
      <c r="F11" s="134">
        <v>174</v>
      </c>
      <c r="G11" s="134">
        <v>3194</v>
      </c>
      <c r="H11" s="135">
        <v>15661</v>
      </c>
      <c r="I11" s="136">
        <v>13.573080216462072</v>
      </c>
      <c r="J11" s="136">
        <v>13.42952869888571</v>
      </c>
      <c r="K11" s="136">
        <v>4.8376997192316242</v>
      </c>
      <c r="L11" s="137">
        <v>7.6059546083136746</v>
      </c>
      <c r="N11" s="130"/>
      <c r="O11" s="131"/>
      <c r="P11" s="119"/>
      <c r="Q11" s="131"/>
      <c r="R11" s="119"/>
      <c r="S11" s="131"/>
      <c r="T11" s="131"/>
      <c r="V11" s="131"/>
      <c r="W11" s="131"/>
      <c r="X11" s="131"/>
      <c r="Y11" s="132"/>
      <c r="Z11" s="132"/>
      <c r="AA11" s="132"/>
      <c r="AB11" s="132"/>
    </row>
    <row r="12" spans="2:28" ht="17.25" customHeight="1" x14ac:dyDescent="0.25">
      <c r="B12" s="133" t="s">
        <v>13</v>
      </c>
      <c r="C12" s="134">
        <v>8325</v>
      </c>
      <c r="D12" s="134">
        <v>4574</v>
      </c>
      <c r="E12" s="134">
        <v>3689</v>
      </c>
      <c r="F12" s="134">
        <v>89</v>
      </c>
      <c r="G12" s="134">
        <v>1605</v>
      </c>
      <c r="H12" s="135">
        <v>10019</v>
      </c>
      <c r="I12" s="136">
        <v>12.43535020423564</v>
      </c>
      <c r="J12" s="136">
        <v>12.650594942035712</v>
      </c>
      <c r="K12" s="136">
        <v>4.407430796758236</v>
      </c>
      <c r="L12" s="137">
        <v>8.0960960960960957</v>
      </c>
      <c r="N12" s="130"/>
      <c r="O12" s="131"/>
      <c r="P12" s="119"/>
      <c r="Q12" s="131"/>
      <c r="R12" s="119"/>
      <c r="S12" s="131"/>
      <c r="T12" s="131"/>
      <c r="V12" s="131"/>
      <c r="W12" s="131"/>
      <c r="X12" s="131"/>
      <c r="Y12" s="132"/>
      <c r="Z12" s="132"/>
      <c r="AA12" s="132"/>
      <c r="AB12" s="132"/>
    </row>
    <row r="13" spans="2:28" ht="17.25" customHeight="1" x14ac:dyDescent="0.25">
      <c r="B13" s="133" t="s">
        <v>17</v>
      </c>
      <c r="C13" s="134">
        <v>6494</v>
      </c>
      <c r="D13" s="134">
        <v>4064</v>
      </c>
      <c r="E13" s="134">
        <v>2391</v>
      </c>
      <c r="F13" s="134">
        <v>269</v>
      </c>
      <c r="G13" s="134">
        <v>2153</v>
      </c>
      <c r="H13" s="135">
        <v>8916</v>
      </c>
      <c r="I13" s="136">
        <v>13.154555701782858</v>
      </c>
      <c r="J13" s="136">
        <v>13.458212980533698</v>
      </c>
      <c r="K13" s="136">
        <v>4.2739795675177552</v>
      </c>
      <c r="L13" s="137">
        <v>8.1151832460732987</v>
      </c>
      <c r="N13" s="130"/>
      <c r="O13" s="131"/>
      <c r="P13" s="119"/>
      <c r="Q13" s="131"/>
      <c r="R13" s="119"/>
      <c r="S13" s="131"/>
      <c r="T13" s="131"/>
      <c r="V13" s="131"/>
      <c r="W13" s="131"/>
      <c r="X13" s="131"/>
      <c r="Y13" s="132"/>
      <c r="Z13" s="132"/>
      <c r="AA13" s="132"/>
      <c r="AB13" s="132"/>
    </row>
    <row r="14" spans="2:28" ht="17.25" customHeight="1" x14ac:dyDescent="0.25">
      <c r="B14" s="133" t="s">
        <v>150</v>
      </c>
      <c r="C14" s="134">
        <v>11692</v>
      </c>
      <c r="D14" s="134">
        <v>7090</v>
      </c>
      <c r="E14" s="134">
        <v>4455</v>
      </c>
      <c r="F14" s="134">
        <v>648</v>
      </c>
      <c r="G14" s="134">
        <v>6468</v>
      </c>
      <c r="H14" s="135">
        <v>18808</v>
      </c>
      <c r="I14" s="136">
        <v>15.605061190624351</v>
      </c>
      <c r="J14" s="136">
        <v>15.847412067184658</v>
      </c>
      <c r="K14" s="136">
        <v>5.0608541501863273</v>
      </c>
      <c r="L14" s="137">
        <v>8.8949709202873759</v>
      </c>
      <c r="N14" s="130"/>
      <c r="O14" s="131"/>
      <c r="P14" s="119"/>
      <c r="Q14" s="131"/>
      <c r="R14" s="119"/>
      <c r="S14" s="131"/>
      <c r="T14" s="131"/>
      <c r="V14" s="131"/>
      <c r="W14" s="131"/>
      <c r="X14" s="131"/>
      <c r="Y14" s="132"/>
      <c r="Z14" s="132"/>
      <c r="AA14" s="132"/>
      <c r="AB14" s="132"/>
    </row>
    <row r="15" spans="2:28" ht="17.25" customHeight="1" x14ac:dyDescent="0.25">
      <c r="B15" s="133" t="s">
        <v>16</v>
      </c>
      <c r="C15" s="134">
        <v>11667</v>
      </c>
      <c r="D15" s="134">
        <v>7441</v>
      </c>
      <c r="E15" s="134">
        <v>4097</v>
      </c>
      <c r="F15" s="134">
        <v>516</v>
      </c>
      <c r="G15" s="134">
        <v>10181</v>
      </c>
      <c r="H15" s="135">
        <v>22364</v>
      </c>
      <c r="I15" s="136">
        <v>18.009863387890132</v>
      </c>
      <c r="J15" s="136">
        <v>18.013032938355344</v>
      </c>
      <c r="K15" s="136">
        <v>6.2125875710482088</v>
      </c>
      <c r="L15" s="137">
        <v>10.00257135510414</v>
      </c>
      <c r="N15" s="130"/>
      <c r="O15" s="131"/>
      <c r="P15" s="119"/>
      <c r="Q15" s="131"/>
      <c r="R15" s="119"/>
      <c r="S15" s="131"/>
      <c r="T15" s="131"/>
      <c r="V15" s="131"/>
      <c r="W15" s="131"/>
      <c r="X15" s="131"/>
      <c r="Y15" s="132"/>
      <c r="Z15" s="132"/>
      <c r="AA15" s="132"/>
      <c r="AB15" s="132"/>
    </row>
    <row r="16" spans="2:28" ht="17.25" customHeight="1" x14ac:dyDescent="0.25">
      <c r="B16" s="133" t="s">
        <v>134</v>
      </c>
      <c r="C16" s="134">
        <v>15099</v>
      </c>
      <c r="D16" s="134">
        <v>8938</v>
      </c>
      <c r="E16" s="134">
        <v>6036</v>
      </c>
      <c r="F16" s="134">
        <v>1737</v>
      </c>
      <c r="G16" s="134">
        <v>8768</v>
      </c>
      <c r="H16" s="135">
        <v>25604</v>
      </c>
      <c r="I16" s="136">
        <v>14.70214152619989</v>
      </c>
      <c r="J16" s="136">
        <v>14.617062748659881</v>
      </c>
      <c r="K16" s="136">
        <v>4.5468881412952058</v>
      </c>
      <c r="L16" s="137">
        <v>8.7025630836479237</v>
      </c>
      <c r="N16" s="130"/>
      <c r="O16" s="131"/>
      <c r="P16" s="119"/>
      <c r="Q16" s="131"/>
      <c r="R16" s="119"/>
      <c r="S16" s="131"/>
      <c r="T16" s="131"/>
      <c r="V16" s="131"/>
      <c r="W16" s="131"/>
      <c r="X16" s="131"/>
      <c r="Y16" s="132"/>
      <c r="Z16" s="132"/>
      <c r="AA16" s="132"/>
      <c r="AB16" s="132"/>
    </row>
    <row r="17" spans="2:28" ht="17.25" customHeight="1" x14ac:dyDescent="0.25">
      <c r="B17" s="133" t="s">
        <v>135</v>
      </c>
      <c r="C17" s="134">
        <v>11900</v>
      </c>
      <c r="D17" s="134">
        <v>8118</v>
      </c>
      <c r="E17" s="134">
        <v>3586</v>
      </c>
      <c r="F17" s="134">
        <v>830</v>
      </c>
      <c r="G17" s="134">
        <v>11524</v>
      </c>
      <c r="H17" s="135">
        <v>24254</v>
      </c>
      <c r="I17" s="136">
        <v>23.254855148542855</v>
      </c>
      <c r="J17" s="136">
        <v>23.19994645566484</v>
      </c>
      <c r="K17" s="136">
        <v>7.4815278067310587</v>
      </c>
      <c r="L17" s="137">
        <v>9.46218487394958</v>
      </c>
      <c r="N17" s="130"/>
      <c r="O17" s="131"/>
      <c r="P17" s="119"/>
      <c r="Q17" s="131"/>
      <c r="R17" s="119"/>
      <c r="S17" s="131"/>
      <c r="T17" s="131"/>
      <c r="V17" s="131"/>
      <c r="W17" s="131"/>
      <c r="X17" s="131"/>
      <c r="Y17" s="132"/>
      <c r="Z17" s="132"/>
      <c r="AA17" s="132"/>
      <c r="AB17" s="132"/>
    </row>
    <row r="18" spans="2:28" ht="17.25" customHeight="1" x14ac:dyDescent="0.25">
      <c r="B18" s="133" t="s">
        <v>0</v>
      </c>
      <c r="C18" s="138">
        <v>667</v>
      </c>
      <c r="D18" s="138">
        <v>467</v>
      </c>
      <c r="E18" s="138">
        <v>183</v>
      </c>
      <c r="F18" s="134">
        <v>63</v>
      </c>
      <c r="G18" s="134">
        <v>560</v>
      </c>
      <c r="H18" s="135">
        <v>1290</v>
      </c>
      <c r="I18" s="136">
        <v>18.051551873723099</v>
      </c>
      <c r="J18" s="136">
        <v>17.900335786198259</v>
      </c>
      <c r="K18" s="136">
        <v>5.8331713007971997</v>
      </c>
      <c r="L18" s="137">
        <v>7.0464767616191901</v>
      </c>
      <c r="N18" s="130"/>
      <c r="O18" s="131"/>
      <c r="P18" s="119"/>
      <c r="Q18" s="131"/>
      <c r="R18" s="119"/>
      <c r="S18" s="131"/>
      <c r="T18" s="131"/>
      <c r="V18" s="131"/>
      <c r="W18" s="131"/>
      <c r="X18" s="131"/>
      <c r="Y18" s="132"/>
      <c r="Z18" s="132"/>
      <c r="AA18" s="132"/>
      <c r="AB18" s="132"/>
    </row>
    <row r="19" spans="2:28" s="26" customFormat="1" ht="17.25" customHeight="1" x14ac:dyDescent="0.25">
      <c r="B19" s="139" t="s">
        <v>152</v>
      </c>
      <c r="C19" s="69">
        <v>136765</v>
      </c>
      <c r="D19" s="69">
        <v>86945</v>
      </c>
      <c r="E19" s="69">
        <v>47794</v>
      </c>
      <c r="F19" s="140">
        <v>11100</v>
      </c>
      <c r="G19" s="140">
        <v>79562</v>
      </c>
      <c r="H19" s="141">
        <v>227427</v>
      </c>
      <c r="I19" s="142">
        <v>16.31244039565237</v>
      </c>
      <c r="J19" s="142">
        <v>16.152563029983785</v>
      </c>
      <c r="K19" s="142">
        <v>5.1586892035410017</v>
      </c>
      <c r="L19" s="143">
        <v>9.0724966182868432</v>
      </c>
      <c r="N19" s="144"/>
      <c r="O19" s="144"/>
      <c r="P19" s="82"/>
      <c r="Q19" s="82"/>
      <c r="R19" s="82"/>
      <c r="S19" s="82"/>
      <c r="T19" s="82"/>
      <c r="U19" s="131"/>
      <c r="V19" s="131"/>
      <c r="W19" s="131"/>
      <c r="X19" s="131"/>
      <c r="Y19" s="132"/>
      <c r="Z19" s="132"/>
      <c r="AA19" s="132"/>
      <c r="AB19" s="132"/>
    </row>
    <row r="20" spans="2:28" ht="17.25" customHeight="1" x14ac:dyDescent="0.25">
      <c r="B20" s="125" t="s">
        <v>194</v>
      </c>
      <c r="C20" s="134">
        <v>1021</v>
      </c>
      <c r="D20" s="138">
        <v>662</v>
      </c>
      <c r="E20" s="138">
        <v>354</v>
      </c>
      <c r="F20" s="134">
        <v>129</v>
      </c>
      <c r="G20" s="134">
        <v>2133</v>
      </c>
      <c r="H20" s="135">
        <v>3283</v>
      </c>
      <c r="I20" s="136">
        <v>41.463537851423375</v>
      </c>
      <c r="J20" s="136">
        <v>44.547773821593751</v>
      </c>
      <c r="K20" s="136">
        <v>11.393399685699318</v>
      </c>
      <c r="L20" s="137">
        <v>23.310479921645445</v>
      </c>
      <c r="N20" s="76"/>
      <c r="O20" s="71"/>
      <c r="P20" s="119"/>
      <c r="Q20" s="145"/>
      <c r="R20" s="145"/>
      <c r="S20" s="131"/>
      <c r="T20" s="131"/>
      <c r="V20" s="131"/>
      <c r="W20" s="131"/>
      <c r="X20" s="131"/>
      <c r="Y20" s="132"/>
      <c r="Z20" s="132"/>
      <c r="AA20" s="132"/>
      <c r="AB20" s="132"/>
    </row>
    <row r="21" spans="2:28" ht="17.25" customHeight="1" x14ac:dyDescent="0.25">
      <c r="B21" s="133" t="s">
        <v>1</v>
      </c>
      <c r="C21" s="134">
        <v>1287</v>
      </c>
      <c r="D21" s="138">
        <v>858</v>
      </c>
      <c r="E21" s="138">
        <v>428</v>
      </c>
      <c r="F21" s="185" t="s">
        <v>207</v>
      </c>
      <c r="G21" s="134">
        <v>1001</v>
      </c>
      <c r="H21" s="135">
        <v>2295</v>
      </c>
      <c r="I21" s="136">
        <v>33.07297671201291</v>
      </c>
      <c r="J21" s="136">
        <v>34.059497508365226</v>
      </c>
      <c r="K21" s="136">
        <v>14.790996784565916</v>
      </c>
      <c r="L21" s="137">
        <v>13.442113442113442</v>
      </c>
      <c r="N21" s="76"/>
      <c r="O21" s="71"/>
      <c r="P21" s="119"/>
      <c r="Q21" s="145"/>
      <c r="R21" s="145"/>
      <c r="S21" s="131"/>
      <c r="T21" s="131"/>
      <c r="V21" s="131"/>
      <c r="W21" s="131"/>
      <c r="X21" s="131"/>
      <c r="Y21" s="132"/>
      <c r="Z21" s="132"/>
      <c r="AA21" s="132"/>
      <c r="AB21" s="132"/>
    </row>
    <row r="22" spans="2:28" ht="17.25" customHeight="1" x14ac:dyDescent="0.25">
      <c r="B22" s="133" t="s">
        <v>2</v>
      </c>
      <c r="C22" s="138">
        <v>696</v>
      </c>
      <c r="D22" s="138">
        <v>425</v>
      </c>
      <c r="E22" s="138">
        <v>259</v>
      </c>
      <c r="F22" s="134">
        <v>233</v>
      </c>
      <c r="G22" s="134">
        <v>2756</v>
      </c>
      <c r="H22" s="135">
        <v>3685</v>
      </c>
      <c r="I22" s="136">
        <v>48.896024627142936</v>
      </c>
      <c r="J22" s="136">
        <v>46.694054568958926</v>
      </c>
      <c r="K22" s="136">
        <v>21.905189844978658</v>
      </c>
      <c r="L22" s="137">
        <v>28.879310344827587</v>
      </c>
      <c r="N22" s="76"/>
      <c r="O22" s="71"/>
      <c r="P22" s="119"/>
      <c r="Q22" s="145"/>
      <c r="R22" s="145"/>
      <c r="S22" s="131"/>
      <c r="T22" s="131"/>
      <c r="V22" s="131"/>
      <c r="W22" s="131"/>
      <c r="X22" s="131"/>
      <c r="Y22" s="132"/>
      <c r="Z22" s="132"/>
      <c r="AA22" s="132"/>
      <c r="AB22" s="132"/>
    </row>
    <row r="23" spans="2:28" ht="17.25" customHeight="1" x14ac:dyDescent="0.25">
      <c r="B23" s="133" t="s">
        <v>130</v>
      </c>
      <c r="C23" s="134">
        <v>2114</v>
      </c>
      <c r="D23" s="138">
        <v>1516</v>
      </c>
      <c r="E23" s="138">
        <v>565</v>
      </c>
      <c r="F23" s="134">
        <v>13</v>
      </c>
      <c r="G23" s="134">
        <v>3073</v>
      </c>
      <c r="H23" s="135">
        <v>5200</v>
      </c>
      <c r="I23" s="136">
        <v>25.374146672327054</v>
      </c>
      <c r="J23" s="136">
        <v>25.513582789384294</v>
      </c>
      <c r="K23" s="136">
        <v>12.319414209380566</v>
      </c>
      <c r="L23" s="137">
        <v>14.806054872280038</v>
      </c>
      <c r="N23" s="76"/>
      <c r="O23" s="71"/>
      <c r="P23" s="119"/>
      <c r="Q23" s="145"/>
      <c r="R23" s="145"/>
      <c r="S23" s="131"/>
      <c r="T23" s="131"/>
      <c r="V23" s="131"/>
      <c r="W23" s="131"/>
      <c r="X23" s="131"/>
      <c r="Y23" s="132"/>
      <c r="Z23" s="132"/>
      <c r="AA23" s="132"/>
      <c r="AB23" s="132"/>
    </row>
    <row r="24" spans="2:28" ht="17.25" customHeight="1" x14ac:dyDescent="0.25">
      <c r="B24" s="146" t="s">
        <v>3</v>
      </c>
      <c r="C24" s="134">
        <v>1026</v>
      </c>
      <c r="D24" s="138">
        <v>798</v>
      </c>
      <c r="E24" s="138">
        <v>225</v>
      </c>
      <c r="F24" s="185" t="s">
        <v>207</v>
      </c>
      <c r="G24" s="134">
        <v>512</v>
      </c>
      <c r="H24" s="135">
        <v>1544</v>
      </c>
      <c r="I24" s="136">
        <v>19.413081197978222</v>
      </c>
      <c r="J24" s="136">
        <v>17.25919354609298</v>
      </c>
      <c r="K24" s="136">
        <v>14.953952767393089</v>
      </c>
      <c r="L24" s="137">
        <v>18.226120857699804</v>
      </c>
      <c r="N24" s="76"/>
      <c r="O24" s="71"/>
      <c r="P24" s="119"/>
      <c r="Q24" s="145"/>
      <c r="R24" s="145"/>
      <c r="S24" s="131"/>
      <c r="T24" s="131"/>
      <c r="V24" s="131"/>
      <c r="W24" s="131"/>
      <c r="X24" s="131"/>
      <c r="Y24" s="132"/>
      <c r="Z24" s="132"/>
      <c r="AA24" s="132"/>
      <c r="AB24" s="132"/>
    </row>
    <row r="25" spans="2:28" s="26" customFormat="1" ht="17.25" customHeight="1" x14ac:dyDescent="0.25">
      <c r="B25" s="139" t="s">
        <v>195</v>
      </c>
      <c r="C25" s="69">
        <v>6144</v>
      </c>
      <c r="D25" s="69">
        <v>4259</v>
      </c>
      <c r="E25" s="69">
        <v>1831</v>
      </c>
      <c r="F25" s="69">
        <v>388</v>
      </c>
      <c r="G25" s="69">
        <v>9475</v>
      </c>
      <c r="H25" s="70">
        <v>16007</v>
      </c>
      <c r="I25" s="142">
        <v>31.484989211272204</v>
      </c>
      <c r="J25" s="142">
        <v>31.244778490785418</v>
      </c>
      <c r="K25" s="142">
        <v>14.591097020598106</v>
      </c>
      <c r="L25" s="143">
        <v>18.098958333333332</v>
      </c>
      <c r="N25" s="130"/>
      <c r="O25" s="131"/>
      <c r="P25" s="131"/>
      <c r="Q25" s="131"/>
      <c r="R25" s="131"/>
      <c r="S25" s="131"/>
      <c r="T25" s="131"/>
      <c r="U25" s="71"/>
      <c r="V25" s="71"/>
      <c r="W25" s="82"/>
      <c r="X25" s="82"/>
    </row>
    <row r="26" spans="2:28" ht="17.25" customHeight="1" x14ac:dyDescent="0.25">
      <c r="B26" s="147" t="s">
        <v>123</v>
      </c>
      <c r="C26" s="72">
        <v>142909</v>
      </c>
      <c r="D26" s="72">
        <v>91204</v>
      </c>
      <c r="E26" s="72">
        <v>49625</v>
      </c>
      <c r="F26" s="72">
        <v>11488</v>
      </c>
      <c r="G26" s="72">
        <v>89037</v>
      </c>
      <c r="H26" s="73">
        <v>243434</v>
      </c>
      <c r="I26" s="148">
        <v>16.846250713737678</v>
      </c>
      <c r="J26" s="148">
        <v>16.683858861690613</v>
      </c>
      <c r="K26" s="148">
        <v>5.5639415168810062</v>
      </c>
      <c r="L26" s="149">
        <v>9.4605658146092964</v>
      </c>
      <c r="N26" s="130"/>
      <c r="O26" s="76"/>
      <c r="P26" s="76"/>
      <c r="Q26" s="76"/>
      <c r="R26" s="76"/>
      <c r="S26" s="76"/>
      <c r="U26" s="71"/>
      <c r="V26" s="71"/>
    </row>
    <row r="27" spans="2:28" ht="17.25" customHeight="1" x14ac:dyDescent="0.25">
      <c r="B27" s="150" t="s">
        <v>158</v>
      </c>
      <c r="C27" s="74">
        <v>182</v>
      </c>
      <c r="D27" s="74">
        <v>128</v>
      </c>
      <c r="E27" s="74">
        <v>48</v>
      </c>
      <c r="F27" s="74" t="s">
        <v>333</v>
      </c>
      <c r="G27" s="185" t="s">
        <v>207</v>
      </c>
      <c r="H27" s="75">
        <v>189</v>
      </c>
      <c r="I27" s="74" t="s">
        <v>333</v>
      </c>
      <c r="J27" s="74" t="s">
        <v>333</v>
      </c>
      <c r="K27" s="74" t="s">
        <v>333</v>
      </c>
      <c r="L27" s="76" t="s">
        <v>333</v>
      </c>
      <c r="M27" s="121"/>
      <c r="R27" s="131"/>
      <c r="S27" s="131"/>
      <c r="T27" s="131"/>
      <c r="U27" s="76"/>
    </row>
    <row r="28" spans="2:28" ht="17.25" customHeight="1" x14ac:dyDescent="0.25">
      <c r="B28" s="150" t="s">
        <v>15</v>
      </c>
      <c r="C28" s="78">
        <v>143091</v>
      </c>
      <c r="D28" s="78">
        <v>91332</v>
      </c>
      <c r="E28" s="78">
        <v>49673</v>
      </c>
      <c r="F28" s="78">
        <v>11488</v>
      </c>
      <c r="G28" s="78">
        <v>89044</v>
      </c>
      <c r="H28" s="75">
        <v>243623</v>
      </c>
      <c r="I28" s="148">
        <f>243623000/14450337</f>
        <v>16.859329993480429</v>
      </c>
      <c r="J28" s="74" t="s">
        <v>333</v>
      </c>
      <c r="K28" s="74" t="s">
        <v>333</v>
      </c>
      <c r="L28" s="76" t="s">
        <v>333</v>
      </c>
    </row>
    <row r="29" spans="2:28" ht="17.25" customHeight="1" x14ac:dyDescent="0.25">
      <c r="B29" s="64" t="s">
        <v>157</v>
      </c>
      <c r="C29" s="79">
        <v>144833</v>
      </c>
      <c r="D29" s="79" t="s">
        <v>333</v>
      </c>
      <c r="E29" s="79" t="s">
        <v>333</v>
      </c>
      <c r="F29" s="79">
        <v>9896</v>
      </c>
      <c r="G29" s="80">
        <v>80239</v>
      </c>
      <c r="H29" s="73">
        <v>234968</v>
      </c>
      <c r="I29" s="81" t="s">
        <v>333</v>
      </c>
      <c r="J29" s="67" t="s">
        <v>333</v>
      </c>
      <c r="K29" s="151" t="s">
        <v>333</v>
      </c>
      <c r="L29" s="67" t="s">
        <v>333</v>
      </c>
    </row>
    <row r="30" spans="2:28" ht="17.25" customHeight="1" x14ac:dyDescent="0.25">
      <c r="G30" s="151"/>
      <c r="H30" s="152"/>
      <c r="K30" s="153"/>
    </row>
    <row r="31" spans="2:28" s="231" customFormat="1" ht="143.25" customHeight="1" x14ac:dyDescent="0.25">
      <c r="B31" s="256" t="s">
        <v>349</v>
      </c>
      <c r="C31" s="257"/>
      <c r="D31" s="257"/>
      <c r="E31" s="257"/>
      <c r="F31" s="257"/>
      <c r="G31" s="257"/>
      <c r="H31" s="257"/>
      <c r="I31" s="257"/>
      <c r="J31" s="257"/>
      <c r="K31" s="230"/>
      <c r="L31" s="229"/>
      <c r="N31" s="229"/>
      <c r="O31" s="229"/>
      <c r="P31" s="229"/>
      <c r="Q31" s="229"/>
      <c r="R31" s="229"/>
      <c r="S31" s="229"/>
      <c r="T31" s="229"/>
      <c r="U31" s="229"/>
      <c r="V31" s="229"/>
      <c r="W31" s="229"/>
      <c r="X31" s="229"/>
    </row>
    <row r="32" spans="2:28" ht="16.5" customHeight="1" x14ac:dyDescent="0.25">
      <c r="G32" s="151"/>
    </row>
  </sheetData>
  <sortState xmlns:xlrd2="http://schemas.microsoft.com/office/spreadsheetml/2017/richdata2" ref="N6:Q18">
    <sortCondition ref="N6:N18"/>
  </sortState>
  <mergeCells count="10">
    <mergeCell ref="Q3:T3"/>
    <mergeCell ref="B31:J31"/>
    <mergeCell ref="C4:E4"/>
    <mergeCell ref="F4:F5"/>
    <mergeCell ref="G4:G5"/>
    <mergeCell ref="H4:H5"/>
    <mergeCell ref="I4:I5"/>
    <mergeCell ref="J4:J5"/>
    <mergeCell ref="K4:K5"/>
    <mergeCell ref="L4:L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5C7A-C005-4CF3-BEE4-93AB2C0C2479}">
  <dimension ref="A2:L173"/>
  <sheetViews>
    <sheetView workbookViewId="0"/>
  </sheetViews>
  <sheetFormatPr baseColWidth="10" defaultColWidth="9.42578125" defaultRowHeight="12.75" x14ac:dyDescent="0.25"/>
  <cols>
    <col min="1" max="1" width="4.7109375" style="233" customWidth="1"/>
    <col min="2" max="2" width="48.140625" style="31" bestFit="1" customWidth="1"/>
    <col min="3" max="3" width="6.7109375" style="31" customWidth="1"/>
    <col min="4" max="10" width="7.5703125" style="31" customWidth="1"/>
    <col min="11" max="11" width="7.5703125" style="207" customWidth="1"/>
    <col min="12" max="12" width="28.28515625" style="54" customWidth="1"/>
    <col min="13" max="13" width="9" style="31" customWidth="1"/>
    <col min="14" max="16384" width="9.42578125" style="31"/>
  </cols>
  <sheetData>
    <row r="2" spans="2:12" ht="26.25" customHeight="1" x14ac:dyDescent="0.25">
      <c r="B2" s="279" t="s">
        <v>339</v>
      </c>
      <c r="C2" s="279"/>
      <c r="D2" s="279"/>
      <c r="E2" s="279"/>
      <c r="F2" s="279"/>
      <c r="G2" s="279"/>
    </row>
    <row r="3" spans="2:12" ht="15.75" customHeight="1" x14ac:dyDescent="0.25">
      <c r="B3" s="210"/>
      <c r="C3" s="206"/>
    </row>
    <row r="4" spans="2:12" x14ac:dyDescent="0.25">
      <c r="B4" s="205" t="s">
        <v>321</v>
      </c>
    </row>
    <row r="5" spans="2:12" ht="15.75" customHeight="1" x14ac:dyDescent="0.25">
      <c r="B5" s="208" t="s">
        <v>344</v>
      </c>
      <c r="C5" s="209"/>
    </row>
    <row r="6" spans="2:12" s="211" customFormat="1" ht="15.75" customHeight="1" x14ac:dyDescent="0.25">
      <c r="B6" s="235" t="s">
        <v>189</v>
      </c>
      <c r="C6" s="236"/>
      <c r="D6" s="237">
        <v>2016</v>
      </c>
      <c r="E6" s="237">
        <v>2017</v>
      </c>
      <c r="F6" s="237">
        <v>2018</v>
      </c>
      <c r="G6" s="237">
        <v>2019</v>
      </c>
      <c r="H6" s="237">
        <v>2020</v>
      </c>
      <c r="I6" s="237">
        <v>2021</v>
      </c>
      <c r="J6" s="237">
        <v>2022</v>
      </c>
      <c r="K6" s="238">
        <v>2023</v>
      </c>
      <c r="L6" s="212"/>
    </row>
    <row r="7" spans="2:12" ht="15.75" customHeight="1" x14ac:dyDescent="0.25">
      <c r="B7" s="236" t="s">
        <v>324</v>
      </c>
      <c r="C7" s="239"/>
      <c r="D7" s="240">
        <v>49959</v>
      </c>
      <c r="E7" s="240">
        <v>51663</v>
      </c>
      <c r="F7" s="240">
        <v>52838</v>
      </c>
      <c r="G7" s="240">
        <v>54165</v>
      </c>
      <c r="H7" s="240">
        <v>51141</v>
      </c>
      <c r="I7" s="240">
        <v>51372</v>
      </c>
      <c r="J7" s="240">
        <v>54360</v>
      </c>
      <c r="K7" s="241">
        <v>56310</v>
      </c>
    </row>
    <row r="8" spans="2:12" ht="15.75" customHeight="1" x14ac:dyDescent="0.25">
      <c r="B8" s="239" t="s">
        <v>131</v>
      </c>
      <c r="C8" s="239"/>
      <c r="D8" s="240">
        <v>6409</v>
      </c>
      <c r="E8" s="240">
        <v>6453</v>
      </c>
      <c r="F8" s="240">
        <v>6855</v>
      </c>
      <c r="G8" s="240">
        <v>6920</v>
      </c>
      <c r="H8" s="240">
        <v>6521</v>
      </c>
      <c r="I8" s="240">
        <v>6588</v>
      </c>
      <c r="J8" s="240">
        <v>7428</v>
      </c>
      <c r="K8" s="241">
        <v>7781</v>
      </c>
    </row>
    <row r="9" spans="2:12" ht="15.75" customHeight="1" x14ac:dyDescent="0.25">
      <c r="B9" s="239" t="s">
        <v>132</v>
      </c>
      <c r="C9" s="239"/>
      <c r="D9" s="240">
        <v>6543</v>
      </c>
      <c r="E9" s="240">
        <v>6677</v>
      </c>
      <c r="F9" s="240">
        <v>6772</v>
      </c>
      <c r="G9" s="240">
        <v>7046</v>
      </c>
      <c r="H9" s="240">
        <v>6667</v>
      </c>
      <c r="I9" s="240">
        <v>6906</v>
      </c>
      <c r="J9" s="240">
        <v>7208</v>
      </c>
      <c r="K9" s="241">
        <v>7685</v>
      </c>
    </row>
    <row r="10" spans="2:12" ht="15.75" customHeight="1" x14ac:dyDescent="0.25">
      <c r="B10" s="239" t="s">
        <v>133</v>
      </c>
      <c r="C10" s="239"/>
      <c r="D10" s="240">
        <v>8186</v>
      </c>
      <c r="E10" s="240">
        <v>8262</v>
      </c>
      <c r="F10" s="240">
        <v>8361</v>
      </c>
      <c r="G10" s="240">
        <v>8586</v>
      </c>
      <c r="H10" s="240">
        <v>8300</v>
      </c>
      <c r="I10" s="240">
        <v>7994</v>
      </c>
      <c r="J10" s="240">
        <v>8895</v>
      </c>
      <c r="K10" s="241">
        <v>9244</v>
      </c>
    </row>
    <row r="11" spans="2:12" ht="15.75" customHeight="1" x14ac:dyDescent="0.25">
      <c r="B11" s="239" t="s">
        <v>14</v>
      </c>
      <c r="C11" s="239"/>
      <c r="D11" s="240">
        <v>17140</v>
      </c>
      <c r="E11" s="240">
        <v>17035</v>
      </c>
      <c r="F11" s="240">
        <v>17323</v>
      </c>
      <c r="G11" s="240">
        <v>17893</v>
      </c>
      <c r="H11" s="240">
        <v>17102</v>
      </c>
      <c r="I11" s="240">
        <v>17173</v>
      </c>
      <c r="J11" s="240">
        <v>18740</v>
      </c>
      <c r="K11" s="241">
        <v>19491</v>
      </c>
    </row>
    <row r="12" spans="2:12" ht="15.75" customHeight="1" x14ac:dyDescent="0.25">
      <c r="B12" s="239" t="s">
        <v>316</v>
      </c>
      <c r="C12" s="239"/>
      <c r="D12" s="240">
        <v>13846</v>
      </c>
      <c r="E12" s="240">
        <v>13719</v>
      </c>
      <c r="F12" s="240">
        <v>14014</v>
      </c>
      <c r="G12" s="240">
        <v>14541</v>
      </c>
      <c r="H12" s="240">
        <v>13842</v>
      </c>
      <c r="I12" s="240">
        <v>13790</v>
      </c>
      <c r="J12" s="240">
        <v>14981</v>
      </c>
      <c r="K12" s="241">
        <v>15661</v>
      </c>
    </row>
    <row r="13" spans="2:12" ht="15.75" customHeight="1" x14ac:dyDescent="0.25">
      <c r="B13" s="239" t="s">
        <v>317</v>
      </c>
      <c r="C13" s="239"/>
      <c r="D13" s="240">
        <v>8146</v>
      </c>
      <c r="E13" s="240">
        <v>8038</v>
      </c>
      <c r="F13" s="240">
        <v>8535</v>
      </c>
      <c r="G13" s="240">
        <v>9077</v>
      </c>
      <c r="H13" s="240">
        <v>8758</v>
      </c>
      <c r="I13" s="240">
        <v>8767</v>
      </c>
      <c r="J13" s="240">
        <v>9348</v>
      </c>
      <c r="K13" s="241">
        <v>10019</v>
      </c>
    </row>
    <row r="14" spans="2:12" ht="15.75" customHeight="1" x14ac:dyDescent="0.25">
      <c r="B14" s="239" t="s">
        <v>13</v>
      </c>
      <c r="C14" s="239"/>
      <c r="D14" s="240">
        <v>7374</v>
      </c>
      <c r="E14" s="240">
        <v>7373</v>
      </c>
      <c r="F14" s="240">
        <v>7818</v>
      </c>
      <c r="G14" s="240">
        <v>8067</v>
      </c>
      <c r="H14" s="240">
        <v>7935</v>
      </c>
      <c r="I14" s="240">
        <v>7923</v>
      </c>
      <c r="J14" s="240">
        <v>8776</v>
      </c>
      <c r="K14" s="241">
        <v>8916</v>
      </c>
    </row>
    <row r="15" spans="2:12" ht="15.75" customHeight="1" x14ac:dyDescent="0.25">
      <c r="B15" s="239" t="s">
        <v>17</v>
      </c>
      <c r="C15" s="239"/>
      <c r="D15" s="240">
        <v>15806</v>
      </c>
      <c r="E15" s="240">
        <v>15773</v>
      </c>
      <c r="F15" s="240">
        <v>16488</v>
      </c>
      <c r="G15" s="240">
        <v>16806</v>
      </c>
      <c r="H15" s="240">
        <v>16411</v>
      </c>
      <c r="I15" s="240">
        <v>16568</v>
      </c>
      <c r="J15" s="240">
        <v>18300</v>
      </c>
      <c r="K15" s="241">
        <v>18808</v>
      </c>
    </row>
    <row r="16" spans="2:12" ht="15.75" customHeight="1" x14ac:dyDescent="0.25">
      <c r="B16" s="239" t="s">
        <v>318</v>
      </c>
      <c r="C16" s="239"/>
      <c r="D16" s="240">
        <v>19574</v>
      </c>
      <c r="E16" s="240">
        <v>19529</v>
      </c>
      <c r="F16" s="240">
        <v>20340</v>
      </c>
      <c r="G16" s="240">
        <v>20895</v>
      </c>
      <c r="H16" s="240">
        <v>19923</v>
      </c>
      <c r="I16" s="240">
        <v>20058</v>
      </c>
      <c r="J16" s="240">
        <v>21447</v>
      </c>
      <c r="K16" s="241">
        <v>22364</v>
      </c>
    </row>
    <row r="17" spans="2:12" ht="15.75" customHeight="1" x14ac:dyDescent="0.25">
      <c r="B17" s="239" t="s">
        <v>319</v>
      </c>
      <c r="C17" s="239"/>
      <c r="D17" s="240">
        <v>21848</v>
      </c>
      <c r="E17" s="240">
        <v>22139</v>
      </c>
      <c r="F17" s="240">
        <v>23198</v>
      </c>
      <c r="G17" s="240">
        <v>23429</v>
      </c>
      <c r="H17" s="240">
        <v>23067</v>
      </c>
      <c r="I17" s="240">
        <v>22859</v>
      </c>
      <c r="J17" s="240">
        <v>24947</v>
      </c>
      <c r="K17" s="241">
        <v>25604</v>
      </c>
    </row>
    <row r="18" spans="2:12" ht="15.75" customHeight="1" x14ac:dyDescent="0.25">
      <c r="B18" s="239" t="s">
        <v>134</v>
      </c>
      <c r="C18" s="239"/>
      <c r="D18" s="240">
        <v>21428</v>
      </c>
      <c r="E18" s="240">
        <v>21565</v>
      </c>
      <c r="F18" s="240">
        <v>22482</v>
      </c>
      <c r="G18" s="240">
        <v>22870</v>
      </c>
      <c r="H18" s="240">
        <v>21650</v>
      </c>
      <c r="I18" s="240">
        <v>21943</v>
      </c>
      <c r="J18" s="240">
        <v>23491</v>
      </c>
      <c r="K18" s="241">
        <v>24254</v>
      </c>
    </row>
    <row r="19" spans="2:12" ht="15.75" customHeight="1" x14ac:dyDescent="0.25">
      <c r="B19" s="239" t="s">
        <v>135</v>
      </c>
      <c r="C19" s="239"/>
      <c r="D19" s="240">
        <v>1187</v>
      </c>
      <c r="E19" s="240">
        <v>1183</v>
      </c>
      <c r="F19" s="240">
        <v>1225</v>
      </c>
      <c r="G19" s="240">
        <v>1321</v>
      </c>
      <c r="H19" s="240">
        <v>1171</v>
      </c>
      <c r="I19" s="240">
        <v>1113</v>
      </c>
      <c r="J19" s="240">
        <v>1203</v>
      </c>
      <c r="K19" s="241">
        <v>1290</v>
      </c>
    </row>
    <row r="20" spans="2:12" x14ac:dyDescent="0.25">
      <c r="B20" s="239" t="s">
        <v>0</v>
      </c>
      <c r="C20" s="242"/>
      <c r="D20" s="242"/>
      <c r="E20" s="242"/>
      <c r="F20" s="242"/>
      <c r="G20" s="242"/>
      <c r="H20" s="242"/>
      <c r="I20" s="242"/>
      <c r="J20" s="242"/>
      <c r="K20" s="243"/>
      <c r="L20" s="234"/>
    </row>
    <row r="21" spans="2:12" s="211" customFormat="1" ht="15.75" customHeight="1" x14ac:dyDescent="0.25">
      <c r="B21" s="242"/>
      <c r="C21" s="236"/>
      <c r="D21" s="244">
        <v>198705</v>
      </c>
      <c r="E21" s="244">
        <v>200444</v>
      </c>
      <c r="F21" s="244">
        <v>206872</v>
      </c>
      <c r="G21" s="244">
        <v>212024</v>
      </c>
      <c r="H21" s="244">
        <v>202991</v>
      </c>
      <c r="I21" s="244">
        <v>203368</v>
      </c>
      <c r="J21" s="244">
        <v>219523</v>
      </c>
      <c r="K21" s="244">
        <v>227616</v>
      </c>
      <c r="L21" s="212"/>
    </row>
    <row r="22" spans="2:12" ht="15.75" customHeight="1" x14ac:dyDescent="0.25">
      <c r="B22" s="236" t="s">
        <v>328</v>
      </c>
      <c r="C22" s="239"/>
      <c r="D22" s="240">
        <v>3019</v>
      </c>
      <c r="E22" s="240">
        <v>2869</v>
      </c>
      <c r="F22" s="240">
        <v>3131</v>
      </c>
      <c r="G22" s="240">
        <v>3038</v>
      </c>
      <c r="H22" s="240">
        <v>2871</v>
      </c>
      <c r="I22" s="240">
        <v>3063</v>
      </c>
      <c r="J22" s="240">
        <v>3187</v>
      </c>
      <c r="K22" s="241">
        <v>3283</v>
      </c>
    </row>
    <row r="23" spans="2:12" ht="15.75" customHeight="1" x14ac:dyDescent="0.25">
      <c r="B23" s="239" t="s">
        <v>305</v>
      </c>
      <c r="C23" s="239"/>
      <c r="D23" s="240">
        <v>2185</v>
      </c>
      <c r="E23" s="240">
        <v>2084</v>
      </c>
      <c r="F23" s="240">
        <v>2120</v>
      </c>
      <c r="G23" s="240">
        <v>2111</v>
      </c>
      <c r="H23" s="240">
        <v>1947</v>
      </c>
      <c r="I23" s="240">
        <v>2042</v>
      </c>
      <c r="J23" s="240">
        <v>2181</v>
      </c>
      <c r="K23" s="241">
        <v>2295</v>
      </c>
    </row>
    <row r="24" spans="2:12" ht="15.75" customHeight="1" x14ac:dyDescent="0.25">
      <c r="B24" s="239" t="s">
        <v>1</v>
      </c>
      <c r="C24" s="239"/>
      <c r="D24" s="240">
        <v>2294</v>
      </c>
      <c r="E24" s="240">
        <v>2268</v>
      </c>
      <c r="F24" s="240">
        <v>2540</v>
      </c>
      <c r="G24" s="240">
        <v>2893</v>
      </c>
      <c r="H24" s="240">
        <v>3090</v>
      </c>
      <c r="I24" s="240">
        <v>3139</v>
      </c>
      <c r="J24" s="240">
        <v>3699</v>
      </c>
      <c r="K24" s="241">
        <v>3685</v>
      </c>
    </row>
    <row r="25" spans="2:12" ht="15.75" customHeight="1" x14ac:dyDescent="0.25">
      <c r="B25" s="239" t="s">
        <v>2</v>
      </c>
      <c r="C25" s="239"/>
      <c r="D25" s="240">
        <v>4269</v>
      </c>
      <c r="E25" s="240">
        <v>4315</v>
      </c>
      <c r="F25" s="240">
        <v>4535</v>
      </c>
      <c r="G25" s="240">
        <v>4448</v>
      </c>
      <c r="H25" s="240">
        <v>4297</v>
      </c>
      <c r="I25" s="240">
        <v>4432</v>
      </c>
      <c r="J25" s="240">
        <v>4770</v>
      </c>
      <c r="K25" s="241">
        <v>5200</v>
      </c>
    </row>
    <row r="26" spans="2:12" ht="15.75" customHeight="1" x14ac:dyDescent="0.25">
      <c r="B26" s="239" t="s">
        <v>130</v>
      </c>
      <c r="C26" s="239"/>
      <c r="D26" s="240">
        <v>1581</v>
      </c>
      <c r="E26" s="240">
        <v>1548</v>
      </c>
      <c r="F26" s="240">
        <v>1568</v>
      </c>
      <c r="G26" s="240">
        <v>1430</v>
      </c>
      <c r="H26" s="240">
        <v>1478</v>
      </c>
      <c r="I26" s="240">
        <v>1477</v>
      </c>
      <c r="J26" s="240">
        <v>1608</v>
      </c>
      <c r="K26" s="241">
        <v>1544</v>
      </c>
    </row>
    <row r="27" spans="2:12" s="211" customFormat="1" ht="15.75" customHeight="1" x14ac:dyDescent="0.25">
      <c r="B27" s="239" t="s">
        <v>3</v>
      </c>
      <c r="C27" s="236"/>
      <c r="D27" s="244">
        <v>13348</v>
      </c>
      <c r="E27" s="244">
        <v>13084</v>
      </c>
      <c r="F27" s="244">
        <v>13894</v>
      </c>
      <c r="G27" s="244">
        <v>13920</v>
      </c>
      <c r="H27" s="244">
        <v>13683</v>
      </c>
      <c r="I27" s="244">
        <v>14153</v>
      </c>
      <c r="J27" s="244">
        <v>15445</v>
      </c>
      <c r="K27" s="244">
        <v>16007</v>
      </c>
      <c r="L27" s="212"/>
    </row>
    <row r="28" spans="2:12" s="211" customFormat="1" ht="15.75" customHeight="1" x14ac:dyDescent="0.25">
      <c r="B28" s="236" t="s">
        <v>146</v>
      </c>
      <c r="C28" s="236"/>
      <c r="D28" s="245">
        <v>212053</v>
      </c>
      <c r="E28" s="245">
        <v>213528</v>
      </c>
      <c r="F28" s="245">
        <v>220766</v>
      </c>
      <c r="G28" s="245">
        <v>225944</v>
      </c>
      <c r="H28" s="245">
        <v>216674</v>
      </c>
      <c r="I28" s="245">
        <v>217521</v>
      </c>
      <c r="J28" s="245">
        <v>234968</v>
      </c>
      <c r="K28" s="246">
        <v>243623</v>
      </c>
      <c r="L28" s="212"/>
    </row>
    <row r="29" spans="2:12" ht="15.75" customHeight="1" x14ac:dyDescent="0.25">
      <c r="B29" s="236" t="s">
        <v>320</v>
      </c>
      <c r="C29" s="239"/>
      <c r="D29" s="240">
        <v>1259</v>
      </c>
      <c r="E29" s="240">
        <v>1035</v>
      </c>
      <c r="F29" s="240">
        <v>623</v>
      </c>
      <c r="G29" s="240">
        <v>408</v>
      </c>
      <c r="H29" s="240">
        <v>503</v>
      </c>
      <c r="I29" s="240">
        <v>314</v>
      </c>
      <c r="J29" s="240">
        <v>399</v>
      </c>
      <c r="K29" s="241">
        <v>189</v>
      </c>
    </row>
    <row r="30" spans="2:12" x14ac:dyDescent="0.25">
      <c r="B30" s="213" t="s">
        <v>327</v>
      </c>
    </row>
    <row r="31" spans="2:12" ht="15.75" customHeight="1" x14ac:dyDescent="0.25">
      <c r="C31" s="214"/>
    </row>
    <row r="32" spans="2:12" s="211" customFormat="1" ht="15.75" customHeight="1" x14ac:dyDescent="0.25">
      <c r="B32" s="247" t="s">
        <v>325</v>
      </c>
      <c r="C32" s="237"/>
      <c r="D32" s="237">
        <v>2016</v>
      </c>
      <c r="E32" s="237">
        <v>2017</v>
      </c>
      <c r="F32" s="237">
        <v>2018</v>
      </c>
      <c r="G32" s="237">
        <v>2019</v>
      </c>
      <c r="H32" s="237">
        <v>2020</v>
      </c>
      <c r="I32" s="237">
        <v>2021</v>
      </c>
      <c r="J32" s="237">
        <v>2022</v>
      </c>
      <c r="K32" s="237">
        <v>2023</v>
      </c>
      <c r="L32" s="212"/>
    </row>
    <row r="33" spans="2:12" ht="15.75" customHeight="1" x14ac:dyDescent="0.25">
      <c r="B33" s="237" t="s">
        <v>326</v>
      </c>
      <c r="C33" s="239"/>
      <c r="D33" s="242"/>
      <c r="E33" s="242"/>
      <c r="F33" s="242"/>
      <c r="G33" s="242"/>
      <c r="H33" s="242"/>
      <c r="I33" s="242"/>
      <c r="J33" s="242"/>
      <c r="K33" s="242"/>
    </row>
    <row r="34" spans="2:12" ht="15.75" customHeight="1" x14ac:dyDescent="0.25">
      <c r="B34" s="239"/>
      <c r="C34" s="239"/>
      <c r="D34" s="240">
        <v>51109</v>
      </c>
      <c r="E34" s="240">
        <v>52874</v>
      </c>
      <c r="F34" s="240">
        <v>54010</v>
      </c>
      <c r="G34" s="240">
        <v>55751</v>
      </c>
      <c r="H34" s="240">
        <v>52494</v>
      </c>
      <c r="I34" s="240">
        <v>52911</v>
      </c>
      <c r="J34" s="240">
        <v>56028</v>
      </c>
      <c r="K34" s="241">
        <v>58182</v>
      </c>
    </row>
    <row r="35" spans="2:12" ht="15.75" customHeight="1" x14ac:dyDescent="0.25">
      <c r="B35" s="239" t="s">
        <v>131</v>
      </c>
      <c r="C35" s="239"/>
      <c r="D35" s="240">
        <v>6497</v>
      </c>
      <c r="E35" s="240">
        <v>6518</v>
      </c>
      <c r="F35" s="240">
        <v>6933</v>
      </c>
      <c r="G35" s="240">
        <v>7127</v>
      </c>
      <c r="H35" s="240">
        <v>6697</v>
      </c>
      <c r="I35" s="240">
        <v>6723</v>
      </c>
      <c r="J35" s="240">
        <v>7576</v>
      </c>
      <c r="K35" s="241">
        <v>7984</v>
      </c>
    </row>
    <row r="36" spans="2:12" ht="15.75" customHeight="1" x14ac:dyDescent="0.25">
      <c r="B36" s="239" t="s">
        <v>132</v>
      </c>
      <c r="C36" s="239"/>
      <c r="D36" s="240">
        <v>6650</v>
      </c>
      <c r="E36" s="240">
        <v>6792</v>
      </c>
      <c r="F36" s="240">
        <v>6946</v>
      </c>
      <c r="G36" s="240">
        <v>7318</v>
      </c>
      <c r="H36" s="240">
        <v>6873</v>
      </c>
      <c r="I36" s="240">
        <v>7088</v>
      </c>
      <c r="J36" s="240">
        <v>7480</v>
      </c>
      <c r="K36" s="241">
        <v>7966</v>
      </c>
    </row>
    <row r="37" spans="2:12" ht="15.75" customHeight="1" x14ac:dyDescent="0.25">
      <c r="B37" s="239" t="s">
        <v>133</v>
      </c>
      <c r="C37" s="239"/>
      <c r="D37" s="240">
        <v>8349</v>
      </c>
      <c r="E37" s="240">
        <v>8409</v>
      </c>
      <c r="F37" s="240">
        <v>8561</v>
      </c>
      <c r="G37" s="240">
        <v>8892</v>
      </c>
      <c r="H37" s="240">
        <v>8525</v>
      </c>
      <c r="I37" s="240">
        <v>8228</v>
      </c>
      <c r="J37" s="240">
        <v>9152</v>
      </c>
      <c r="K37" s="241">
        <v>9482</v>
      </c>
    </row>
    <row r="38" spans="2:12" ht="15.75" customHeight="1" x14ac:dyDescent="0.25">
      <c r="B38" s="239" t="s">
        <v>14</v>
      </c>
      <c r="C38" s="239"/>
      <c r="D38" s="240">
        <v>17686</v>
      </c>
      <c r="E38" s="240">
        <v>17397</v>
      </c>
      <c r="F38" s="240">
        <v>17734</v>
      </c>
      <c r="G38" s="240">
        <v>18548</v>
      </c>
      <c r="H38" s="240">
        <v>17620</v>
      </c>
      <c r="I38" s="240">
        <v>17763</v>
      </c>
      <c r="J38" s="240">
        <v>19324</v>
      </c>
      <c r="K38" s="241">
        <v>20145</v>
      </c>
    </row>
    <row r="39" spans="2:12" ht="15.75" customHeight="1" x14ac:dyDescent="0.25">
      <c r="B39" s="239" t="s">
        <v>316</v>
      </c>
      <c r="C39" s="239"/>
      <c r="D39" s="240">
        <v>14177</v>
      </c>
      <c r="E39" s="240">
        <v>13966</v>
      </c>
      <c r="F39" s="240">
        <v>14321</v>
      </c>
      <c r="G39" s="240">
        <v>15039</v>
      </c>
      <c r="H39" s="240">
        <v>14180</v>
      </c>
      <c r="I39" s="240">
        <v>14173</v>
      </c>
      <c r="J39" s="240">
        <v>15381</v>
      </c>
      <c r="K39" s="241">
        <v>16095</v>
      </c>
    </row>
    <row r="40" spans="2:12" ht="15.75" customHeight="1" x14ac:dyDescent="0.25">
      <c r="B40" s="239" t="s">
        <v>317</v>
      </c>
      <c r="C40" s="239"/>
      <c r="D40" s="240">
        <v>8237</v>
      </c>
      <c r="E40" s="240">
        <v>8137</v>
      </c>
      <c r="F40" s="240">
        <v>8653</v>
      </c>
      <c r="G40" s="240">
        <v>9313</v>
      </c>
      <c r="H40" s="240">
        <v>9001</v>
      </c>
      <c r="I40" s="240">
        <v>9041</v>
      </c>
      <c r="J40" s="240">
        <v>9618</v>
      </c>
      <c r="K40" s="241">
        <v>10290</v>
      </c>
    </row>
    <row r="41" spans="2:12" ht="15.75" customHeight="1" x14ac:dyDescent="0.25">
      <c r="B41" s="239" t="s">
        <v>13</v>
      </c>
      <c r="C41" s="239"/>
      <c r="D41" s="240">
        <v>7438</v>
      </c>
      <c r="E41" s="240">
        <v>7454</v>
      </c>
      <c r="F41" s="240">
        <v>7908</v>
      </c>
      <c r="G41" s="240">
        <v>8244</v>
      </c>
      <c r="H41" s="240">
        <v>8075</v>
      </c>
      <c r="I41" s="240">
        <v>8066</v>
      </c>
      <c r="J41" s="240">
        <v>8986</v>
      </c>
      <c r="K41" s="241">
        <v>9154</v>
      </c>
    </row>
    <row r="42" spans="2:12" ht="15.75" customHeight="1" x14ac:dyDescent="0.25">
      <c r="B42" s="239" t="s">
        <v>17</v>
      </c>
      <c r="C42" s="239"/>
      <c r="D42" s="240">
        <v>16070</v>
      </c>
      <c r="E42" s="240">
        <v>16071</v>
      </c>
      <c r="F42" s="240">
        <v>16818</v>
      </c>
      <c r="G42" s="240">
        <v>17365</v>
      </c>
      <c r="H42" s="240">
        <v>16851</v>
      </c>
      <c r="I42" s="240">
        <v>17055</v>
      </c>
      <c r="J42" s="240">
        <v>18855</v>
      </c>
      <c r="K42" s="241">
        <v>19378</v>
      </c>
    </row>
    <row r="43" spans="2:12" ht="15.75" customHeight="1" x14ac:dyDescent="0.25">
      <c r="B43" s="239" t="s">
        <v>318</v>
      </c>
      <c r="C43" s="239"/>
      <c r="D43" s="240">
        <v>19876</v>
      </c>
      <c r="E43" s="240">
        <v>19826</v>
      </c>
      <c r="F43" s="240">
        <v>20697</v>
      </c>
      <c r="G43" s="240">
        <v>21540</v>
      </c>
      <c r="H43" s="240">
        <v>20468</v>
      </c>
      <c r="I43" s="240">
        <v>20658</v>
      </c>
      <c r="J43" s="240">
        <v>22080</v>
      </c>
      <c r="K43" s="241">
        <v>23070</v>
      </c>
    </row>
    <row r="44" spans="2:12" ht="15.75" customHeight="1" x14ac:dyDescent="0.25">
      <c r="B44" s="239" t="s">
        <v>319</v>
      </c>
      <c r="C44" s="239"/>
      <c r="D44" s="240">
        <v>22194</v>
      </c>
      <c r="E44" s="240">
        <v>22470</v>
      </c>
      <c r="F44" s="240">
        <v>23574</v>
      </c>
      <c r="G44" s="240">
        <v>24114</v>
      </c>
      <c r="H44" s="240">
        <v>23606</v>
      </c>
      <c r="I44" s="240">
        <v>23435</v>
      </c>
      <c r="J44" s="240">
        <v>25650</v>
      </c>
      <c r="K44" s="241">
        <v>26363</v>
      </c>
    </row>
    <row r="45" spans="2:12" ht="15.75" customHeight="1" x14ac:dyDescent="0.25">
      <c r="B45" s="239" t="s">
        <v>134</v>
      </c>
      <c r="C45" s="239"/>
      <c r="D45" s="240">
        <v>21845</v>
      </c>
      <c r="E45" s="240">
        <v>21954</v>
      </c>
      <c r="F45" s="240">
        <v>22967</v>
      </c>
      <c r="G45" s="240">
        <v>23673</v>
      </c>
      <c r="H45" s="240">
        <v>22382</v>
      </c>
      <c r="I45" s="240">
        <v>22681</v>
      </c>
      <c r="J45" s="240">
        <v>24389</v>
      </c>
      <c r="K45" s="241">
        <v>25086</v>
      </c>
    </row>
    <row r="46" spans="2:12" ht="15.75" customHeight="1" x14ac:dyDescent="0.25">
      <c r="B46" s="239" t="s">
        <v>135</v>
      </c>
      <c r="C46" s="239"/>
      <c r="D46" s="240">
        <v>1221</v>
      </c>
      <c r="E46" s="240">
        <v>1215</v>
      </c>
      <c r="F46" s="240">
        <v>1246</v>
      </c>
      <c r="G46" s="240">
        <v>1376</v>
      </c>
      <c r="H46" s="240">
        <v>1202</v>
      </c>
      <c r="I46" s="240">
        <v>1162</v>
      </c>
      <c r="J46" s="240">
        <v>1255</v>
      </c>
      <c r="K46" s="241">
        <v>1395</v>
      </c>
    </row>
    <row r="47" spans="2:12" x14ac:dyDescent="0.25">
      <c r="B47" s="239" t="s">
        <v>0</v>
      </c>
      <c r="C47" s="242"/>
      <c r="D47" s="242"/>
      <c r="E47" s="242"/>
      <c r="F47" s="242"/>
      <c r="G47" s="242"/>
      <c r="H47" s="242"/>
      <c r="I47" s="242"/>
      <c r="J47" s="242"/>
      <c r="K47" s="243"/>
    </row>
    <row r="48" spans="2:12" s="211" customFormat="1" ht="15.75" customHeight="1" x14ac:dyDescent="0.25">
      <c r="B48" s="242"/>
      <c r="C48" s="236"/>
      <c r="D48" s="244">
        <v>201349</v>
      </c>
      <c r="E48" s="244">
        <v>203083</v>
      </c>
      <c r="F48" s="244">
        <v>210368</v>
      </c>
      <c r="G48" s="244">
        <v>218300</v>
      </c>
      <c r="H48" s="244">
        <v>207974</v>
      </c>
      <c r="I48" s="244">
        <v>208984</v>
      </c>
      <c r="J48" s="244">
        <v>225774</v>
      </c>
      <c r="K48" s="244">
        <v>234590</v>
      </c>
      <c r="L48" s="212"/>
    </row>
    <row r="49" spans="2:12" ht="15.75" customHeight="1" x14ac:dyDescent="0.25">
      <c r="B49" s="236" t="s">
        <v>328</v>
      </c>
      <c r="C49" s="239"/>
      <c r="D49" s="240">
        <v>3057</v>
      </c>
      <c r="E49" s="240">
        <v>2908</v>
      </c>
      <c r="F49" s="240">
        <v>3160</v>
      </c>
      <c r="G49" s="240">
        <v>3094</v>
      </c>
      <c r="H49" s="240">
        <v>2918</v>
      </c>
      <c r="I49" s="240">
        <v>3118</v>
      </c>
      <c r="J49" s="240">
        <v>3252</v>
      </c>
      <c r="K49" s="241">
        <v>3341</v>
      </c>
    </row>
    <row r="50" spans="2:12" ht="15.75" customHeight="1" x14ac:dyDescent="0.25">
      <c r="B50" s="239" t="s">
        <v>305</v>
      </c>
      <c r="C50" s="239"/>
      <c r="D50" s="240">
        <v>2215</v>
      </c>
      <c r="E50" s="240">
        <v>2110</v>
      </c>
      <c r="F50" s="240">
        <v>2145</v>
      </c>
      <c r="G50" s="240">
        <v>2143</v>
      </c>
      <c r="H50" s="240">
        <v>1972</v>
      </c>
      <c r="I50" s="240">
        <v>2078</v>
      </c>
      <c r="J50" s="240">
        <v>2230</v>
      </c>
      <c r="K50" s="241">
        <v>2333</v>
      </c>
    </row>
    <row r="51" spans="2:12" ht="15.75" customHeight="1" x14ac:dyDescent="0.25">
      <c r="B51" s="239" t="s">
        <v>1</v>
      </c>
      <c r="C51" s="239"/>
      <c r="D51" s="240">
        <v>2394</v>
      </c>
      <c r="E51" s="240">
        <v>2347</v>
      </c>
      <c r="F51" s="240">
        <v>2666</v>
      </c>
      <c r="G51" s="240">
        <v>3023</v>
      </c>
      <c r="H51" s="240">
        <v>3203</v>
      </c>
      <c r="I51" s="240">
        <v>3249</v>
      </c>
      <c r="J51" s="240">
        <v>3848</v>
      </c>
      <c r="K51" s="241">
        <v>3816</v>
      </c>
    </row>
    <row r="52" spans="2:12" ht="15.75" customHeight="1" x14ac:dyDescent="0.25">
      <c r="B52" s="239" t="s">
        <v>2</v>
      </c>
      <c r="C52" s="239"/>
      <c r="D52" s="240">
        <v>4308</v>
      </c>
      <c r="E52" s="240">
        <v>4365</v>
      </c>
      <c r="F52" s="240">
        <v>4596</v>
      </c>
      <c r="G52" s="240">
        <v>4563</v>
      </c>
      <c r="H52" s="240">
        <v>4402</v>
      </c>
      <c r="I52" s="240">
        <v>4534</v>
      </c>
      <c r="J52" s="240">
        <v>4906</v>
      </c>
      <c r="K52" s="241">
        <v>5334</v>
      </c>
    </row>
    <row r="53" spans="2:12" ht="15.75" customHeight="1" x14ac:dyDescent="0.25">
      <c r="B53" s="239" t="s">
        <v>130</v>
      </c>
      <c r="C53" s="239"/>
      <c r="D53" s="240">
        <v>1606</v>
      </c>
      <c r="E53" s="240">
        <v>1566</v>
      </c>
      <c r="F53" s="240">
        <v>1600</v>
      </c>
      <c r="G53" s="240">
        <v>1466</v>
      </c>
      <c r="H53" s="240">
        <v>1493</v>
      </c>
      <c r="I53" s="240">
        <v>1482</v>
      </c>
      <c r="J53" s="240">
        <v>1623</v>
      </c>
      <c r="K53" s="241">
        <v>1565</v>
      </c>
    </row>
    <row r="54" spans="2:12" s="211" customFormat="1" ht="15.75" customHeight="1" x14ac:dyDescent="0.25">
      <c r="B54" s="239" t="s">
        <v>3</v>
      </c>
      <c r="C54" s="236"/>
      <c r="D54" s="244">
        <v>13580</v>
      </c>
      <c r="E54" s="244">
        <v>13296</v>
      </c>
      <c r="F54" s="244">
        <v>14167</v>
      </c>
      <c r="G54" s="244">
        <v>14289</v>
      </c>
      <c r="H54" s="244">
        <v>13988</v>
      </c>
      <c r="I54" s="244">
        <v>14461</v>
      </c>
      <c r="J54" s="244">
        <v>15859</v>
      </c>
      <c r="K54" s="244">
        <v>16389</v>
      </c>
      <c r="L54" s="212"/>
    </row>
    <row r="55" spans="2:12" s="211" customFormat="1" ht="15.75" customHeight="1" x14ac:dyDescent="0.25">
      <c r="B55" s="236" t="s">
        <v>146</v>
      </c>
      <c r="C55" s="236"/>
      <c r="D55" s="245">
        <v>214929</v>
      </c>
      <c r="E55" s="245">
        <v>216379</v>
      </c>
      <c r="F55" s="245">
        <v>224535</v>
      </c>
      <c r="G55" s="245">
        <v>232589</v>
      </c>
      <c r="H55" s="245">
        <v>221962</v>
      </c>
      <c r="I55" s="245">
        <v>223445</v>
      </c>
      <c r="J55" s="245">
        <v>241633</v>
      </c>
      <c r="K55" s="246">
        <v>250979</v>
      </c>
      <c r="L55" s="212"/>
    </row>
    <row r="56" spans="2:12" ht="15.75" customHeight="1" x14ac:dyDescent="0.25">
      <c r="B56" s="236" t="s">
        <v>320</v>
      </c>
      <c r="C56" s="239"/>
      <c r="D56" s="240">
        <v>1260</v>
      </c>
      <c r="E56" s="240">
        <v>1037</v>
      </c>
      <c r="F56" s="240">
        <v>627</v>
      </c>
      <c r="G56" s="240">
        <v>410</v>
      </c>
      <c r="H56" s="240">
        <v>507</v>
      </c>
      <c r="I56" s="240">
        <v>318</v>
      </c>
      <c r="J56" s="240">
        <v>407</v>
      </c>
      <c r="K56" s="241">
        <v>190</v>
      </c>
    </row>
    <row r="57" spans="2:12" ht="15.75" customHeight="1" x14ac:dyDescent="0.25">
      <c r="B57" s="239" t="s">
        <v>327</v>
      </c>
      <c r="C57" s="242"/>
      <c r="D57" s="242"/>
      <c r="E57" s="242"/>
      <c r="F57" s="242"/>
      <c r="G57" s="242"/>
      <c r="H57" s="242"/>
      <c r="I57" s="242"/>
      <c r="J57" s="242"/>
      <c r="K57" s="243"/>
    </row>
    <row r="58" spans="2:12" ht="15.75" customHeight="1" x14ac:dyDescent="0.25"/>
    <row r="59" spans="2:12" s="211" customFormat="1" ht="15.75" customHeight="1" x14ac:dyDescent="0.25">
      <c r="B59" s="242" t="s">
        <v>329</v>
      </c>
      <c r="C59" s="237"/>
      <c r="D59" s="237">
        <v>2016</v>
      </c>
      <c r="E59" s="237">
        <v>2017</v>
      </c>
      <c r="F59" s="237">
        <v>2018</v>
      </c>
      <c r="G59" s="237">
        <v>2019</v>
      </c>
      <c r="H59" s="237">
        <v>2020</v>
      </c>
      <c r="I59" s="237">
        <v>2021</v>
      </c>
      <c r="J59" s="237">
        <v>2022</v>
      </c>
      <c r="K59" s="238">
        <v>2023</v>
      </c>
      <c r="L59" s="212"/>
    </row>
    <row r="60" spans="2:12" ht="15.75" customHeight="1" x14ac:dyDescent="0.25">
      <c r="B60" s="235" t="s">
        <v>325</v>
      </c>
      <c r="C60" s="242"/>
      <c r="D60" s="248">
        <v>17.127635046554836</v>
      </c>
      <c r="E60" s="248">
        <v>17.70258162927766</v>
      </c>
      <c r="F60" s="248">
        <v>18.060826965841262</v>
      </c>
      <c r="G60" s="248">
        <v>18.716145785249928</v>
      </c>
      <c r="H60" s="248">
        <v>17.657862515305229</v>
      </c>
      <c r="I60" s="248">
        <v>17.727089066636648</v>
      </c>
      <c r="J60" s="248">
        <v>18.742793066892716</v>
      </c>
      <c r="K60" s="249">
        <v>19.445478663849432</v>
      </c>
      <c r="L60" s="217"/>
    </row>
    <row r="61" spans="2:12" ht="15.75" customHeight="1" x14ac:dyDescent="0.25">
      <c r="B61" s="239" t="s">
        <v>131</v>
      </c>
      <c r="C61" s="242"/>
      <c r="D61" s="248">
        <v>12.342278334808759</v>
      </c>
      <c r="E61" s="248">
        <v>12.482763903784281</v>
      </c>
      <c r="F61" s="248">
        <v>13.371056955726816</v>
      </c>
      <c r="G61" s="248">
        <v>13.784926520365019</v>
      </c>
      <c r="H61" s="248">
        <v>13.026648511962653</v>
      </c>
      <c r="I61" s="248">
        <v>13.15944003382346</v>
      </c>
      <c r="J61" s="248">
        <v>14.911066979741339</v>
      </c>
      <c r="K61" s="249">
        <v>15.793794447246867</v>
      </c>
      <c r="L61" s="217"/>
    </row>
    <row r="62" spans="2:12" ht="15.75" customHeight="1" x14ac:dyDescent="0.25">
      <c r="B62" s="239" t="s">
        <v>132</v>
      </c>
      <c r="C62" s="242"/>
      <c r="D62" s="248">
        <v>11.680293675955282</v>
      </c>
      <c r="E62" s="248">
        <v>12.074580802980957</v>
      </c>
      <c r="F62" s="248">
        <v>12.433767721609623</v>
      </c>
      <c r="G62" s="248">
        <v>13.148013065366358</v>
      </c>
      <c r="H62" s="248">
        <v>12.464635473340588</v>
      </c>
      <c r="I62" s="248">
        <v>12.939595747166726</v>
      </c>
      <c r="J62" s="248">
        <v>13.747447624613812</v>
      </c>
      <c r="K62" s="249">
        <v>14.728259362317768</v>
      </c>
      <c r="L62" s="217"/>
    </row>
    <row r="63" spans="2:12" ht="15.75" customHeight="1" x14ac:dyDescent="0.25">
      <c r="B63" s="239" t="s">
        <v>133</v>
      </c>
      <c r="C63" s="242"/>
      <c r="D63" s="248">
        <v>11.979321358316438</v>
      </c>
      <c r="E63" s="248">
        <v>12.180142702777866</v>
      </c>
      <c r="F63" s="248">
        <v>12.48390478926393</v>
      </c>
      <c r="G63" s="248">
        <v>13.021092647153576</v>
      </c>
      <c r="H63" s="248">
        <v>12.582617243425306</v>
      </c>
      <c r="I63" s="248">
        <v>12.197435988662374</v>
      </c>
      <c r="J63" s="248">
        <v>13.644956792958057</v>
      </c>
      <c r="K63" s="249">
        <v>14.213782362138154</v>
      </c>
      <c r="L63" s="217"/>
    </row>
    <row r="64" spans="2:12" ht="15.75" customHeight="1" x14ac:dyDescent="0.25">
      <c r="B64" s="239" t="s">
        <v>14</v>
      </c>
      <c r="C64" s="242"/>
      <c r="D64" s="248">
        <v>13.260097647581004</v>
      </c>
      <c r="E64" s="248">
        <v>13.130286983981307</v>
      </c>
      <c r="F64" s="248">
        <v>13.432121357178996</v>
      </c>
      <c r="G64" s="248">
        <v>14.098960289094057</v>
      </c>
      <c r="H64" s="248">
        <v>13.440306579342813</v>
      </c>
      <c r="I64" s="248">
        <v>13.60159271028753</v>
      </c>
      <c r="J64" s="248">
        <v>14.859151788803809</v>
      </c>
      <c r="K64" s="249">
        <v>15.542302529047788</v>
      </c>
      <c r="L64" s="217"/>
    </row>
    <row r="65" spans="2:12" ht="15.75" customHeight="1" x14ac:dyDescent="0.25">
      <c r="B65" s="239" t="s">
        <v>316</v>
      </c>
      <c r="C65" s="242"/>
      <c r="D65" s="248">
        <v>11.852459989482687</v>
      </c>
      <c r="E65" s="248">
        <v>11.782512005237422</v>
      </c>
      <c r="F65" s="248">
        <v>12.149207641928806</v>
      </c>
      <c r="G65" s="248">
        <v>12.816863477691721</v>
      </c>
      <c r="H65" s="248">
        <v>12.150449643755328</v>
      </c>
      <c r="I65" s="248">
        <v>12.186251109169826</v>
      </c>
      <c r="J65" s="248">
        <v>13.275825757915779</v>
      </c>
      <c r="K65" s="249">
        <v>13.949219467719626</v>
      </c>
      <c r="L65" s="217"/>
    </row>
    <row r="66" spans="2:12" ht="15.75" customHeight="1" x14ac:dyDescent="0.25">
      <c r="B66" s="239" t="s">
        <v>317</v>
      </c>
      <c r="C66" s="242"/>
      <c r="D66" s="248">
        <v>10.428034283254631</v>
      </c>
      <c r="E66" s="248">
        <v>10.316140188953858</v>
      </c>
      <c r="F66" s="248">
        <v>10.933359951783542</v>
      </c>
      <c r="G66" s="248">
        <v>11.699381300838542</v>
      </c>
      <c r="H66" s="248">
        <v>11.290059579805583</v>
      </c>
      <c r="I66" s="248">
        <v>11.292244435063036</v>
      </c>
      <c r="J66" s="248">
        <v>11.975883872028131</v>
      </c>
      <c r="K66" s="249">
        <v>12.77170911284407</v>
      </c>
      <c r="L66" s="217"/>
    </row>
    <row r="67" spans="2:12" ht="15.75" customHeight="1" x14ac:dyDescent="0.25">
      <c r="B67" s="239" t="s">
        <v>13</v>
      </c>
      <c r="C67" s="242"/>
      <c r="D67" s="248">
        <v>11.022263846737481</v>
      </c>
      <c r="E67" s="248">
        <v>11.078183380049758</v>
      </c>
      <c r="F67" s="248">
        <v>11.760349419790044</v>
      </c>
      <c r="G67" s="248">
        <v>12.209697556727551</v>
      </c>
      <c r="H67" s="248">
        <v>11.956320562650379</v>
      </c>
      <c r="I67" s="248">
        <v>11.929623209669117</v>
      </c>
      <c r="J67" s="248">
        <v>13.269363953579376</v>
      </c>
      <c r="K67" s="249">
        <v>13.505697946850638</v>
      </c>
      <c r="L67" s="217"/>
    </row>
    <row r="68" spans="2:12" ht="15.75" customHeight="1" x14ac:dyDescent="0.25">
      <c r="B68" s="239" t="s">
        <v>17</v>
      </c>
      <c r="C68" s="242"/>
      <c r="D68" s="248">
        <v>13.277030571870707</v>
      </c>
      <c r="E68" s="248">
        <v>13.325660706837953</v>
      </c>
      <c r="F68" s="248">
        <v>13.952307631044507</v>
      </c>
      <c r="G68" s="248">
        <v>14.378951831132397</v>
      </c>
      <c r="H68" s="248">
        <v>13.988806298490958</v>
      </c>
      <c r="I68" s="248">
        <v>14.154842607777653</v>
      </c>
      <c r="J68" s="248">
        <v>15.64862751867793</v>
      </c>
      <c r="K68" s="249">
        <v>16.077992117817882</v>
      </c>
      <c r="L68" s="217"/>
    </row>
    <row r="69" spans="2:12" ht="15.75" customHeight="1" x14ac:dyDescent="0.25">
      <c r="B69" s="239" t="s">
        <v>318</v>
      </c>
      <c r="C69" s="242"/>
      <c r="D69" s="248">
        <v>16.242874946370563</v>
      </c>
      <c r="E69" s="248">
        <v>16.222682625871848</v>
      </c>
      <c r="F69" s="248">
        <v>16.936572751896435</v>
      </c>
      <c r="G69" s="248">
        <v>17.559362710891698</v>
      </c>
      <c r="H69" s="248">
        <v>16.662921823966343</v>
      </c>
      <c r="I69" s="248">
        <v>16.746312576757987</v>
      </c>
      <c r="J69" s="248">
        <v>17.84031944514021</v>
      </c>
      <c r="K69" s="249">
        <v>18.578409424012936</v>
      </c>
      <c r="L69" s="217"/>
    </row>
    <row r="70" spans="2:12" ht="15.75" customHeight="1" x14ac:dyDescent="0.25">
      <c r="B70" s="239" t="s">
        <v>319</v>
      </c>
      <c r="C70" s="242"/>
      <c r="D70" s="248">
        <v>12.841394258113528</v>
      </c>
      <c r="E70" s="248">
        <v>13.021799198872488</v>
      </c>
      <c r="F70" s="248">
        <v>13.628645708976903</v>
      </c>
      <c r="G70" s="248">
        <v>13.926355601988291</v>
      </c>
      <c r="H70" s="248">
        <v>13.649481364809363</v>
      </c>
      <c r="I70" s="248">
        <v>13.509820922092118</v>
      </c>
      <c r="J70" s="248">
        <v>14.756907987658277</v>
      </c>
      <c r="K70" s="249">
        <v>15.13796895232025</v>
      </c>
      <c r="L70" s="217"/>
    </row>
    <row r="71" spans="2:12" ht="15.75" customHeight="1" x14ac:dyDescent="0.25">
      <c r="B71" s="239" t="s">
        <v>134</v>
      </c>
      <c r="C71" s="242"/>
      <c r="D71" s="248">
        <v>20.697528992647616</v>
      </c>
      <c r="E71" s="248">
        <v>20.945395428534358</v>
      </c>
      <c r="F71" s="248">
        <v>21.973932087183897</v>
      </c>
      <c r="G71" s="248">
        <v>22.664975226788577</v>
      </c>
      <c r="H71" s="248">
        <v>21.487146304982691</v>
      </c>
      <c r="I71" s="248">
        <v>21.748427431727524</v>
      </c>
      <c r="J71" s="248">
        <v>23.388420003816716</v>
      </c>
      <c r="K71" s="249">
        <v>24.052580863212093</v>
      </c>
      <c r="L71" s="217"/>
    </row>
    <row r="72" spans="2:12" ht="15.75" customHeight="1" x14ac:dyDescent="0.25">
      <c r="B72" s="239" t="s">
        <v>135</v>
      </c>
      <c r="C72" s="242"/>
      <c r="D72" s="248">
        <v>17.403326729286334</v>
      </c>
      <c r="E72" s="248">
        <v>17.205245121640374</v>
      </c>
      <c r="F72" s="248">
        <v>17.58570561585254</v>
      </c>
      <c r="G72" s="248">
        <v>19.577991833017943</v>
      </c>
      <c r="H72" s="248">
        <v>17.069741681696183</v>
      </c>
      <c r="I72" s="248">
        <v>16.320683165257449</v>
      </c>
      <c r="J72" s="248">
        <v>17.558832582477546</v>
      </c>
      <c r="K72" s="249">
        <v>19.520864235537768</v>
      </c>
      <c r="L72" s="217"/>
    </row>
    <row r="73" spans="2:12" ht="15.75" customHeight="1" x14ac:dyDescent="0.25">
      <c r="B73" s="239" t="s">
        <v>0</v>
      </c>
      <c r="C73" s="242"/>
      <c r="D73" s="248"/>
      <c r="E73" s="248"/>
      <c r="F73" s="248"/>
      <c r="G73" s="248"/>
      <c r="H73" s="248"/>
      <c r="I73" s="248"/>
      <c r="J73" s="248"/>
      <c r="K73" s="249"/>
      <c r="L73" s="217"/>
    </row>
    <row r="74" spans="2:12" s="211" customFormat="1" ht="15.75" customHeight="1" x14ac:dyDescent="0.25">
      <c r="B74" s="239"/>
      <c r="C74" s="237"/>
      <c r="D74" s="250">
        <v>14.411078597134571</v>
      </c>
      <c r="E74" s="250">
        <v>14.573538717512886</v>
      </c>
      <c r="F74" s="250">
        <v>15.082430653486455</v>
      </c>
      <c r="G74" s="250">
        <v>15.648884565310034</v>
      </c>
      <c r="H74" s="250">
        <v>14.954552666772447</v>
      </c>
      <c r="I74" s="250">
        <v>15.002702682748627</v>
      </c>
      <c r="J74" s="250">
        <v>16.217709563028663</v>
      </c>
      <c r="K74" s="251">
        <v>16.839842042023431</v>
      </c>
      <c r="L74" s="218"/>
    </row>
    <row r="75" spans="2:12" ht="15.75" customHeight="1" x14ac:dyDescent="0.25">
      <c r="B75" s="236" t="s">
        <v>328</v>
      </c>
      <c r="C75" s="242"/>
      <c r="D75" s="248">
        <v>33.863570906351775</v>
      </c>
      <c r="E75" s="248">
        <v>33.051839559914981</v>
      </c>
      <c r="F75" s="248">
        <v>36.883141136374249</v>
      </c>
      <c r="G75" s="248">
        <v>36.870642912470956</v>
      </c>
      <c r="H75" s="248">
        <v>35.321317468195076</v>
      </c>
      <c r="I75" s="248">
        <v>37.983164614016495</v>
      </c>
      <c r="J75" s="248">
        <v>40.367929095445575</v>
      </c>
      <c r="K75" s="249">
        <v>42.196064563388823</v>
      </c>
      <c r="L75" s="217"/>
    </row>
    <row r="76" spans="2:12" ht="15.75" customHeight="1" x14ac:dyDescent="0.25">
      <c r="B76" s="239" t="s">
        <v>305</v>
      </c>
      <c r="C76" s="242"/>
      <c r="D76" s="248">
        <v>26.94745550324221</v>
      </c>
      <c r="E76" s="248">
        <v>26.480923694779115</v>
      </c>
      <c r="F76" s="248">
        <v>27.646027736247873</v>
      </c>
      <c r="G76" s="248">
        <v>28.329323427544086</v>
      </c>
      <c r="H76" s="248">
        <v>26.624542643822487</v>
      </c>
      <c r="I76" s="248">
        <v>28.611554772264139</v>
      </c>
      <c r="J76" s="248">
        <v>31.454081272832418</v>
      </c>
      <c r="K76" s="249">
        <v>33.620590269771732</v>
      </c>
      <c r="L76" s="217"/>
    </row>
    <row r="77" spans="2:12" ht="15.75" customHeight="1" x14ac:dyDescent="0.25">
      <c r="B77" s="239" t="s">
        <v>1</v>
      </c>
      <c r="C77" s="242"/>
      <c r="D77" s="248"/>
      <c r="E77" s="248"/>
      <c r="F77" s="248"/>
      <c r="G77" s="248"/>
      <c r="H77" s="248"/>
      <c r="I77" s="248"/>
      <c r="J77" s="248"/>
      <c r="K77" s="249"/>
      <c r="L77" s="217"/>
    </row>
    <row r="78" spans="2:12" ht="15.75" customHeight="1" x14ac:dyDescent="0.25">
      <c r="B78" s="239"/>
      <c r="C78" s="242"/>
      <c r="D78" s="248"/>
      <c r="E78" s="248"/>
      <c r="F78" s="248"/>
      <c r="G78" s="248"/>
      <c r="H78" s="248"/>
      <c r="I78" s="248"/>
      <c r="J78" s="248"/>
      <c r="K78" s="249"/>
      <c r="L78" s="217"/>
    </row>
    <row r="79" spans="2:12" ht="15.75" customHeight="1" x14ac:dyDescent="0.25">
      <c r="B79" s="239"/>
      <c r="C79" s="242"/>
      <c r="D79" s="248"/>
      <c r="E79" s="248"/>
      <c r="F79" s="248"/>
      <c r="G79" s="248"/>
      <c r="H79" s="248"/>
      <c r="I79" s="248"/>
      <c r="J79" s="248"/>
      <c r="K79" s="249"/>
      <c r="L79" s="217"/>
    </row>
    <row r="80" spans="2:12" ht="15.75" customHeight="1" x14ac:dyDescent="0.25">
      <c r="B80" s="239" t="s">
        <v>2</v>
      </c>
      <c r="C80" s="242"/>
      <c r="D80" s="248">
        <v>34.73542171471685</v>
      </c>
      <c r="E80" s="248">
        <v>34.016464722592616</v>
      </c>
      <c r="F80" s="248">
        <v>37.268469979730199</v>
      </c>
      <c r="G80" s="248">
        <v>41.400183513879952</v>
      </c>
      <c r="H80" s="248">
        <v>43.542094316281727</v>
      </c>
      <c r="I80" s="248">
        <v>44.138024724901506</v>
      </c>
      <c r="J80" s="248">
        <v>51.68153003115934</v>
      </c>
      <c r="K80" s="249">
        <v>50.634255082002014</v>
      </c>
      <c r="L80" s="217"/>
    </row>
    <row r="81" spans="2:12" ht="15.75" customHeight="1" x14ac:dyDescent="0.25">
      <c r="B81" s="239" t="s">
        <v>130</v>
      </c>
      <c r="C81" s="242"/>
      <c r="D81" s="248">
        <v>20.392223689629219</v>
      </c>
      <c r="E81" s="248">
        <v>20.838405682941151</v>
      </c>
      <c r="F81" s="248">
        <v>22.140221402214021</v>
      </c>
      <c r="G81" s="248">
        <v>22.121598495168929</v>
      </c>
      <c r="H81" s="248">
        <v>21.492881276487704</v>
      </c>
      <c r="I81" s="248">
        <v>22.09099502051237</v>
      </c>
      <c r="J81" s="248">
        <v>23.93789613900179</v>
      </c>
      <c r="K81" s="249">
        <v>26.02801891349856</v>
      </c>
      <c r="L81" s="217"/>
    </row>
    <row r="82" spans="2:12" ht="15.75" customHeight="1" x14ac:dyDescent="0.25">
      <c r="B82" s="239" t="s">
        <v>3</v>
      </c>
      <c r="C82" s="242"/>
      <c r="D82" s="248">
        <v>25.971925739051684</v>
      </c>
      <c r="E82" s="248">
        <v>24.397083567021873</v>
      </c>
      <c r="F82" s="248">
        <v>24.016811768237766</v>
      </c>
      <c r="G82" s="248">
        <v>21.192933761239772</v>
      </c>
      <c r="H82" s="248">
        <v>20.80169423042091</v>
      </c>
      <c r="I82" s="248">
        <v>19.981393843789185</v>
      </c>
      <c r="J82" s="248">
        <v>21.129786098345289</v>
      </c>
      <c r="K82" s="249">
        <v>19.677119219453317</v>
      </c>
      <c r="L82" s="217"/>
    </row>
    <row r="83" spans="2:12" s="211" customFormat="1" ht="15.75" customHeight="1" x14ac:dyDescent="0.25">
      <c r="B83" s="236" t="s">
        <v>146</v>
      </c>
      <c r="C83" s="237"/>
      <c r="D83" s="250">
        <v>26.395327366201151</v>
      </c>
      <c r="E83" s="250">
        <v>26.054444697011263</v>
      </c>
      <c r="F83" s="250">
        <v>27.832732487893047</v>
      </c>
      <c r="G83" s="250">
        <v>28.126679303889784</v>
      </c>
      <c r="H83" s="250">
        <v>27.599215509859398</v>
      </c>
      <c r="I83" s="250">
        <v>28.481224568576707</v>
      </c>
      <c r="J83" s="250">
        <v>31.238796856225502</v>
      </c>
      <c r="K83" s="251">
        <v>32.236364601957902</v>
      </c>
      <c r="L83" s="218"/>
    </row>
    <row r="84" spans="2:12" s="211" customFormat="1" ht="15.75" customHeight="1" x14ac:dyDescent="0.25">
      <c r="B84" s="236" t="s">
        <v>182</v>
      </c>
      <c r="C84" s="237"/>
      <c r="D84" s="250">
        <v>14.834148932826979</v>
      </c>
      <c r="E84" s="250">
        <v>14.977140187081989</v>
      </c>
      <c r="F84" s="250">
        <v>15.530062121765889</v>
      </c>
      <c r="G84" s="250">
        <v>16.086537381441538</v>
      </c>
      <c r="H84" s="250">
        <v>15.398125029156692</v>
      </c>
      <c r="I84" s="250">
        <v>15.476020616250807</v>
      </c>
      <c r="J84" s="250">
        <v>16.745289643560003</v>
      </c>
      <c r="K84" s="251">
        <v>17.381532347653899</v>
      </c>
      <c r="L84" s="218"/>
    </row>
    <row r="85" spans="2:12" ht="15.75" customHeight="1" x14ac:dyDescent="0.25"/>
    <row r="86" spans="2:12" ht="15.75" customHeight="1" x14ac:dyDescent="0.25">
      <c r="B86" s="242" t="s">
        <v>329</v>
      </c>
      <c r="C86" s="242"/>
      <c r="D86" s="242"/>
      <c r="E86" s="242"/>
      <c r="F86" s="242"/>
      <c r="G86" s="242"/>
      <c r="H86" s="242"/>
      <c r="I86" s="242"/>
      <c r="J86" s="242"/>
      <c r="K86" s="243"/>
    </row>
    <row r="87" spans="2:12" s="211" customFormat="1" ht="15.75" customHeight="1" x14ac:dyDescent="0.25">
      <c r="B87" s="235" t="s">
        <v>196</v>
      </c>
      <c r="C87" s="237"/>
      <c r="D87" s="237">
        <v>2016</v>
      </c>
      <c r="E87" s="237">
        <v>2017</v>
      </c>
      <c r="F87" s="237">
        <v>2018</v>
      </c>
      <c r="G87" s="237">
        <v>2019</v>
      </c>
      <c r="H87" s="237">
        <v>2020</v>
      </c>
      <c r="I87" s="237">
        <v>2021</v>
      </c>
      <c r="J87" s="237">
        <v>2022</v>
      </c>
      <c r="K87" s="238">
        <v>2023</v>
      </c>
      <c r="L87" s="212"/>
    </row>
    <row r="88" spans="2:12" ht="15.75" customHeight="1" x14ac:dyDescent="0.25">
      <c r="B88" s="239" t="s">
        <v>131</v>
      </c>
      <c r="C88" s="242"/>
      <c r="D88" s="248">
        <v>16.742247339819464</v>
      </c>
      <c r="E88" s="248">
        <v>17.297130436762338</v>
      </c>
      <c r="F88" s="248">
        <v>17.668912705445667</v>
      </c>
      <c r="G88" s="248">
        <v>18.18371036318743</v>
      </c>
      <c r="H88" s="248">
        <v>17.202742159012931</v>
      </c>
      <c r="I88" s="248">
        <v>17.211468683851333</v>
      </c>
      <c r="J88" s="248">
        <v>18.184804581928464</v>
      </c>
      <c r="K88" s="249">
        <v>18.819822343016078</v>
      </c>
      <c r="L88" s="217"/>
    </row>
    <row r="89" spans="2:12" ht="15.75" customHeight="1" x14ac:dyDescent="0.25">
      <c r="B89" s="239" t="s">
        <v>132</v>
      </c>
      <c r="C89" s="242"/>
      <c r="D89" s="248">
        <v>12.175105717683444</v>
      </c>
      <c r="E89" s="248">
        <v>12.358280986670753</v>
      </c>
      <c r="F89" s="248">
        <v>13.220625332685319</v>
      </c>
      <c r="G89" s="248">
        <v>13.384550515073093</v>
      </c>
      <c r="H89" s="248">
        <v>12.684302664851197</v>
      </c>
      <c r="I89" s="248">
        <v>12.895194250011745</v>
      </c>
      <c r="J89" s="248">
        <v>14.619773696610173</v>
      </c>
      <c r="K89" s="249">
        <v>15.392223771797077</v>
      </c>
      <c r="L89" s="217"/>
    </row>
    <row r="90" spans="2:12" ht="15.75" customHeight="1" x14ac:dyDescent="0.25">
      <c r="B90" s="239" t="s">
        <v>133</v>
      </c>
      <c r="C90" s="242"/>
      <c r="D90" s="248">
        <v>11.492355116056451</v>
      </c>
      <c r="E90" s="248">
        <v>11.870137812353335</v>
      </c>
      <c r="F90" s="248">
        <v>12.122297007017041</v>
      </c>
      <c r="G90" s="248">
        <v>12.659319494202153</v>
      </c>
      <c r="H90" s="248">
        <v>12.091040986579616</v>
      </c>
      <c r="I90" s="248">
        <v>12.607343147563968</v>
      </c>
      <c r="J90" s="248">
        <v>13.247540438264219</v>
      </c>
      <c r="K90" s="249">
        <v>14.208721215090641</v>
      </c>
      <c r="L90" s="217"/>
    </row>
    <row r="91" spans="2:12" ht="15.75" customHeight="1" x14ac:dyDescent="0.25">
      <c r="B91" s="239" t="s">
        <v>14</v>
      </c>
      <c r="C91" s="242"/>
      <c r="D91" s="248">
        <v>11.745445519125449</v>
      </c>
      <c r="E91" s="248">
        <v>11.967218338726452</v>
      </c>
      <c r="F91" s="248">
        <v>12.19225884161146</v>
      </c>
      <c r="G91" s="248">
        <v>12.572998365773797</v>
      </c>
      <c r="H91" s="248">
        <v>12.250524706208802</v>
      </c>
      <c r="I91" s="248">
        <v>11.850547313243439</v>
      </c>
      <c r="J91" s="248">
        <v>13.261788753645314</v>
      </c>
      <c r="K91" s="249">
        <v>13.857013726598302</v>
      </c>
      <c r="L91" s="217"/>
    </row>
    <row r="92" spans="2:12" ht="15.75" customHeight="1" x14ac:dyDescent="0.25">
      <c r="B92" s="239" t="s">
        <v>316</v>
      </c>
      <c r="C92" s="242"/>
      <c r="D92" s="248">
        <v>12.850733556459256</v>
      </c>
      <c r="E92" s="248">
        <v>12.857069539122927</v>
      </c>
      <c r="F92" s="248">
        <v>13.120820924236595</v>
      </c>
      <c r="G92" s="248">
        <v>13.601072700709508</v>
      </c>
      <c r="H92" s="248">
        <v>13.045182923945561</v>
      </c>
      <c r="I92" s="248">
        <v>13.149814311420805</v>
      </c>
      <c r="J92" s="248">
        <v>14.410086137558652</v>
      </c>
      <c r="K92" s="249">
        <v>15.037727405990093</v>
      </c>
      <c r="L92" s="217"/>
    </row>
    <row r="93" spans="2:12" ht="15.75" customHeight="1" x14ac:dyDescent="0.25">
      <c r="B93" s="239" t="s">
        <v>317</v>
      </c>
      <c r="C93" s="242"/>
      <c r="D93" s="248">
        <v>11.575732596062444</v>
      </c>
      <c r="E93" s="248">
        <v>11.574128755538608</v>
      </c>
      <c r="F93" s="248">
        <v>11.88876446435237</v>
      </c>
      <c r="G93" s="248">
        <v>12.392447092832988</v>
      </c>
      <c r="H93" s="248">
        <v>11.860826796111514</v>
      </c>
      <c r="I93" s="248">
        <v>11.856939447925766</v>
      </c>
      <c r="J93" s="248">
        <v>12.930573153848012</v>
      </c>
      <c r="K93" s="249">
        <v>13.573080216462072</v>
      </c>
      <c r="L93" s="217"/>
    </row>
    <row r="94" spans="2:12" ht="15.75" customHeight="1" x14ac:dyDescent="0.25">
      <c r="B94" s="239" t="s">
        <v>13</v>
      </c>
      <c r="C94" s="242"/>
      <c r="D94" s="248">
        <v>10.312828368507008</v>
      </c>
      <c r="E94" s="248">
        <v>10.190627361289309</v>
      </c>
      <c r="F94" s="248">
        <v>10.784262936377271</v>
      </c>
      <c r="G94" s="248">
        <v>11.402908200119343</v>
      </c>
      <c r="H94" s="248">
        <v>10.985261837566636</v>
      </c>
      <c r="I94" s="248">
        <v>10.95001736115448</v>
      </c>
      <c r="J94" s="248">
        <v>11.6396924969556</v>
      </c>
      <c r="K94" s="249">
        <v>12.43535020423564</v>
      </c>
      <c r="L94" s="217"/>
    </row>
    <row r="95" spans="2:12" ht="15.75" customHeight="1" x14ac:dyDescent="0.25">
      <c r="B95" s="239" t="s">
        <v>17</v>
      </c>
      <c r="C95" s="242"/>
      <c r="D95" s="248">
        <v>10.927423179059181</v>
      </c>
      <c r="E95" s="248">
        <v>10.957800652147419</v>
      </c>
      <c r="F95" s="248">
        <v>11.626506292857684</v>
      </c>
      <c r="G95" s="248">
        <v>11.947553395211203</v>
      </c>
      <c r="H95" s="248">
        <v>11.749028317601333</v>
      </c>
      <c r="I95" s="248">
        <v>11.718126046393309</v>
      </c>
      <c r="J95" s="248">
        <v>12.959263082195928</v>
      </c>
      <c r="K95" s="249">
        <v>13.154555701782858</v>
      </c>
      <c r="L95" s="217"/>
    </row>
    <row r="96" spans="2:12" ht="15.75" customHeight="1" x14ac:dyDescent="0.25">
      <c r="B96" s="239" t="s">
        <v>318</v>
      </c>
      <c r="C96" s="242"/>
      <c r="D96" s="248">
        <v>13.05891382818845</v>
      </c>
      <c r="E96" s="248">
        <v>13.078566755581795</v>
      </c>
      <c r="F96" s="248">
        <v>13.678537770285518</v>
      </c>
      <c r="G96" s="248">
        <v>13.916076272617971</v>
      </c>
      <c r="H96" s="248">
        <v>13.623541639340996</v>
      </c>
      <c r="I96" s="248">
        <v>13.750655662601005</v>
      </c>
      <c r="J96" s="248">
        <v>15.188007615582398</v>
      </c>
      <c r="K96" s="249">
        <v>15.605061190624351</v>
      </c>
      <c r="L96" s="217"/>
    </row>
    <row r="97" spans="2:12" ht="15.75" customHeight="1" x14ac:dyDescent="0.25">
      <c r="B97" s="239" t="s">
        <v>319</v>
      </c>
      <c r="C97" s="242"/>
      <c r="D97" s="248">
        <v>15.996077389829816</v>
      </c>
      <c r="E97" s="248">
        <v>15.979661505127172</v>
      </c>
      <c r="F97" s="248">
        <v>16.644435897645721</v>
      </c>
      <c r="G97" s="248">
        <v>17.033560067041876</v>
      </c>
      <c r="H97" s="248">
        <v>16.219239373601791</v>
      </c>
      <c r="I97" s="248">
        <v>16.259925339559089</v>
      </c>
      <c r="J97" s="248">
        <v>17.32886463496024</v>
      </c>
      <c r="K97" s="249">
        <v>18.009863387890132</v>
      </c>
      <c r="L97" s="217"/>
    </row>
    <row r="98" spans="2:12" ht="15.75" customHeight="1" x14ac:dyDescent="0.25">
      <c r="B98" s="239" t="s">
        <v>134</v>
      </c>
      <c r="C98" s="242"/>
      <c r="D98" s="248">
        <v>12.641199502174659</v>
      </c>
      <c r="E98" s="248">
        <v>12.829978302796528</v>
      </c>
      <c r="F98" s="248">
        <v>13.4112718739648</v>
      </c>
      <c r="G98" s="248">
        <v>13.530753313385738</v>
      </c>
      <c r="H98" s="248">
        <v>13.337820327122664</v>
      </c>
      <c r="I98" s="248">
        <v>13.1777681441478</v>
      </c>
      <c r="J98" s="248">
        <v>14.352459398366902</v>
      </c>
      <c r="K98" s="249">
        <v>14.70214152619989</v>
      </c>
      <c r="L98" s="217"/>
    </row>
    <row r="99" spans="2:12" ht="15.75" customHeight="1" x14ac:dyDescent="0.25">
      <c r="B99" s="239" t="s">
        <v>135</v>
      </c>
      <c r="C99" s="242"/>
      <c r="D99" s="248">
        <v>20.302433108466612</v>
      </c>
      <c r="E99" s="248">
        <v>20.574266758510678</v>
      </c>
      <c r="F99" s="248">
        <v>21.509902955722055</v>
      </c>
      <c r="G99" s="248">
        <v>21.896167931257331</v>
      </c>
      <c r="H99" s="248">
        <v>20.784412362741278</v>
      </c>
      <c r="I99" s="248">
        <v>21.040771709113226</v>
      </c>
      <c r="J99" s="248">
        <v>22.527261237019086</v>
      </c>
      <c r="K99" s="249">
        <v>23.254855148542855</v>
      </c>
      <c r="L99" s="217"/>
    </row>
    <row r="100" spans="2:12" ht="15.75" customHeight="1" x14ac:dyDescent="0.25">
      <c r="B100" s="239" t="s">
        <v>0</v>
      </c>
      <c r="C100" s="242"/>
      <c r="D100" s="248">
        <v>16.918713208569109</v>
      </c>
      <c r="E100" s="248">
        <v>16.752102863292645</v>
      </c>
      <c r="F100" s="248">
        <v>17.289317318956147</v>
      </c>
      <c r="G100" s="248">
        <v>18.795441287366788</v>
      </c>
      <c r="H100" s="248">
        <v>16.629507079256431</v>
      </c>
      <c r="I100" s="248">
        <v>15.632461585999607</v>
      </c>
      <c r="J100" s="248">
        <v>16.831295296191623</v>
      </c>
      <c r="K100" s="249">
        <v>18.051551873723099</v>
      </c>
      <c r="L100" s="217"/>
    </row>
    <row r="101" spans="2:12" ht="15.75" customHeight="1" x14ac:dyDescent="0.25">
      <c r="B101" s="239"/>
      <c r="C101" s="242"/>
      <c r="D101" s="248"/>
      <c r="E101" s="248"/>
      <c r="F101" s="248"/>
      <c r="G101" s="248"/>
      <c r="H101" s="248"/>
      <c r="I101" s="248"/>
      <c r="J101" s="248"/>
      <c r="K101" s="249"/>
      <c r="L101" s="217"/>
    </row>
    <row r="102" spans="2:12" s="211" customFormat="1" ht="15.75" customHeight="1" x14ac:dyDescent="0.25">
      <c r="B102" s="236" t="s">
        <v>328</v>
      </c>
      <c r="C102" s="237"/>
      <c r="D102" s="250">
        <v>14.133396703224559</v>
      </c>
      <c r="E102" s="250">
        <v>14.311083650270199</v>
      </c>
      <c r="F102" s="250">
        <v>14.787708685741604</v>
      </c>
      <c r="G102" s="250">
        <v>15.170495638403798</v>
      </c>
      <c r="H102" s="250">
        <v>14.560749422637102</v>
      </c>
      <c r="I102" s="250">
        <v>14.577355396437792</v>
      </c>
      <c r="J102" s="250">
        <v>15.740315306788549</v>
      </c>
      <c r="K102" s="251">
        <v>16.325996619120904</v>
      </c>
      <c r="L102" s="218"/>
    </row>
    <row r="103" spans="2:12" ht="15.75" customHeight="1" x14ac:dyDescent="0.25">
      <c r="B103" s="239" t="s">
        <v>305</v>
      </c>
      <c r="C103" s="242"/>
      <c r="D103" s="248">
        <v>33.442630214679752</v>
      </c>
      <c r="E103" s="248">
        <v>32.608572110521351</v>
      </c>
      <c r="F103" s="248">
        <v>36.544656613287266</v>
      </c>
      <c r="G103" s="248">
        <v>36.203300959304059</v>
      </c>
      <c r="H103" s="248">
        <v>34.752399743381794</v>
      </c>
      <c r="I103" s="248">
        <v>37.313160106713447</v>
      </c>
      <c r="J103" s="248">
        <v>39.561067044029841</v>
      </c>
      <c r="K103" s="249">
        <v>41.463537851423375</v>
      </c>
      <c r="L103" s="217"/>
    </row>
    <row r="104" spans="2:12" ht="15.75" customHeight="1" x14ac:dyDescent="0.25">
      <c r="B104" s="239" t="s">
        <v>1</v>
      </c>
      <c r="C104" s="242"/>
      <c r="D104" s="248">
        <v>26.582478679270533</v>
      </c>
      <c r="E104" s="248">
        <v>26.154618473895582</v>
      </c>
      <c r="F104" s="248">
        <v>27.323812960767128</v>
      </c>
      <c r="G104" s="248">
        <v>27.906300399227984</v>
      </c>
      <c r="H104" s="248">
        <v>26.287010409494108</v>
      </c>
      <c r="I104" s="248">
        <v>28.11587817370711</v>
      </c>
      <c r="J104" s="248">
        <v>30.762937782980945</v>
      </c>
      <c r="K104" s="249">
        <v>33.07297671201291</v>
      </c>
      <c r="L104" s="217"/>
    </row>
    <row r="105" spans="2:12" ht="15.75" customHeight="1" x14ac:dyDescent="0.25">
      <c r="B105" s="239" t="s">
        <v>2</v>
      </c>
      <c r="C105" s="242"/>
      <c r="D105" s="248">
        <v>33.284485135154739</v>
      </c>
      <c r="E105" s="248">
        <v>32.871470809902021</v>
      </c>
      <c r="F105" s="248">
        <v>35.507094429300345</v>
      </c>
      <c r="G105" s="248">
        <v>39.619824977060766</v>
      </c>
      <c r="H105" s="248">
        <v>42.005954242057612</v>
      </c>
      <c r="I105" s="248">
        <v>42.64366254584975</v>
      </c>
      <c r="J105" s="248">
        <v>49.680348125067155</v>
      </c>
      <c r="K105" s="249">
        <v>48.896024627142936</v>
      </c>
      <c r="L105" s="217"/>
    </row>
    <row r="106" spans="2:12" ht="15.75" customHeight="1" x14ac:dyDescent="0.25">
      <c r="B106" s="239" t="s">
        <v>130</v>
      </c>
      <c r="C106" s="242"/>
      <c r="D106" s="248">
        <v>20.207614422243996</v>
      </c>
      <c r="E106" s="248">
        <v>20.599706877867369</v>
      </c>
      <c r="F106" s="248">
        <v>21.846367288738161</v>
      </c>
      <c r="G106" s="248">
        <v>21.56407409741648</v>
      </c>
      <c r="H106" s="248">
        <v>20.980216002968575</v>
      </c>
      <c r="I106" s="248">
        <v>21.59402071700724</v>
      </c>
      <c r="J106" s="248">
        <v>23.274309943546381</v>
      </c>
      <c r="K106" s="249">
        <v>25.374146672327054</v>
      </c>
      <c r="L106" s="217"/>
    </row>
    <row r="107" spans="2:12" ht="15.75" customHeight="1" x14ac:dyDescent="0.25">
      <c r="B107" s="239" t="s">
        <v>3</v>
      </c>
      <c r="C107" s="242"/>
      <c r="D107" s="248">
        <v>25.567630506501068</v>
      </c>
      <c r="E107" s="248">
        <v>24.116657319125071</v>
      </c>
      <c r="F107" s="248">
        <v>23.536475532873013</v>
      </c>
      <c r="G107" s="248">
        <v>20.672507011304827</v>
      </c>
      <c r="H107" s="248">
        <v>20.592701990999402</v>
      </c>
      <c r="I107" s="248">
        <v>19.913980234329706</v>
      </c>
      <c r="J107" s="248">
        <v>20.93450156878572</v>
      </c>
      <c r="K107" s="249">
        <v>19.413081197978222</v>
      </c>
      <c r="L107" s="217"/>
    </row>
    <row r="108" spans="2:12" s="211" customFormat="1" ht="15.75" customHeight="1" x14ac:dyDescent="0.25">
      <c r="B108" s="236" t="s">
        <v>146</v>
      </c>
      <c r="C108" s="237"/>
      <c r="D108" s="250">
        <v>25.944390992934682</v>
      </c>
      <c r="E108" s="250">
        <v>25.639015825488521</v>
      </c>
      <c r="F108" s="250">
        <v>27.296391980432411</v>
      </c>
      <c r="G108" s="250">
        <v>27.400334236835732</v>
      </c>
      <c r="H108" s="250">
        <v>26.997431071018458</v>
      </c>
      <c r="I108" s="250">
        <v>27.874612496996484</v>
      </c>
      <c r="J108" s="250">
        <v>30.423306478617999</v>
      </c>
      <c r="K108" s="251">
        <v>31.484989211272204</v>
      </c>
      <c r="L108" s="218"/>
    </row>
    <row r="109" spans="2:12" s="211" customFormat="1" ht="15.75" customHeight="1" x14ac:dyDescent="0.25">
      <c r="B109" s="236" t="s">
        <v>182</v>
      </c>
      <c r="C109" s="237"/>
      <c r="D109" s="250">
        <v>14.55035077479779</v>
      </c>
      <c r="E109" s="250">
        <v>14.709307456062309</v>
      </c>
      <c r="F109" s="250">
        <v>15.226857526464361</v>
      </c>
      <c r="G109" s="250">
        <v>15.599451508858094</v>
      </c>
      <c r="H109" s="250">
        <v>14.997025844353583</v>
      </c>
      <c r="I109" s="250">
        <v>15.044307952912197</v>
      </c>
      <c r="J109" s="250">
        <v>16.256020562584723</v>
      </c>
      <c r="K109" s="251">
        <v>16.859329993480429</v>
      </c>
      <c r="L109" s="218"/>
    </row>
    <row r="110" spans="2:12" ht="15.75" customHeight="1" x14ac:dyDescent="0.25">
      <c r="D110" s="215"/>
      <c r="E110" s="215"/>
      <c r="F110" s="215"/>
      <c r="G110" s="215"/>
      <c r="H110" s="215"/>
      <c r="I110" s="215"/>
      <c r="J110" s="215"/>
      <c r="K110" s="216"/>
    </row>
    <row r="111" spans="2:12" ht="15.75" customHeight="1" x14ac:dyDescent="0.25">
      <c r="B111" s="31" t="s">
        <v>323</v>
      </c>
      <c r="D111" s="215"/>
      <c r="E111" s="215"/>
      <c r="F111" s="215"/>
      <c r="G111" s="215"/>
      <c r="H111" s="215"/>
      <c r="I111" s="215"/>
      <c r="J111" s="215"/>
      <c r="K111" s="216"/>
    </row>
    <row r="112" spans="2:12" ht="15.75" customHeight="1" x14ac:dyDescent="0.25">
      <c r="B112" s="4" t="s">
        <v>322</v>
      </c>
      <c r="D112" s="215"/>
      <c r="E112" s="215"/>
      <c r="F112" s="215"/>
      <c r="G112" s="215"/>
      <c r="H112" s="215"/>
      <c r="I112" s="215"/>
      <c r="J112" s="215"/>
      <c r="K112" s="216"/>
    </row>
    <row r="113" spans="2:11" ht="15.75" customHeight="1" x14ac:dyDescent="0.25">
      <c r="B113" s="4" t="s">
        <v>199</v>
      </c>
      <c r="D113" s="215"/>
      <c r="E113" s="215"/>
      <c r="F113" s="215"/>
      <c r="G113" s="215"/>
      <c r="H113" s="215"/>
      <c r="I113" s="215"/>
      <c r="J113" s="215"/>
      <c r="K113" s="216"/>
    </row>
    <row r="114" spans="2:11" ht="15.75" customHeight="1" x14ac:dyDescent="0.25">
      <c r="B114" s="120" t="s">
        <v>330</v>
      </c>
      <c r="D114" s="215"/>
      <c r="E114" s="215"/>
      <c r="F114" s="215"/>
      <c r="G114" s="215"/>
      <c r="H114" s="215"/>
      <c r="I114" s="215"/>
      <c r="J114" s="215"/>
      <c r="K114" s="216"/>
    </row>
    <row r="115" spans="2:11" ht="15.75" customHeight="1" x14ac:dyDescent="0.25">
      <c r="D115" s="215"/>
      <c r="E115" s="215"/>
      <c r="F115" s="215"/>
      <c r="G115" s="215"/>
      <c r="H115" s="215"/>
      <c r="I115" s="215"/>
      <c r="J115" s="215"/>
      <c r="K115" s="216"/>
    </row>
    <row r="116" spans="2:11" ht="15.75" customHeight="1" x14ac:dyDescent="0.25">
      <c r="D116" s="215"/>
      <c r="E116" s="215"/>
      <c r="F116" s="215"/>
      <c r="G116" s="215"/>
      <c r="H116" s="215"/>
      <c r="I116" s="215"/>
      <c r="J116" s="215"/>
      <c r="K116" s="216"/>
    </row>
    <row r="117" spans="2:11" ht="15.75" customHeight="1" x14ac:dyDescent="0.25">
      <c r="D117" s="215"/>
      <c r="E117" s="215"/>
      <c r="F117" s="215"/>
      <c r="G117" s="215"/>
      <c r="H117" s="215"/>
      <c r="I117" s="215"/>
      <c r="J117" s="215"/>
      <c r="K117" s="216"/>
    </row>
    <row r="118" spans="2:11" ht="15.75" customHeight="1" x14ac:dyDescent="0.25">
      <c r="D118" s="215"/>
      <c r="E118" s="215"/>
      <c r="F118" s="215"/>
      <c r="G118" s="215"/>
      <c r="H118" s="215"/>
      <c r="I118" s="215"/>
      <c r="J118" s="215"/>
      <c r="K118" s="216"/>
    </row>
    <row r="119" spans="2:11" ht="15.75" customHeight="1" x14ac:dyDescent="0.25">
      <c r="D119" s="215"/>
      <c r="E119" s="215"/>
      <c r="F119" s="215"/>
      <c r="G119" s="215"/>
      <c r="H119" s="215"/>
      <c r="I119" s="215"/>
      <c r="J119" s="215"/>
      <c r="K119" s="216"/>
    </row>
    <row r="120" spans="2:11" ht="15.75" customHeight="1" x14ac:dyDescent="0.25">
      <c r="D120" s="215"/>
      <c r="E120" s="215"/>
      <c r="F120" s="215"/>
      <c r="G120" s="215"/>
      <c r="H120" s="215"/>
      <c r="I120" s="215"/>
      <c r="J120" s="215"/>
      <c r="K120" s="216"/>
    </row>
    <row r="121" spans="2:11" ht="15.75" customHeight="1" x14ac:dyDescent="0.25">
      <c r="D121" s="215"/>
      <c r="E121" s="215"/>
      <c r="F121" s="215"/>
      <c r="G121" s="215"/>
      <c r="H121" s="215"/>
      <c r="I121" s="215"/>
      <c r="J121" s="215"/>
      <c r="K121" s="216"/>
    </row>
    <row r="122" spans="2:11" ht="15.75" customHeight="1" x14ac:dyDescent="0.25">
      <c r="D122" s="215"/>
      <c r="E122" s="215"/>
      <c r="F122" s="215"/>
      <c r="G122" s="215"/>
      <c r="H122" s="215"/>
      <c r="I122" s="215"/>
      <c r="J122" s="215"/>
      <c r="K122" s="216"/>
    </row>
    <row r="123" spans="2:11" ht="15.75" customHeight="1" x14ac:dyDescent="0.25">
      <c r="D123" s="215"/>
      <c r="E123" s="215"/>
      <c r="F123" s="215"/>
      <c r="G123" s="215"/>
      <c r="H123" s="215"/>
      <c r="I123" s="215"/>
      <c r="J123" s="215"/>
      <c r="K123" s="216"/>
    </row>
    <row r="124" spans="2:11" ht="15.75" customHeight="1" x14ac:dyDescent="0.25">
      <c r="D124" s="215"/>
      <c r="E124" s="215"/>
      <c r="F124" s="215"/>
      <c r="G124" s="215"/>
      <c r="H124" s="215"/>
      <c r="I124" s="215"/>
      <c r="J124" s="215"/>
      <c r="K124" s="216"/>
    </row>
    <row r="125" spans="2:11" ht="15.75" customHeight="1" x14ac:dyDescent="0.25">
      <c r="D125" s="215"/>
      <c r="E125" s="215"/>
      <c r="F125" s="215"/>
      <c r="G125" s="215"/>
      <c r="H125" s="215"/>
      <c r="I125" s="215"/>
      <c r="J125" s="215"/>
      <c r="K125" s="216"/>
    </row>
    <row r="126" spans="2:11" ht="15.75" customHeight="1" x14ac:dyDescent="0.25">
      <c r="D126" s="215"/>
      <c r="E126" s="215"/>
      <c r="F126" s="215"/>
      <c r="G126" s="215"/>
      <c r="H126" s="215"/>
      <c r="I126" s="215"/>
      <c r="J126" s="215"/>
      <c r="K126" s="216"/>
    </row>
    <row r="127" spans="2:11" ht="15.75" customHeight="1" x14ac:dyDescent="0.25">
      <c r="D127" s="215"/>
      <c r="E127" s="215"/>
      <c r="F127" s="215"/>
      <c r="G127" s="215"/>
      <c r="H127" s="215"/>
      <c r="I127" s="215"/>
      <c r="J127" s="215"/>
      <c r="K127" s="216"/>
    </row>
    <row r="128" spans="2:11" ht="15.75" customHeight="1" x14ac:dyDescent="0.25">
      <c r="D128" s="215"/>
      <c r="E128" s="215"/>
      <c r="F128" s="215"/>
      <c r="G128" s="215"/>
      <c r="H128" s="215"/>
      <c r="I128" s="215"/>
      <c r="J128" s="215"/>
      <c r="K128" s="216"/>
    </row>
    <row r="129" spans="4:11" ht="15.75" customHeight="1" x14ac:dyDescent="0.25">
      <c r="D129" s="215"/>
      <c r="E129" s="215"/>
      <c r="F129" s="215"/>
      <c r="G129" s="215"/>
      <c r="H129" s="215"/>
      <c r="I129" s="215"/>
      <c r="J129" s="215"/>
      <c r="K129" s="216"/>
    </row>
    <row r="130" spans="4:11" ht="15.75" customHeight="1" x14ac:dyDescent="0.25">
      <c r="D130" s="215"/>
      <c r="E130" s="215"/>
      <c r="F130" s="215"/>
      <c r="G130" s="215"/>
      <c r="H130" s="215"/>
      <c r="I130" s="215"/>
      <c r="J130" s="215"/>
      <c r="K130" s="216"/>
    </row>
    <row r="131" spans="4:11" ht="15.75" customHeight="1" x14ac:dyDescent="0.25">
      <c r="D131" s="215"/>
      <c r="E131" s="215"/>
      <c r="F131" s="215"/>
      <c r="G131" s="215"/>
      <c r="H131" s="215"/>
      <c r="I131" s="215"/>
      <c r="J131" s="215"/>
      <c r="K131" s="216"/>
    </row>
    <row r="132" spans="4:11" ht="15.75" customHeight="1" x14ac:dyDescent="0.25">
      <c r="D132" s="215"/>
      <c r="E132" s="215"/>
      <c r="F132" s="215"/>
      <c r="G132" s="215"/>
      <c r="H132" s="215"/>
      <c r="I132" s="215"/>
      <c r="J132" s="215"/>
      <c r="K132" s="216"/>
    </row>
    <row r="133" spans="4:11" ht="15.75" customHeight="1" x14ac:dyDescent="0.25">
      <c r="D133" s="215"/>
      <c r="E133" s="215"/>
      <c r="F133" s="215"/>
      <c r="G133" s="215"/>
      <c r="H133" s="215"/>
      <c r="I133" s="215"/>
      <c r="J133" s="215"/>
      <c r="K133" s="216"/>
    </row>
    <row r="134" spans="4:11" ht="15.75" customHeight="1" x14ac:dyDescent="0.25">
      <c r="D134" s="215"/>
      <c r="E134" s="215"/>
      <c r="F134" s="215"/>
      <c r="G134" s="215"/>
      <c r="H134" s="215"/>
      <c r="I134" s="215"/>
      <c r="J134" s="215"/>
      <c r="K134" s="216"/>
    </row>
    <row r="135" spans="4:11" ht="15.75" customHeight="1" x14ac:dyDescent="0.25">
      <c r="D135" s="215"/>
      <c r="E135" s="215"/>
      <c r="F135" s="215"/>
      <c r="G135" s="215"/>
      <c r="H135" s="215"/>
      <c r="I135" s="215"/>
      <c r="J135" s="215"/>
      <c r="K135" s="216"/>
    </row>
    <row r="136" spans="4:11" ht="15.75" customHeight="1" x14ac:dyDescent="0.25">
      <c r="D136" s="215"/>
      <c r="E136" s="215"/>
      <c r="F136" s="215"/>
      <c r="G136" s="215"/>
      <c r="H136" s="215"/>
      <c r="I136" s="215"/>
      <c r="J136" s="215"/>
      <c r="K136" s="216"/>
    </row>
    <row r="137" spans="4:11" ht="15.75" customHeight="1" x14ac:dyDescent="0.25">
      <c r="D137" s="215"/>
      <c r="E137" s="215"/>
      <c r="F137" s="215"/>
      <c r="G137" s="215"/>
      <c r="H137" s="215"/>
      <c r="I137" s="215"/>
      <c r="J137" s="215"/>
      <c r="K137" s="216"/>
    </row>
    <row r="138" spans="4:11" ht="15.75" customHeight="1" x14ac:dyDescent="0.25">
      <c r="D138" s="215"/>
      <c r="E138" s="215"/>
      <c r="F138" s="215"/>
      <c r="G138" s="215"/>
      <c r="H138" s="215"/>
      <c r="I138" s="215"/>
      <c r="J138" s="215"/>
      <c r="K138" s="216"/>
    </row>
    <row r="139" spans="4:11" ht="15.75" customHeight="1" x14ac:dyDescent="0.25">
      <c r="D139" s="215"/>
      <c r="E139" s="215"/>
      <c r="F139" s="215"/>
      <c r="G139" s="215"/>
      <c r="H139" s="215"/>
      <c r="I139" s="215"/>
      <c r="J139" s="215"/>
      <c r="K139" s="216"/>
    </row>
    <row r="140" spans="4:11" ht="15.75" customHeight="1" x14ac:dyDescent="0.25"/>
    <row r="141" spans="4:11" ht="15.75" customHeight="1" x14ac:dyDescent="0.25"/>
    <row r="142" spans="4:11" ht="15.75" customHeight="1" x14ac:dyDescent="0.25"/>
    <row r="143" spans="4:11" ht="15.75" customHeight="1" x14ac:dyDescent="0.25"/>
    <row r="144" spans="4:11"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sheetData>
  <mergeCells count="1">
    <mergeCell ref="B2:G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110"/>
  <sheetViews>
    <sheetView workbookViewId="0"/>
  </sheetViews>
  <sheetFormatPr baseColWidth="10" defaultRowHeight="13.5" customHeight="1" x14ac:dyDescent="0.25"/>
  <cols>
    <col min="1" max="1" width="3.42578125" style="4" customWidth="1"/>
    <col min="2" max="2" width="6.5703125" style="4" customWidth="1"/>
    <col min="3" max="3" width="26.7109375" style="4" customWidth="1"/>
    <col min="4" max="4" width="27.42578125" style="162" customWidth="1"/>
    <col min="5" max="16384" width="11.42578125" style="4"/>
  </cols>
  <sheetData>
    <row r="2" spans="1:6" ht="13.5" customHeight="1" x14ac:dyDescent="0.25">
      <c r="B2" s="154" t="s">
        <v>338</v>
      </c>
      <c r="C2" s="154"/>
    </row>
    <row r="3" spans="1:6" ht="13.5" customHeight="1" x14ac:dyDescent="0.25">
      <c r="B3" s="187"/>
      <c r="C3" s="187"/>
      <c r="D3" s="188"/>
    </row>
    <row r="4" spans="1:6" ht="47.25" customHeight="1" x14ac:dyDescent="0.25">
      <c r="A4" s="186"/>
      <c r="C4" s="64" t="s">
        <v>177</v>
      </c>
      <c r="D4" s="179" t="s">
        <v>343</v>
      </c>
    </row>
    <row r="5" spans="1:6" ht="13.5" customHeight="1" x14ac:dyDescent="0.25">
      <c r="B5" s="189" t="s">
        <v>18</v>
      </c>
      <c r="C5" s="163" t="s">
        <v>209</v>
      </c>
      <c r="D5" s="190">
        <v>10.685282803818207</v>
      </c>
      <c r="E5" s="7"/>
    </row>
    <row r="6" spans="1:6" ht="13.5" customHeight="1" x14ac:dyDescent="0.25">
      <c r="A6" s="120"/>
      <c r="B6" s="64" t="s">
        <v>19</v>
      </c>
      <c r="C6" s="163" t="s">
        <v>210</v>
      </c>
      <c r="D6" s="190">
        <v>5.8160950737674728</v>
      </c>
      <c r="E6" s="7"/>
      <c r="F6" s="7"/>
    </row>
    <row r="7" spans="1:6" ht="13.5" customHeight="1" x14ac:dyDescent="0.25">
      <c r="B7" s="64" t="s">
        <v>20</v>
      </c>
      <c r="C7" s="163" t="s">
        <v>211</v>
      </c>
      <c r="D7" s="190">
        <v>20.602626834921452</v>
      </c>
      <c r="E7" s="7"/>
    </row>
    <row r="8" spans="1:6" ht="13.5" customHeight="1" x14ac:dyDescent="0.25">
      <c r="B8" s="64" t="s">
        <v>21</v>
      </c>
      <c r="C8" s="163" t="s">
        <v>212</v>
      </c>
      <c r="D8" s="190">
        <v>13.555645926528399</v>
      </c>
      <c r="E8" s="7"/>
    </row>
    <row r="9" spans="1:6" ht="13.5" customHeight="1" x14ac:dyDescent="0.25">
      <c r="B9" s="64" t="s">
        <v>22</v>
      </c>
      <c r="C9" s="163" t="s">
        <v>213</v>
      </c>
      <c r="D9" s="190">
        <v>47.980807676929231</v>
      </c>
      <c r="E9" s="7"/>
    </row>
    <row r="10" spans="1:6" ht="13.5" customHeight="1" x14ac:dyDescent="0.25">
      <c r="B10" s="64" t="s">
        <v>23</v>
      </c>
      <c r="C10" s="163" t="s">
        <v>214</v>
      </c>
      <c r="D10" s="190">
        <v>52.77328061968354</v>
      </c>
      <c r="E10" s="7"/>
    </row>
    <row r="11" spans="1:6" ht="13.5" customHeight="1" x14ac:dyDescent="0.25">
      <c r="B11" s="64" t="s">
        <v>24</v>
      </c>
      <c r="C11" s="163" t="s">
        <v>215</v>
      </c>
      <c r="D11" s="190">
        <v>28.390113560454243</v>
      </c>
      <c r="E11" s="7"/>
    </row>
    <row r="12" spans="1:6" ht="13.5" customHeight="1" x14ac:dyDescent="0.25">
      <c r="B12" s="64" t="s">
        <v>25</v>
      </c>
      <c r="C12" s="163" t="s">
        <v>216</v>
      </c>
      <c r="D12" s="190">
        <v>27.591643673630273</v>
      </c>
      <c r="E12" s="7"/>
    </row>
    <row r="13" spans="1:6" ht="13.5" customHeight="1" x14ac:dyDescent="0.25">
      <c r="B13" s="64" t="s">
        <v>26</v>
      </c>
      <c r="C13" s="163" t="s">
        <v>217</v>
      </c>
      <c r="D13" s="190">
        <v>50.332554377134642</v>
      </c>
      <c r="E13" s="7"/>
    </row>
    <row r="14" spans="1:6" ht="13.5" customHeight="1" x14ac:dyDescent="0.25">
      <c r="B14" s="64" t="s">
        <v>27</v>
      </c>
      <c r="C14" s="163" t="s">
        <v>218</v>
      </c>
      <c r="D14" s="190">
        <v>9.576098059244126</v>
      </c>
      <c r="E14" s="7"/>
    </row>
    <row r="15" spans="1:6" ht="13.5" customHeight="1" x14ac:dyDescent="0.25">
      <c r="B15" s="64" t="s">
        <v>28</v>
      </c>
      <c r="C15" s="163" t="s">
        <v>219</v>
      </c>
      <c r="D15" s="190">
        <v>27.746542634753276</v>
      </c>
      <c r="E15" s="7"/>
    </row>
    <row r="16" spans="1:6" ht="13.5" customHeight="1" x14ac:dyDescent="0.25">
      <c r="B16" s="64" t="s">
        <v>29</v>
      </c>
      <c r="C16" s="163" t="s">
        <v>220</v>
      </c>
      <c r="D16" s="190">
        <v>35.568574118631659</v>
      </c>
      <c r="E16" s="7"/>
    </row>
    <row r="17" spans="2:5" ht="13.5" customHeight="1" x14ac:dyDescent="0.25">
      <c r="B17" s="64" t="s">
        <v>30</v>
      </c>
      <c r="C17" s="163" t="s">
        <v>221</v>
      </c>
      <c r="D17" s="190">
        <v>28.593192586321283</v>
      </c>
      <c r="E17" s="7"/>
    </row>
    <row r="18" spans="2:5" ht="13.5" customHeight="1" x14ac:dyDescent="0.25">
      <c r="B18" s="64" t="s">
        <v>31</v>
      </c>
      <c r="C18" s="163" t="s">
        <v>222</v>
      </c>
      <c r="D18" s="190">
        <v>15.101799859965128</v>
      </c>
    </row>
    <row r="19" spans="2:5" ht="13.5" customHeight="1" x14ac:dyDescent="0.25">
      <c r="B19" s="64" t="s">
        <v>32</v>
      </c>
      <c r="C19" s="163" t="s">
        <v>223</v>
      </c>
      <c r="D19" s="190">
        <v>12.400281073037656</v>
      </c>
    </row>
    <row r="20" spans="2:5" ht="13.5" customHeight="1" x14ac:dyDescent="0.25">
      <c r="B20" s="64" t="s">
        <v>33</v>
      </c>
      <c r="C20" s="163" t="s">
        <v>224</v>
      </c>
      <c r="D20" s="190">
        <v>23.613494324890198</v>
      </c>
    </row>
    <row r="21" spans="2:5" ht="13.5" customHeight="1" x14ac:dyDescent="0.25">
      <c r="B21" s="64" t="s">
        <v>34</v>
      </c>
      <c r="C21" s="163" t="s">
        <v>225</v>
      </c>
      <c r="D21" s="190">
        <v>6.7453625632377738</v>
      </c>
    </row>
    <row r="22" spans="2:5" ht="13.5" customHeight="1" x14ac:dyDescent="0.25">
      <c r="B22" s="64" t="s">
        <v>35</v>
      </c>
      <c r="C22" s="163" t="s">
        <v>226</v>
      </c>
      <c r="D22" s="190">
        <v>1.8834519908087544</v>
      </c>
    </row>
    <row r="23" spans="2:5" ht="13.5" customHeight="1" x14ac:dyDescent="0.25">
      <c r="B23" s="64" t="s">
        <v>36</v>
      </c>
      <c r="C23" s="163" t="s">
        <v>227</v>
      </c>
      <c r="D23" s="190">
        <v>12.071171627918206</v>
      </c>
    </row>
    <row r="24" spans="2:5" ht="13.5" customHeight="1" x14ac:dyDescent="0.25">
      <c r="B24" s="64" t="s">
        <v>37</v>
      </c>
      <c r="C24" s="163" t="s">
        <v>228</v>
      </c>
      <c r="D24" s="190">
        <v>12.149508378821672</v>
      </c>
    </row>
    <row r="25" spans="2:5" ht="13.5" customHeight="1" x14ac:dyDescent="0.25">
      <c r="B25" s="64" t="s">
        <v>38</v>
      </c>
      <c r="C25" s="163" t="s">
        <v>229</v>
      </c>
      <c r="D25" s="190">
        <v>16.611295681063122</v>
      </c>
    </row>
    <row r="26" spans="2:5" ht="13.5" customHeight="1" x14ac:dyDescent="0.25">
      <c r="B26" s="64" t="s">
        <v>39</v>
      </c>
      <c r="C26" s="163" t="s">
        <v>230</v>
      </c>
      <c r="D26" s="190">
        <v>5.5626634032374698</v>
      </c>
    </row>
    <row r="27" spans="2:5" ht="13.5" customHeight="1" x14ac:dyDescent="0.25">
      <c r="B27" s="64" t="s">
        <v>40</v>
      </c>
      <c r="C27" s="163" t="s">
        <v>231</v>
      </c>
      <c r="D27" s="190">
        <v>11.635517416915134</v>
      </c>
    </row>
    <row r="28" spans="2:5" ht="13.5" customHeight="1" x14ac:dyDescent="0.25">
      <c r="B28" s="64" t="s">
        <v>41</v>
      </c>
      <c r="C28" s="163" t="s">
        <v>232</v>
      </c>
      <c r="D28" s="190">
        <v>23.914658831768914</v>
      </c>
    </row>
    <row r="29" spans="2:5" ht="13.5" customHeight="1" x14ac:dyDescent="0.25">
      <c r="B29" s="64" t="s">
        <v>42</v>
      </c>
      <c r="C29" s="163" t="s">
        <v>233</v>
      </c>
      <c r="D29" s="190">
        <v>29.041345195109436</v>
      </c>
    </row>
    <row r="30" spans="2:5" ht="13.5" customHeight="1" x14ac:dyDescent="0.25">
      <c r="B30" s="64" t="s">
        <v>43</v>
      </c>
      <c r="C30" s="163" t="s">
        <v>234</v>
      </c>
      <c r="D30" s="190">
        <v>23.257745659938532</v>
      </c>
    </row>
    <row r="31" spans="2:5" ht="13.5" customHeight="1" x14ac:dyDescent="0.25">
      <c r="B31" s="64" t="s">
        <v>44</v>
      </c>
      <c r="C31" s="163" t="s">
        <v>235</v>
      </c>
      <c r="D31" s="190">
        <v>10.566604832460611</v>
      </c>
    </row>
    <row r="32" spans="2:5" ht="13.5" customHeight="1" x14ac:dyDescent="0.25">
      <c r="B32" s="64" t="s">
        <v>45</v>
      </c>
      <c r="C32" s="163" t="s">
        <v>236</v>
      </c>
      <c r="D32" s="190">
        <v>10.71944394294999</v>
      </c>
    </row>
    <row r="33" spans="2:4" ht="13.5" customHeight="1" x14ac:dyDescent="0.25">
      <c r="B33" s="64" t="s">
        <v>46</v>
      </c>
      <c r="C33" s="163" t="s">
        <v>237</v>
      </c>
      <c r="D33" s="190">
        <v>42.37801186584332</v>
      </c>
    </row>
    <row r="34" spans="2:4" ht="13.5" customHeight="1" x14ac:dyDescent="0.25">
      <c r="B34" s="64" t="s">
        <v>47</v>
      </c>
      <c r="C34" s="163" t="s">
        <v>238</v>
      </c>
      <c r="D34" s="190">
        <v>39.036069328059128</v>
      </c>
    </row>
    <row r="35" spans="2:4" ht="13.5" customHeight="1" x14ac:dyDescent="0.25">
      <c r="B35" s="64" t="s">
        <v>48</v>
      </c>
      <c r="C35" s="163" t="s">
        <v>239</v>
      </c>
      <c r="D35" s="190">
        <v>42.344520482454342</v>
      </c>
    </row>
    <row r="36" spans="2:4" ht="13.5" customHeight="1" x14ac:dyDescent="0.25">
      <c r="B36" s="64" t="s">
        <v>49</v>
      </c>
      <c r="C36" s="163" t="s">
        <v>240</v>
      </c>
      <c r="D36" s="190">
        <v>44.521945609023113</v>
      </c>
    </row>
    <row r="37" spans="2:4" ht="13.5" customHeight="1" x14ac:dyDescent="0.25">
      <c r="B37" s="64" t="s">
        <v>50</v>
      </c>
      <c r="C37" s="163" t="s">
        <v>241</v>
      </c>
      <c r="D37" s="190">
        <v>51.767715216663113</v>
      </c>
    </row>
    <row r="38" spans="2:4" ht="13.5" customHeight="1" x14ac:dyDescent="0.25">
      <c r="B38" s="64" t="s">
        <v>51</v>
      </c>
      <c r="C38" s="163" t="s">
        <v>242</v>
      </c>
      <c r="D38" s="190">
        <v>23.426152957161374</v>
      </c>
    </row>
    <row r="39" spans="2:4" ht="13.5" customHeight="1" x14ac:dyDescent="0.25">
      <c r="B39" s="64" t="s">
        <v>52</v>
      </c>
      <c r="C39" s="163" t="s">
        <v>243</v>
      </c>
      <c r="D39" s="190">
        <v>37.506422974934459</v>
      </c>
    </row>
    <row r="40" spans="2:4" ht="13.5" customHeight="1" x14ac:dyDescent="0.25">
      <c r="B40" s="64" t="s">
        <v>53</v>
      </c>
      <c r="C40" s="163" t="s">
        <v>244</v>
      </c>
      <c r="D40" s="190">
        <v>17.510625766089877</v>
      </c>
    </row>
    <row r="41" spans="2:4" ht="13.5" customHeight="1" x14ac:dyDescent="0.25">
      <c r="B41" s="64" t="s">
        <v>54</v>
      </c>
      <c r="C41" s="163" t="s">
        <v>245</v>
      </c>
      <c r="D41" s="190">
        <v>5.4994912970550223</v>
      </c>
    </row>
    <row r="42" spans="2:4" ht="13.5" customHeight="1" x14ac:dyDescent="0.25">
      <c r="B42" s="64" t="s">
        <v>55</v>
      </c>
      <c r="C42" s="163" t="s">
        <v>246</v>
      </c>
      <c r="D42" s="190">
        <v>18.522520297595161</v>
      </c>
    </row>
    <row r="43" spans="2:4" ht="13.5" customHeight="1" x14ac:dyDescent="0.25">
      <c r="B43" s="64" t="s">
        <v>56</v>
      </c>
      <c r="C43" s="163" t="s">
        <v>247</v>
      </c>
      <c r="D43" s="190">
        <v>17.222634847848784</v>
      </c>
    </row>
    <row r="44" spans="2:4" ht="13.5" customHeight="1" x14ac:dyDescent="0.25">
      <c r="B44" s="64" t="s">
        <v>57</v>
      </c>
      <c r="C44" s="163" t="s">
        <v>248</v>
      </c>
      <c r="D44" s="190">
        <v>16.735001255125095</v>
      </c>
    </row>
    <row r="45" spans="2:4" ht="13.5" customHeight="1" x14ac:dyDescent="0.25">
      <c r="B45" s="64" t="s">
        <v>58</v>
      </c>
      <c r="C45" s="163" t="s">
        <v>249</v>
      </c>
      <c r="D45" s="190">
        <v>36.922920221028242</v>
      </c>
    </row>
    <row r="46" spans="2:4" ht="13.5" customHeight="1" x14ac:dyDescent="0.25">
      <c r="B46" s="64" t="s">
        <v>59</v>
      </c>
      <c r="C46" s="163" t="s">
        <v>250</v>
      </c>
      <c r="D46" s="190">
        <v>10.096250925489668</v>
      </c>
    </row>
    <row r="47" spans="2:4" ht="13.5" customHeight="1" x14ac:dyDescent="0.25">
      <c r="B47" s="64" t="s">
        <v>60</v>
      </c>
      <c r="C47" s="163" t="s">
        <v>251</v>
      </c>
      <c r="D47" s="190">
        <v>22.694410042600651</v>
      </c>
    </row>
    <row r="48" spans="2:4" ht="13.5" customHeight="1" x14ac:dyDescent="0.25">
      <c r="B48" s="64" t="s">
        <v>61</v>
      </c>
      <c r="C48" s="163" t="s">
        <v>252</v>
      </c>
      <c r="D48" s="190">
        <v>17.074420079518013</v>
      </c>
    </row>
    <row r="49" spans="2:4" ht="13.5" customHeight="1" x14ac:dyDescent="0.25">
      <c r="B49" s="64" t="s">
        <v>62</v>
      </c>
      <c r="C49" s="163" t="s">
        <v>253</v>
      </c>
      <c r="D49" s="190">
        <v>10.655884940798948</v>
      </c>
    </row>
    <row r="50" spans="2:4" ht="13.5" customHeight="1" x14ac:dyDescent="0.25">
      <c r="B50" s="64" t="s">
        <v>63</v>
      </c>
      <c r="C50" s="163" t="s">
        <v>254</v>
      </c>
      <c r="D50" s="190">
        <v>7.7530307301945305</v>
      </c>
    </row>
    <row r="51" spans="2:4" ht="13.5" customHeight="1" x14ac:dyDescent="0.25">
      <c r="B51" s="64" t="s">
        <v>64</v>
      </c>
      <c r="C51" s="163" t="s">
        <v>255</v>
      </c>
      <c r="D51" s="190">
        <v>10.654544163085555</v>
      </c>
    </row>
    <row r="52" spans="2:4" ht="13.5" customHeight="1" x14ac:dyDescent="0.25">
      <c r="B52" s="64" t="s">
        <v>65</v>
      </c>
      <c r="C52" s="163" t="s">
        <v>256</v>
      </c>
      <c r="D52" s="190">
        <v>15.029809121424158</v>
      </c>
    </row>
    <row r="53" spans="2:4" ht="13.5" customHeight="1" x14ac:dyDescent="0.25">
      <c r="B53" s="64" t="s">
        <v>66</v>
      </c>
      <c r="C53" s="163" t="s">
        <v>257</v>
      </c>
      <c r="D53" s="190">
        <v>44.062568847763828</v>
      </c>
    </row>
    <row r="54" spans="2:4" ht="13.5" customHeight="1" x14ac:dyDescent="0.25">
      <c r="B54" s="64" t="s">
        <v>67</v>
      </c>
      <c r="C54" s="163" t="s">
        <v>258</v>
      </c>
      <c r="D54" s="190">
        <v>1.7028136156976712</v>
      </c>
    </row>
    <row r="55" spans="2:4" ht="13.5" customHeight="1" x14ac:dyDescent="0.25">
      <c r="B55" s="64" t="s">
        <v>68</v>
      </c>
      <c r="C55" s="163" t="s">
        <v>259</v>
      </c>
      <c r="D55" s="190">
        <v>13.559322033898304</v>
      </c>
    </row>
    <row r="56" spans="2:4" ht="13.5" customHeight="1" x14ac:dyDescent="0.25">
      <c r="B56" s="64" t="s">
        <v>69</v>
      </c>
      <c r="C56" s="163" t="s">
        <v>260</v>
      </c>
      <c r="D56" s="190">
        <v>19.820459669493836</v>
      </c>
    </row>
    <row r="57" spans="2:4" ht="13.5" customHeight="1" x14ac:dyDescent="0.25">
      <c r="B57" s="64" t="s">
        <v>70</v>
      </c>
      <c r="C57" s="163" t="s">
        <v>261</v>
      </c>
      <c r="D57" s="190">
        <v>13.252932211251739</v>
      </c>
    </row>
    <row r="58" spans="2:4" ht="13.5" customHeight="1" x14ac:dyDescent="0.25">
      <c r="B58" s="64" t="s">
        <v>71</v>
      </c>
      <c r="C58" s="163" t="s">
        <v>262</v>
      </c>
      <c r="D58" s="190">
        <v>5.1497725517122994</v>
      </c>
    </row>
    <row r="59" spans="2:4" ht="13.5" customHeight="1" x14ac:dyDescent="0.25">
      <c r="B59" s="64" t="s">
        <v>72</v>
      </c>
      <c r="C59" s="163" t="s">
        <v>263</v>
      </c>
      <c r="D59" s="190">
        <v>5.5772448410485218</v>
      </c>
    </row>
    <row r="60" spans="2:4" ht="13.5" customHeight="1" x14ac:dyDescent="0.25">
      <c r="B60" s="64" t="s">
        <v>73</v>
      </c>
      <c r="C60" s="163" t="s">
        <v>264</v>
      </c>
      <c r="D60" s="190">
        <v>15.269506794930523</v>
      </c>
    </row>
    <row r="61" spans="2:4" ht="13.5" customHeight="1" x14ac:dyDescent="0.25">
      <c r="B61" s="64" t="s">
        <v>74</v>
      </c>
      <c r="C61" s="163" t="s">
        <v>265</v>
      </c>
      <c r="D61" s="190">
        <v>20.581388746948278</v>
      </c>
    </row>
    <row r="62" spans="2:4" ht="13.5" customHeight="1" x14ac:dyDescent="0.25">
      <c r="B62" s="64" t="s">
        <v>75</v>
      </c>
      <c r="C62" s="163" t="s">
        <v>266</v>
      </c>
      <c r="D62" s="190">
        <v>6.0115050959066272</v>
      </c>
    </row>
    <row r="63" spans="2:4" ht="13.5" customHeight="1" x14ac:dyDescent="0.25">
      <c r="B63" s="64" t="s">
        <v>76</v>
      </c>
      <c r="C63" s="163" t="s">
        <v>267</v>
      </c>
      <c r="D63" s="190">
        <v>44.978859935830158</v>
      </c>
    </row>
    <row r="64" spans="2:4" ht="13.5" customHeight="1" x14ac:dyDescent="0.25">
      <c r="B64" s="64" t="s">
        <v>77</v>
      </c>
      <c r="C64" s="163" t="s">
        <v>268</v>
      </c>
      <c r="D64" s="190">
        <v>8.6145156277448205</v>
      </c>
    </row>
    <row r="65" spans="2:4" ht="13.5" customHeight="1" x14ac:dyDescent="0.25">
      <c r="B65" s="64" t="s">
        <v>78</v>
      </c>
      <c r="C65" s="163" t="s">
        <v>269</v>
      </c>
      <c r="D65" s="190">
        <v>8.4471825830358043</v>
      </c>
    </row>
    <row r="66" spans="2:4" ht="13.5" customHeight="1" x14ac:dyDescent="0.25">
      <c r="B66" s="64" t="s">
        <v>79</v>
      </c>
      <c r="C66" s="163" t="s">
        <v>270</v>
      </c>
      <c r="D66" s="190">
        <v>4.1857642159017185</v>
      </c>
    </row>
    <row r="67" spans="2:4" ht="13.5" customHeight="1" x14ac:dyDescent="0.25">
      <c r="B67" s="64" t="s">
        <v>80</v>
      </c>
      <c r="C67" s="163" t="s">
        <v>271</v>
      </c>
      <c r="D67" s="190">
        <v>4.9492863129136779</v>
      </c>
    </row>
    <row r="68" spans="2:4" ht="13.5" customHeight="1" x14ac:dyDescent="0.25">
      <c r="B68" s="64" t="s">
        <v>81</v>
      </c>
      <c r="C68" s="163" t="s">
        <v>272</v>
      </c>
      <c r="D68" s="190">
        <v>29.413663722908939</v>
      </c>
    </row>
    <row r="69" spans="2:4" ht="13.5" customHeight="1" x14ac:dyDescent="0.25">
      <c r="B69" s="64" t="s">
        <v>82</v>
      </c>
      <c r="C69" s="163" t="s">
        <v>273</v>
      </c>
      <c r="D69" s="190">
        <v>19.031027895095118</v>
      </c>
    </row>
    <row r="70" spans="2:4" ht="13.5" customHeight="1" x14ac:dyDescent="0.25">
      <c r="B70" s="64" t="s">
        <v>83</v>
      </c>
      <c r="C70" s="163" t="s">
        <v>274</v>
      </c>
      <c r="D70" s="190">
        <v>26.34288861747731</v>
      </c>
    </row>
    <row r="71" spans="2:4" ht="13.5" customHeight="1" x14ac:dyDescent="0.25">
      <c r="B71" s="64" t="s">
        <v>84</v>
      </c>
      <c r="C71" s="163" t="s">
        <v>275</v>
      </c>
      <c r="D71" s="190">
        <v>24.651925529748443</v>
      </c>
    </row>
    <row r="72" spans="2:4" ht="13.5" customHeight="1" x14ac:dyDescent="0.25">
      <c r="B72" s="64" t="s">
        <v>85</v>
      </c>
      <c r="C72" s="163" t="s">
        <v>276</v>
      </c>
      <c r="D72" s="190">
        <v>10.039889252298556</v>
      </c>
    </row>
    <row r="73" spans="2:4" ht="13.5" customHeight="1" x14ac:dyDescent="0.25">
      <c r="B73" s="64" t="s">
        <v>86</v>
      </c>
      <c r="C73" s="163" t="s">
        <v>277</v>
      </c>
      <c r="D73" s="190">
        <v>7.0932504497765629</v>
      </c>
    </row>
    <row r="74" spans="2:4" ht="13.5" customHeight="1" x14ac:dyDescent="0.25">
      <c r="B74" s="64" t="s">
        <v>87</v>
      </c>
      <c r="C74" s="163" t="s">
        <v>278</v>
      </c>
      <c r="D74" s="190">
        <v>18.81536718080919</v>
      </c>
    </row>
    <row r="75" spans="2:4" ht="13.5" customHeight="1" x14ac:dyDescent="0.25">
      <c r="B75" s="64" t="s">
        <v>88</v>
      </c>
      <c r="C75" s="163" t="s">
        <v>279</v>
      </c>
      <c r="D75" s="190">
        <v>13.925313899784157</v>
      </c>
    </row>
    <row r="76" spans="2:4" ht="13.5" customHeight="1" x14ac:dyDescent="0.25">
      <c r="B76" s="64" t="s">
        <v>89</v>
      </c>
      <c r="C76" s="163" t="s">
        <v>280</v>
      </c>
      <c r="D76" s="190">
        <v>8.2817449636638436</v>
      </c>
    </row>
    <row r="77" spans="2:4" ht="13.5" customHeight="1" x14ac:dyDescent="0.25">
      <c r="B77" s="64" t="s">
        <v>90</v>
      </c>
      <c r="C77" s="163" t="s">
        <v>281</v>
      </c>
      <c r="D77" s="219">
        <v>0</v>
      </c>
    </row>
    <row r="78" spans="2:4" ht="13.5" customHeight="1" x14ac:dyDescent="0.25">
      <c r="B78" s="64" t="s">
        <v>91</v>
      </c>
      <c r="C78" s="163" t="s">
        <v>282</v>
      </c>
      <c r="D78" s="190">
        <v>53.990920710476445</v>
      </c>
    </row>
    <row r="79" spans="2:4" ht="13.5" customHeight="1" x14ac:dyDescent="0.25">
      <c r="B79" s="64" t="s">
        <v>92</v>
      </c>
      <c r="C79" s="163" t="s">
        <v>283</v>
      </c>
      <c r="D79" s="190">
        <v>36.496736451247763</v>
      </c>
    </row>
    <row r="80" spans="2:4" ht="13.5" customHeight="1" x14ac:dyDescent="0.25">
      <c r="B80" s="64" t="s">
        <v>93</v>
      </c>
      <c r="C80" s="163" t="s">
        <v>284</v>
      </c>
      <c r="D80" s="190">
        <v>40.859283105305515</v>
      </c>
    </row>
    <row r="81" spans="2:4" ht="13.5" customHeight="1" x14ac:dyDescent="0.25">
      <c r="B81" s="64" t="s">
        <v>94</v>
      </c>
      <c r="C81" s="163" t="s">
        <v>285</v>
      </c>
      <c r="D81" s="190">
        <v>30.217186024551463</v>
      </c>
    </row>
    <row r="82" spans="2:4" ht="13.5" customHeight="1" x14ac:dyDescent="0.25">
      <c r="B82" s="64" t="s">
        <v>95</v>
      </c>
      <c r="C82" s="163" t="s">
        <v>286</v>
      </c>
      <c r="D82" s="190">
        <v>14.348060022717762</v>
      </c>
    </row>
    <row r="83" spans="2:4" ht="13.5" customHeight="1" x14ac:dyDescent="0.25">
      <c r="B83" s="64" t="s">
        <v>96</v>
      </c>
      <c r="C83" s="163" t="s">
        <v>287</v>
      </c>
      <c r="D83" s="190">
        <v>11.648902090977925</v>
      </c>
    </row>
    <row r="84" spans="2:4" ht="13.5" customHeight="1" x14ac:dyDescent="0.25">
      <c r="B84" s="64" t="s">
        <v>97</v>
      </c>
      <c r="C84" s="163" t="s">
        <v>288</v>
      </c>
      <c r="D84" s="190">
        <v>10.067451927917045</v>
      </c>
    </row>
    <row r="85" spans="2:4" ht="13.5" customHeight="1" x14ac:dyDescent="0.25">
      <c r="B85" s="64" t="s">
        <v>98</v>
      </c>
      <c r="C85" s="163" t="s">
        <v>289</v>
      </c>
      <c r="D85" s="190">
        <v>9.1433511213073331</v>
      </c>
    </row>
    <row r="86" spans="2:4" ht="13.5" customHeight="1" x14ac:dyDescent="0.25">
      <c r="B86" s="64" t="s">
        <v>99</v>
      </c>
      <c r="C86" s="163" t="s">
        <v>290</v>
      </c>
      <c r="D86" s="190">
        <v>19.12437675022198</v>
      </c>
    </row>
    <row r="87" spans="2:4" ht="13.5" customHeight="1" x14ac:dyDescent="0.25">
      <c r="B87" s="64" t="s">
        <v>100</v>
      </c>
      <c r="C87" s="163" t="s">
        <v>291</v>
      </c>
      <c r="D87" s="190">
        <v>33.090024330900242</v>
      </c>
    </row>
    <row r="88" spans="2:4" ht="13.5" customHeight="1" x14ac:dyDescent="0.25">
      <c r="B88" s="64" t="s">
        <v>101</v>
      </c>
      <c r="C88" s="163" t="s">
        <v>292</v>
      </c>
      <c r="D88" s="190">
        <v>32.570439652322712</v>
      </c>
    </row>
    <row r="89" spans="2:4" ht="13.5" customHeight="1" x14ac:dyDescent="0.25">
      <c r="B89" s="64" t="s">
        <v>102</v>
      </c>
      <c r="C89" s="163" t="s">
        <v>293</v>
      </c>
      <c r="D89" s="190">
        <v>33.189214402325042</v>
      </c>
    </row>
    <row r="90" spans="2:4" ht="13.5" customHeight="1" x14ac:dyDescent="0.25">
      <c r="B90" s="64" t="s">
        <v>103</v>
      </c>
      <c r="C90" s="163" t="s">
        <v>294</v>
      </c>
      <c r="D90" s="190">
        <v>9.1513635531694231</v>
      </c>
    </row>
    <row r="91" spans="2:4" ht="13.5" customHeight="1" x14ac:dyDescent="0.25">
      <c r="B91" s="64" t="s">
        <v>104</v>
      </c>
      <c r="C91" s="163" t="s">
        <v>295</v>
      </c>
      <c r="D91" s="190">
        <v>10.75650499639657</v>
      </c>
    </row>
    <row r="92" spans="2:4" ht="13.5" customHeight="1" x14ac:dyDescent="0.25">
      <c r="B92" s="64" t="s">
        <v>105</v>
      </c>
      <c r="C92" s="163" t="s">
        <v>296</v>
      </c>
      <c r="D92" s="190">
        <v>1.3652249890782</v>
      </c>
    </row>
    <row r="93" spans="2:4" ht="13.5" customHeight="1" x14ac:dyDescent="0.25">
      <c r="B93" s="64" t="s">
        <v>106</v>
      </c>
      <c r="C93" s="163" t="s">
        <v>297</v>
      </c>
      <c r="D93" s="190">
        <v>16.987892265875956</v>
      </c>
    </row>
    <row r="94" spans="2:4" ht="13.5" customHeight="1" x14ac:dyDescent="0.25">
      <c r="B94" s="64" t="s">
        <v>107</v>
      </c>
      <c r="C94" s="163" t="s">
        <v>298</v>
      </c>
      <c r="D94" s="190">
        <v>4.9906840564280008</v>
      </c>
    </row>
    <row r="95" spans="2:4" ht="13.5" customHeight="1" x14ac:dyDescent="0.25">
      <c r="B95" s="64" t="s">
        <v>108</v>
      </c>
      <c r="C95" s="163" t="s">
        <v>299</v>
      </c>
      <c r="D95" s="190">
        <v>18.115285678055145</v>
      </c>
    </row>
    <row r="96" spans="2:4" ht="13.5" customHeight="1" x14ac:dyDescent="0.25">
      <c r="B96" s="64" t="s">
        <v>109</v>
      </c>
      <c r="C96" s="163" t="s">
        <v>300</v>
      </c>
      <c r="D96" s="190">
        <v>17.657778917944636</v>
      </c>
    </row>
    <row r="97" spans="2:8" ht="13.5" customHeight="1" x14ac:dyDescent="0.25">
      <c r="B97" s="64" t="s">
        <v>110</v>
      </c>
      <c r="C97" s="163" t="s">
        <v>301</v>
      </c>
      <c r="D97" s="190">
        <v>14.971970507672522</v>
      </c>
    </row>
    <row r="98" spans="2:8" ht="13.5" customHeight="1" x14ac:dyDescent="0.25">
      <c r="B98" s="64" t="s">
        <v>111</v>
      </c>
      <c r="C98" s="163" t="s">
        <v>302</v>
      </c>
      <c r="D98" s="190">
        <v>10.862402328899059</v>
      </c>
    </row>
    <row r="99" spans="2:8" ht="13.5" customHeight="1" x14ac:dyDescent="0.25">
      <c r="B99" s="64" t="s">
        <v>112</v>
      </c>
      <c r="C99" s="163" t="s">
        <v>303</v>
      </c>
      <c r="D99" s="190">
        <v>22.520376609990386</v>
      </c>
    </row>
    <row r="100" spans="2:8" ht="13.5" customHeight="1" x14ac:dyDescent="0.25">
      <c r="B100" s="64" t="s">
        <v>113</v>
      </c>
      <c r="C100" s="163" t="s">
        <v>304</v>
      </c>
      <c r="D100" s="190">
        <v>16.45692483887327</v>
      </c>
    </row>
    <row r="101" spans="2:8" ht="13.5" customHeight="1" x14ac:dyDescent="0.25">
      <c r="B101" s="64" t="s">
        <v>114</v>
      </c>
      <c r="C101" s="163" t="s">
        <v>305</v>
      </c>
      <c r="D101" s="190">
        <v>44.204198135845814</v>
      </c>
    </row>
    <row r="102" spans="2:8" ht="13.5" customHeight="1" x14ac:dyDescent="0.25">
      <c r="B102" s="64" t="s">
        <v>115</v>
      </c>
      <c r="C102" s="163" t="s">
        <v>1</v>
      </c>
      <c r="D102" s="190">
        <v>25.939589578049343</v>
      </c>
    </row>
    <row r="103" spans="2:8" ht="13.5" customHeight="1" x14ac:dyDescent="0.25">
      <c r="B103" s="64" t="s">
        <v>116</v>
      </c>
      <c r="C103" s="163" t="s">
        <v>2</v>
      </c>
      <c r="D103" s="190">
        <v>42.460591263733349</v>
      </c>
    </row>
    <row r="104" spans="2:8" ht="13.5" customHeight="1" x14ac:dyDescent="0.25">
      <c r="B104" s="64" t="s">
        <v>117</v>
      </c>
      <c r="C104" s="163" t="s">
        <v>130</v>
      </c>
      <c r="D104" s="190">
        <v>35.621398213074514</v>
      </c>
    </row>
    <row r="105" spans="2:8" ht="13.5" customHeight="1" x14ac:dyDescent="0.25">
      <c r="B105" s="64" t="s">
        <v>118</v>
      </c>
      <c r="C105" s="163" t="s">
        <v>3</v>
      </c>
      <c r="D105" s="190">
        <v>27.661126059295395</v>
      </c>
      <c r="H105" s="120"/>
    </row>
    <row r="107" spans="2:8" ht="13.5" customHeight="1" x14ac:dyDescent="0.25">
      <c r="B107" s="170" t="s">
        <v>200</v>
      </c>
      <c r="C107" s="170"/>
    </row>
    <row r="108" spans="2:8" ht="13.5" customHeight="1" x14ac:dyDescent="0.25">
      <c r="B108" s="4" t="s">
        <v>202</v>
      </c>
    </row>
    <row r="109" spans="2:8" ht="13.5" customHeight="1" x14ac:dyDescent="0.25">
      <c r="B109" s="4" t="s">
        <v>199</v>
      </c>
    </row>
    <row r="110" spans="2:8" ht="13.5" customHeight="1" x14ac:dyDescent="0.25">
      <c r="B110" s="120" t="s">
        <v>201</v>
      </c>
      <c r="C110" s="120"/>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111"/>
  <sheetViews>
    <sheetView zoomScale="110" zoomScaleNormal="110" workbookViewId="0"/>
  </sheetViews>
  <sheetFormatPr baseColWidth="10" defaultRowHeight="12.75" x14ac:dyDescent="0.25"/>
  <cols>
    <col min="1" max="1" width="3" style="4" customWidth="1"/>
    <col min="2" max="2" width="6" style="4" customWidth="1"/>
    <col min="3" max="3" width="26.28515625" style="4" customWidth="1"/>
    <col min="4" max="4" width="14" style="4" customWidth="1"/>
    <col min="5" max="5" width="11.42578125" style="120"/>
    <col min="6" max="16384" width="11.42578125" style="4"/>
  </cols>
  <sheetData>
    <row r="2" spans="2:18" x14ac:dyDescent="0.25">
      <c r="B2" s="154" t="s">
        <v>337</v>
      </c>
      <c r="C2" s="154"/>
    </row>
    <row r="3" spans="2:18" x14ac:dyDescent="0.25">
      <c r="B3" s="154"/>
      <c r="C3" s="154"/>
    </row>
    <row r="4" spans="2:18" x14ac:dyDescent="0.25">
      <c r="D4" s="162" t="s">
        <v>174</v>
      </c>
    </row>
    <row r="5" spans="2:18" ht="51" x14ac:dyDescent="0.25">
      <c r="C5" s="183" t="s">
        <v>177</v>
      </c>
      <c r="D5" s="184" t="s">
        <v>187</v>
      </c>
    </row>
    <row r="6" spans="2:18" x14ac:dyDescent="0.25">
      <c r="B6" s="164" t="s">
        <v>18</v>
      </c>
      <c r="C6" s="183" t="s">
        <v>209</v>
      </c>
      <c r="D6" s="165">
        <v>56.176783812566562</v>
      </c>
      <c r="E6" s="121"/>
    </row>
    <row r="7" spans="2:18" x14ac:dyDescent="0.25">
      <c r="B7" s="167" t="s">
        <v>19</v>
      </c>
      <c r="C7" s="183" t="s">
        <v>210</v>
      </c>
      <c r="D7" s="165">
        <v>79.047072330654416</v>
      </c>
      <c r="E7" s="121"/>
    </row>
    <row r="8" spans="2:18" x14ac:dyDescent="0.25">
      <c r="B8" s="167" t="s">
        <v>20</v>
      </c>
      <c r="C8" s="183" t="s">
        <v>211</v>
      </c>
      <c r="D8" s="165">
        <v>88.832487309644677</v>
      </c>
      <c r="E8" s="121"/>
    </row>
    <row r="9" spans="2:18" x14ac:dyDescent="0.25">
      <c r="B9" s="167" t="s">
        <v>21</v>
      </c>
      <c r="C9" s="183" t="s">
        <v>212</v>
      </c>
      <c r="D9" s="165">
        <v>60.828025477707008</v>
      </c>
      <c r="E9" s="121"/>
    </row>
    <row r="10" spans="2:18" x14ac:dyDescent="0.25">
      <c r="B10" s="167" t="s">
        <v>22</v>
      </c>
      <c r="C10" s="183" t="s">
        <v>213</v>
      </c>
      <c r="D10" s="165">
        <v>89.883268482490266</v>
      </c>
      <c r="E10" s="121"/>
    </row>
    <row r="11" spans="2:18" x14ac:dyDescent="0.25">
      <c r="B11" s="167" t="s">
        <v>23</v>
      </c>
      <c r="C11" s="183" t="s">
        <v>214</v>
      </c>
      <c r="D11" s="165">
        <v>96.167642061544271</v>
      </c>
      <c r="E11" s="121"/>
    </row>
    <row r="12" spans="2:18" x14ac:dyDescent="0.25">
      <c r="B12" s="167" t="s">
        <v>24</v>
      </c>
      <c r="C12" s="183" t="s">
        <v>215</v>
      </c>
      <c r="D12" s="165">
        <v>53.097345132743364</v>
      </c>
      <c r="E12" s="121"/>
      <c r="Q12" s="7"/>
      <c r="R12" s="7"/>
    </row>
    <row r="13" spans="2:18" x14ac:dyDescent="0.25">
      <c r="B13" s="167" t="s">
        <v>25</v>
      </c>
      <c r="C13" s="183" t="s">
        <v>216</v>
      </c>
      <c r="D13" s="165">
        <v>88.053691275167779</v>
      </c>
      <c r="E13" s="121"/>
      <c r="Q13" s="7"/>
      <c r="R13" s="7"/>
    </row>
    <row r="14" spans="2:18" x14ac:dyDescent="0.25">
      <c r="B14" s="167" t="s">
        <v>26</v>
      </c>
      <c r="C14" s="183" t="s">
        <v>217</v>
      </c>
      <c r="D14" s="165">
        <v>86.029411764705884</v>
      </c>
      <c r="E14" s="121"/>
    </row>
    <row r="15" spans="2:18" x14ac:dyDescent="0.25">
      <c r="B15" s="167" t="s">
        <v>27</v>
      </c>
      <c r="C15" s="183" t="s">
        <v>218</v>
      </c>
      <c r="D15" s="165">
        <v>86.092066601371201</v>
      </c>
      <c r="E15" s="121"/>
    </row>
    <row r="16" spans="2:18" x14ac:dyDescent="0.25">
      <c r="B16" s="167" t="s">
        <v>28</v>
      </c>
      <c r="C16" s="183" t="s">
        <v>219</v>
      </c>
      <c r="D16" s="165">
        <v>87.087912087912088</v>
      </c>
      <c r="E16" s="121"/>
    </row>
    <row r="17" spans="2:5" x14ac:dyDescent="0.25">
      <c r="B17" s="167" t="s">
        <v>29</v>
      </c>
      <c r="C17" s="183" t="s">
        <v>220</v>
      </c>
      <c r="D17" s="165">
        <v>88.0354505169867</v>
      </c>
      <c r="E17" s="121"/>
    </row>
    <row r="18" spans="2:5" x14ac:dyDescent="0.25">
      <c r="B18" s="167" t="s">
        <v>30</v>
      </c>
      <c r="C18" s="183" t="s">
        <v>221</v>
      </c>
      <c r="D18" s="165">
        <v>92.480988593155899</v>
      </c>
      <c r="E18" s="121"/>
    </row>
    <row r="19" spans="2:5" x14ac:dyDescent="0.25">
      <c r="B19" s="167" t="s">
        <v>31</v>
      </c>
      <c r="C19" s="183" t="s">
        <v>222</v>
      </c>
      <c r="D19" s="165">
        <v>88.616187989556138</v>
      </c>
      <c r="E19" s="121"/>
    </row>
    <row r="20" spans="2:5" x14ac:dyDescent="0.25">
      <c r="B20" s="167" t="s">
        <v>32</v>
      </c>
      <c r="C20" s="183" t="s">
        <v>223</v>
      </c>
      <c r="D20" s="165">
        <v>82.27146814404432</v>
      </c>
      <c r="E20" s="121"/>
    </row>
    <row r="21" spans="2:5" x14ac:dyDescent="0.25">
      <c r="B21" s="167" t="s">
        <v>33</v>
      </c>
      <c r="C21" s="183" t="s">
        <v>224</v>
      </c>
      <c r="D21" s="165">
        <v>86.710037174721194</v>
      </c>
      <c r="E21" s="121"/>
    </row>
    <row r="22" spans="2:5" x14ac:dyDescent="0.25">
      <c r="B22" s="167" t="s">
        <v>34</v>
      </c>
      <c r="C22" s="183" t="s">
        <v>225</v>
      </c>
      <c r="D22" s="165">
        <v>88.557743480574771</v>
      </c>
      <c r="E22" s="121"/>
    </row>
    <row r="23" spans="2:5" x14ac:dyDescent="0.25">
      <c r="B23" s="167" t="s">
        <v>35</v>
      </c>
      <c r="C23" s="183" t="s">
        <v>226</v>
      </c>
      <c r="D23" s="165">
        <v>81.030701754385959</v>
      </c>
      <c r="E23" s="121"/>
    </row>
    <row r="24" spans="2:5" x14ac:dyDescent="0.25">
      <c r="B24" s="167" t="s">
        <v>36</v>
      </c>
      <c r="C24" s="183" t="s">
        <v>227</v>
      </c>
      <c r="D24" s="165">
        <v>87.84</v>
      </c>
      <c r="E24" s="121"/>
    </row>
    <row r="25" spans="2:5" x14ac:dyDescent="0.25">
      <c r="B25" s="167" t="s">
        <v>37</v>
      </c>
      <c r="C25" s="183" t="s">
        <v>228</v>
      </c>
      <c r="D25" s="165">
        <v>92.409727339719964</v>
      </c>
      <c r="E25" s="121"/>
    </row>
    <row r="26" spans="2:5" x14ac:dyDescent="0.25">
      <c r="B26" s="167" t="s">
        <v>38</v>
      </c>
      <c r="C26" s="183" t="s">
        <v>229</v>
      </c>
      <c r="D26" s="165">
        <v>81.426003594967042</v>
      </c>
      <c r="E26" s="121"/>
    </row>
    <row r="27" spans="2:5" x14ac:dyDescent="0.25">
      <c r="B27" s="167" t="s">
        <v>39</v>
      </c>
      <c r="C27" s="183" t="s">
        <v>230</v>
      </c>
      <c r="D27" s="165">
        <v>68.548387096774192</v>
      </c>
      <c r="E27" s="121"/>
    </row>
    <row r="28" spans="2:5" x14ac:dyDescent="0.25">
      <c r="B28" s="167" t="s">
        <v>40</v>
      </c>
      <c r="C28" s="183" t="s">
        <v>231</v>
      </c>
      <c r="D28" s="165">
        <v>79.599999999999994</v>
      </c>
      <c r="E28" s="121"/>
    </row>
    <row r="29" spans="2:5" x14ac:dyDescent="0.25">
      <c r="B29" s="167" t="s">
        <v>41</v>
      </c>
      <c r="C29" s="183" t="s">
        <v>232</v>
      </c>
      <c r="D29" s="165">
        <v>75.138121546961329</v>
      </c>
      <c r="E29" s="121"/>
    </row>
    <row r="30" spans="2:5" x14ac:dyDescent="0.25">
      <c r="B30" s="167" t="s">
        <v>42</v>
      </c>
      <c r="C30" s="183" t="s">
        <v>233</v>
      </c>
      <c r="D30" s="165">
        <v>83.429561200923786</v>
      </c>
      <c r="E30" s="121"/>
    </row>
    <row r="31" spans="2:5" x14ac:dyDescent="0.25">
      <c r="B31" s="167" t="s">
        <v>43</v>
      </c>
      <c r="C31" s="183" t="s">
        <v>234</v>
      </c>
      <c r="D31" s="165">
        <v>61.638632664134562</v>
      </c>
      <c r="E31" s="121"/>
    </row>
    <row r="32" spans="2:5" x14ac:dyDescent="0.25">
      <c r="B32" s="167" t="s">
        <v>44</v>
      </c>
      <c r="C32" s="183" t="s">
        <v>235</v>
      </c>
      <c r="D32" s="165">
        <v>73.578595317725757</v>
      </c>
      <c r="E32" s="121"/>
    </row>
    <row r="33" spans="2:5" x14ac:dyDescent="0.25">
      <c r="B33" s="167" t="s">
        <v>45</v>
      </c>
      <c r="C33" s="183" t="s">
        <v>236</v>
      </c>
      <c r="D33" s="165">
        <v>90.920995198603237</v>
      </c>
      <c r="E33" s="121"/>
    </row>
    <row r="34" spans="2:5" x14ac:dyDescent="0.25">
      <c r="B34" s="167" t="s">
        <v>46</v>
      </c>
      <c r="C34" s="183" t="s">
        <v>237</v>
      </c>
      <c r="D34" s="165">
        <v>90.063091482649838</v>
      </c>
      <c r="E34" s="121"/>
    </row>
    <row r="35" spans="2:5" x14ac:dyDescent="0.25">
      <c r="B35" s="167" t="s">
        <v>47</v>
      </c>
      <c r="C35" s="183" t="s">
        <v>238</v>
      </c>
      <c r="D35" s="165">
        <v>61.280487804878049</v>
      </c>
      <c r="E35" s="121"/>
    </row>
    <row r="36" spans="2:5" x14ac:dyDescent="0.25">
      <c r="B36" s="167" t="s">
        <v>48</v>
      </c>
      <c r="C36" s="183" t="s">
        <v>239</v>
      </c>
      <c r="D36" s="165">
        <v>83.158263305322123</v>
      </c>
      <c r="E36" s="121"/>
    </row>
    <row r="37" spans="2:5" x14ac:dyDescent="0.25">
      <c r="B37" s="167" t="s">
        <v>49</v>
      </c>
      <c r="C37" s="183" t="s">
        <v>240</v>
      </c>
      <c r="D37" s="165">
        <v>92.886812045690547</v>
      </c>
      <c r="E37" s="121"/>
    </row>
    <row r="38" spans="2:5" x14ac:dyDescent="0.25">
      <c r="B38" s="167" t="s">
        <v>50</v>
      </c>
      <c r="C38" s="183" t="s">
        <v>241</v>
      </c>
      <c r="D38" s="165">
        <v>66.893424036281175</v>
      </c>
      <c r="E38" s="121"/>
    </row>
    <row r="39" spans="2:5" x14ac:dyDescent="0.25">
      <c r="B39" s="167" t="s">
        <v>51</v>
      </c>
      <c r="C39" s="183" t="s">
        <v>242</v>
      </c>
      <c r="D39" s="165">
        <v>94.796933616049586</v>
      </c>
      <c r="E39" s="121"/>
    </row>
    <row r="40" spans="2:5" x14ac:dyDescent="0.25">
      <c r="B40" s="167" t="s">
        <v>52</v>
      </c>
      <c r="C40" s="183" t="s">
        <v>243</v>
      </c>
      <c r="D40" s="165">
        <v>92.796526544306289</v>
      </c>
      <c r="E40" s="121"/>
    </row>
    <row r="41" spans="2:5" x14ac:dyDescent="0.25">
      <c r="B41" s="167" t="s">
        <v>53</v>
      </c>
      <c r="C41" s="183" t="s">
        <v>244</v>
      </c>
      <c r="D41" s="165">
        <v>92.348284960422163</v>
      </c>
      <c r="E41" s="121"/>
    </row>
    <row r="42" spans="2:5" x14ac:dyDescent="0.25">
      <c r="B42" s="167" t="s">
        <v>54</v>
      </c>
      <c r="C42" s="183" t="s">
        <v>245</v>
      </c>
      <c r="D42" s="165">
        <v>76.516634050880626</v>
      </c>
      <c r="E42" s="121"/>
    </row>
    <row r="43" spans="2:5" x14ac:dyDescent="0.25">
      <c r="B43" s="167" t="s">
        <v>55</v>
      </c>
      <c r="C43" s="183" t="s">
        <v>246</v>
      </c>
      <c r="D43" s="165">
        <v>93.378295524218274</v>
      </c>
      <c r="E43" s="121"/>
    </row>
    <row r="44" spans="2:5" x14ac:dyDescent="0.25">
      <c r="B44" s="167" t="s">
        <v>56</v>
      </c>
      <c r="C44" s="183" t="s">
        <v>247</v>
      </c>
      <c r="D44" s="165">
        <v>83.711010397227412</v>
      </c>
      <c r="E44" s="121"/>
    </row>
    <row r="45" spans="2:5" x14ac:dyDescent="0.25">
      <c r="B45" s="167" t="s">
        <v>57</v>
      </c>
      <c r="C45" s="183" t="s">
        <v>248</v>
      </c>
      <c r="D45" s="165">
        <v>76.980568011958141</v>
      </c>
      <c r="E45" s="121"/>
    </row>
    <row r="46" spans="2:5" x14ac:dyDescent="0.25">
      <c r="B46" s="167" t="s">
        <v>58</v>
      </c>
      <c r="C46" s="183" t="s">
        <v>249</v>
      </c>
      <c r="D46" s="165">
        <v>75.019157088122611</v>
      </c>
      <c r="E46" s="121"/>
    </row>
    <row r="47" spans="2:5" x14ac:dyDescent="0.25">
      <c r="B47" s="167" t="s">
        <v>59</v>
      </c>
      <c r="C47" s="183" t="s">
        <v>250</v>
      </c>
      <c r="D47" s="165">
        <v>81.036513545347461</v>
      </c>
      <c r="E47" s="121"/>
    </row>
    <row r="48" spans="2:5" x14ac:dyDescent="0.25">
      <c r="B48" s="167" t="s">
        <v>60</v>
      </c>
      <c r="C48" s="183" t="s">
        <v>251</v>
      </c>
      <c r="D48" s="165">
        <v>88.739946380697049</v>
      </c>
      <c r="E48" s="121"/>
    </row>
    <row r="49" spans="2:5" x14ac:dyDescent="0.25">
      <c r="B49" s="167" t="s">
        <v>61</v>
      </c>
      <c r="C49" s="183" t="s">
        <v>252</v>
      </c>
      <c r="D49" s="165">
        <v>54.78927203065134</v>
      </c>
      <c r="E49" s="121"/>
    </row>
    <row r="50" spans="2:5" x14ac:dyDescent="0.25">
      <c r="B50" s="167" t="s">
        <v>62</v>
      </c>
      <c r="C50" s="183" t="s">
        <v>253</v>
      </c>
      <c r="D50" s="165">
        <v>92.33636151875146</v>
      </c>
      <c r="E50" s="121"/>
    </row>
    <row r="51" spans="2:5" x14ac:dyDescent="0.25">
      <c r="B51" s="167" t="s">
        <v>63</v>
      </c>
      <c r="C51" s="183" t="s">
        <v>254</v>
      </c>
      <c r="D51" s="165">
        <v>86.026017624842638</v>
      </c>
      <c r="E51" s="121"/>
    </row>
    <row r="52" spans="2:5" x14ac:dyDescent="0.25">
      <c r="B52" s="167" t="s">
        <v>64</v>
      </c>
      <c r="C52" s="183" t="s">
        <v>255</v>
      </c>
      <c r="D52" s="165">
        <v>63.754646840148702</v>
      </c>
      <c r="E52" s="121"/>
    </row>
    <row r="53" spans="2:5" x14ac:dyDescent="0.25">
      <c r="B53" s="167" t="s">
        <v>65</v>
      </c>
      <c r="C53" s="183" t="s">
        <v>256</v>
      </c>
      <c r="D53" s="165">
        <v>88.898678414096921</v>
      </c>
      <c r="E53" s="121"/>
    </row>
    <row r="54" spans="2:5" x14ac:dyDescent="0.25">
      <c r="B54" s="167" t="s">
        <v>66</v>
      </c>
      <c r="C54" s="183" t="s">
        <v>257</v>
      </c>
      <c r="D54" s="165">
        <v>72.571428571428569</v>
      </c>
      <c r="E54" s="121"/>
    </row>
    <row r="55" spans="2:5" x14ac:dyDescent="0.25">
      <c r="B55" s="167" t="s">
        <v>67</v>
      </c>
      <c r="C55" s="183" t="s">
        <v>258</v>
      </c>
      <c r="D55" s="165">
        <v>88.15853069115515</v>
      </c>
      <c r="E55" s="121"/>
    </row>
    <row r="56" spans="2:5" x14ac:dyDescent="0.25">
      <c r="B56" s="167" t="s">
        <v>68</v>
      </c>
      <c r="C56" s="183" t="s">
        <v>259</v>
      </c>
      <c r="D56" s="165">
        <v>90.334572490706321</v>
      </c>
      <c r="E56" s="121"/>
    </row>
    <row r="57" spans="2:5" x14ac:dyDescent="0.25">
      <c r="B57" s="167" t="s">
        <v>69</v>
      </c>
      <c r="C57" s="183" t="s">
        <v>260</v>
      </c>
      <c r="D57" s="165">
        <v>89.829576690489276</v>
      </c>
      <c r="E57" s="121"/>
    </row>
    <row r="58" spans="2:5" x14ac:dyDescent="0.25">
      <c r="B58" s="167" t="s">
        <v>70</v>
      </c>
      <c r="C58" s="183" t="s">
        <v>261</v>
      </c>
      <c r="D58" s="165">
        <v>75.925925925925924</v>
      </c>
      <c r="E58" s="121"/>
    </row>
    <row r="59" spans="2:5" x14ac:dyDescent="0.25">
      <c r="B59" s="167" t="s">
        <v>71</v>
      </c>
      <c r="C59" s="183" t="s">
        <v>262</v>
      </c>
      <c r="D59" s="165">
        <v>79.861111111111114</v>
      </c>
      <c r="E59" s="121"/>
    </row>
    <row r="60" spans="2:5" x14ac:dyDescent="0.25">
      <c r="B60" s="167" t="s">
        <v>72</v>
      </c>
      <c r="C60" s="183" t="s">
        <v>263</v>
      </c>
      <c r="D60" s="165">
        <v>89.841688654353561</v>
      </c>
      <c r="E60" s="121"/>
    </row>
    <row r="61" spans="2:5" x14ac:dyDescent="0.25">
      <c r="B61" s="167" t="s">
        <v>73</v>
      </c>
      <c r="C61" s="183" t="s">
        <v>264</v>
      </c>
      <c r="D61" s="165">
        <v>66.279069767441854</v>
      </c>
      <c r="E61" s="121"/>
    </row>
    <row r="62" spans="2:5" x14ac:dyDescent="0.25">
      <c r="B62" s="167" t="s">
        <v>74</v>
      </c>
      <c r="C62" s="183" t="s">
        <v>265</v>
      </c>
      <c r="D62" s="165">
        <v>89.189189189189193</v>
      </c>
      <c r="E62" s="121"/>
    </row>
    <row r="63" spans="2:5" x14ac:dyDescent="0.25">
      <c r="B63" s="167" t="s">
        <v>75</v>
      </c>
      <c r="C63" s="183" t="s">
        <v>266</v>
      </c>
      <c r="D63" s="165">
        <v>87.762587529176386</v>
      </c>
      <c r="E63" s="121"/>
    </row>
    <row r="64" spans="2:5" x14ac:dyDescent="0.25">
      <c r="B64" s="167" t="s">
        <v>76</v>
      </c>
      <c r="C64" s="183" t="s">
        <v>267</v>
      </c>
      <c r="D64" s="165">
        <v>84.459459459459453</v>
      </c>
      <c r="E64" s="121"/>
    </row>
    <row r="65" spans="2:5" x14ac:dyDescent="0.25">
      <c r="B65" s="167" t="s">
        <v>77</v>
      </c>
      <c r="C65" s="183" t="s">
        <v>268</v>
      </c>
      <c r="D65" s="165">
        <v>93.707914780880898</v>
      </c>
      <c r="E65" s="121"/>
    </row>
    <row r="66" spans="2:5" x14ac:dyDescent="0.25">
      <c r="B66" s="167" t="s">
        <v>78</v>
      </c>
      <c r="C66" s="183" t="s">
        <v>269</v>
      </c>
      <c r="D66" s="165">
        <v>71.263966480446925</v>
      </c>
      <c r="E66" s="121"/>
    </row>
    <row r="67" spans="2:5" x14ac:dyDescent="0.25">
      <c r="B67" s="167" t="s">
        <v>79</v>
      </c>
      <c r="C67" s="183" t="s">
        <v>270</v>
      </c>
      <c r="D67" s="165">
        <v>78.627145085803434</v>
      </c>
      <c r="E67" s="121"/>
    </row>
    <row r="68" spans="2:5" x14ac:dyDescent="0.25">
      <c r="B68" s="167" t="s">
        <v>80</v>
      </c>
      <c r="C68" s="183" t="s">
        <v>271</v>
      </c>
      <c r="D68" s="165">
        <v>87.794796985168972</v>
      </c>
      <c r="E68" s="121"/>
    </row>
    <row r="69" spans="2:5" x14ac:dyDescent="0.25">
      <c r="B69" s="167" t="s">
        <v>81</v>
      </c>
      <c r="C69" s="183" t="s">
        <v>272</v>
      </c>
      <c r="D69" s="165">
        <v>91.36950904392765</v>
      </c>
      <c r="E69" s="121"/>
    </row>
    <row r="70" spans="2:5" x14ac:dyDescent="0.25">
      <c r="B70" s="167" t="s">
        <v>82</v>
      </c>
      <c r="C70" s="183" t="s">
        <v>273</v>
      </c>
      <c r="D70" s="165">
        <v>90.51504334523203</v>
      </c>
      <c r="E70" s="121"/>
    </row>
    <row r="71" spans="2:5" x14ac:dyDescent="0.25">
      <c r="B71" s="167" t="s">
        <v>83</v>
      </c>
      <c r="C71" s="183" t="s">
        <v>274</v>
      </c>
      <c r="D71" s="165">
        <v>84.039548022598865</v>
      </c>
      <c r="E71" s="121"/>
    </row>
    <row r="72" spans="2:5" x14ac:dyDescent="0.25">
      <c r="B72" s="167" t="s">
        <v>84</v>
      </c>
      <c r="C72" s="183" t="s">
        <v>275</v>
      </c>
      <c r="D72" s="165">
        <v>94.263490520175012</v>
      </c>
      <c r="E72" s="121"/>
    </row>
    <row r="73" spans="2:5" x14ac:dyDescent="0.25">
      <c r="B73" s="167" t="s">
        <v>85</v>
      </c>
      <c r="C73" s="183" t="s">
        <v>276</v>
      </c>
      <c r="D73" s="165">
        <v>94.967532467532465</v>
      </c>
      <c r="E73" s="121"/>
    </row>
    <row r="74" spans="2:5" x14ac:dyDescent="0.25">
      <c r="B74" s="167" t="s">
        <v>86</v>
      </c>
      <c r="C74" s="183" t="s">
        <v>277</v>
      </c>
      <c r="D74" s="165">
        <v>93.801229508196727</v>
      </c>
      <c r="E74" s="121"/>
    </row>
    <row r="75" spans="2:5" x14ac:dyDescent="0.25">
      <c r="B75" s="167" t="s">
        <v>87</v>
      </c>
      <c r="C75" s="183" t="s">
        <v>278</v>
      </c>
      <c r="D75" s="165">
        <v>92.747093023255815</v>
      </c>
      <c r="E75" s="121"/>
    </row>
    <row r="76" spans="2:5" x14ac:dyDescent="0.25">
      <c r="B76" s="167" t="s">
        <v>88</v>
      </c>
      <c r="C76" s="183" t="s">
        <v>279</v>
      </c>
      <c r="D76" s="165">
        <v>66.342141863699581</v>
      </c>
      <c r="E76" s="121"/>
    </row>
    <row r="77" spans="2:5" x14ac:dyDescent="0.25">
      <c r="B77" s="167" t="s">
        <v>89</v>
      </c>
      <c r="C77" s="183" t="s">
        <v>280</v>
      </c>
      <c r="D77" s="165">
        <v>78.72</v>
      </c>
      <c r="E77" s="121"/>
    </row>
    <row r="78" spans="2:5" x14ac:dyDescent="0.25">
      <c r="B78" s="167" t="s">
        <v>90</v>
      </c>
      <c r="C78" s="183" t="s">
        <v>281</v>
      </c>
      <c r="D78" s="165">
        <v>86.886304909560721</v>
      </c>
      <c r="E78" s="121"/>
    </row>
    <row r="79" spans="2:5" x14ac:dyDescent="0.25">
      <c r="B79" s="167" t="s">
        <v>91</v>
      </c>
      <c r="C79" s="183" t="s">
        <v>282</v>
      </c>
      <c r="D79" s="165">
        <v>84.297520661157023</v>
      </c>
      <c r="E79" s="121"/>
    </row>
    <row r="80" spans="2:5" x14ac:dyDescent="0.25">
      <c r="B80" s="167" t="s">
        <v>92</v>
      </c>
      <c r="C80" s="183" t="s">
        <v>283</v>
      </c>
      <c r="D80" s="165">
        <v>93.981170141223942</v>
      </c>
      <c r="E80" s="121"/>
    </row>
    <row r="81" spans="2:5" x14ac:dyDescent="0.25">
      <c r="B81" s="167" t="s">
        <v>93</v>
      </c>
      <c r="C81" s="183" t="s">
        <v>284</v>
      </c>
      <c r="D81" s="165">
        <v>88.932223042057558</v>
      </c>
      <c r="E81" s="121"/>
    </row>
    <row r="82" spans="2:5" x14ac:dyDescent="0.25">
      <c r="B82" s="167" t="s">
        <v>94</v>
      </c>
      <c r="C82" s="183" t="s">
        <v>285</v>
      </c>
      <c r="D82" s="165">
        <v>93.101618466436719</v>
      </c>
      <c r="E82" s="121"/>
    </row>
    <row r="83" spans="2:5" x14ac:dyDescent="0.25">
      <c r="B83" s="167" t="s">
        <v>95</v>
      </c>
      <c r="C83" s="183" t="s">
        <v>286</v>
      </c>
      <c r="D83" s="165">
        <v>63.882751509795256</v>
      </c>
      <c r="E83" s="121"/>
    </row>
    <row r="84" spans="2:5" x14ac:dyDescent="0.25">
      <c r="B84" s="167" t="s">
        <v>96</v>
      </c>
      <c r="C84" s="183" t="s">
        <v>287</v>
      </c>
      <c r="D84" s="165">
        <v>65.978367748279254</v>
      </c>
      <c r="E84" s="121"/>
    </row>
    <row r="85" spans="2:5" x14ac:dyDescent="0.25">
      <c r="B85" s="167" t="s">
        <v>97</v>
      </c>
      <c r="C85" s="183" t="s">
        <v>288</v>
      </c>
      <c r="D85" s="165">
        <v>85.480349344978166</v>
      </c>
      <c r="E85" s="121"/>
    </row>
    <row r="86" spans="2:5" x14ac:dyDescent="0.25">
      <c r="B86" s="167" t="s">
        <v>98</v>
      </c>
      <c r="C86" s="183" t="s">
        <v>289</v>
      </c>
      <c r="D86" s="165">
        <v>89.083479276123754</v>
      </c>
      <c r="E86" s="121"/>
    </row>
    <row r="87" spans="2:5" x14ac:dyDescent="0.25">
      <c r="B87" s="167" t="s">
        <v>99</v>
      </c>
      <c r="C87" s="183" t="s">
        <v>290</v>
      </c>
      <c r="D87" s="165">
        <v>86.458333333333329</v>
      </c>
      <c r="E87" s="121"/>
    </row>
    <row r="88" spans="2:5" x14ac:dyDescent="0.25">
      <c r="B88" s="167" t="s">
        <v>100</v>
      </c>
      <c r="C88" s="183" t="s">
        <v>291</v>
      </c>
      <c r="D88" s="165">
        <v>81.857923497267763</v>
      </c>
      <c r="E88" s="121"/>
    </row>
    <row r="89" spans="2:5" x14ac:dyDescent="0.25">
      <c r="B89" s="167" t="s">
        <v>101</v>
      </c>
      <c r="C89" s="183" t="s">
        <v>292</v>
      </c>
      <c r="D89" s="165">
        <v>87.054294975688819</v>
      </c>
      <c r="E89" s="121"/>
    </row>
    <row r="90" spans="2:5" x14ac:dyDescent="0.25">
      <c r="B90" s="167" t="s">
        <v>102</v>
      </c>
      <c r="C90" s="183" t="s">
        <v>293</v>
      </c>
      <c r="D90" s="165">
        <v>78.719796523950833</v>
      </c>
      <c r="E90" s="121"/>
    </row>
    <row r="91" spans="2:5" x14ac:dyDescent="0.25">
      <c r="B91" s="167" t="s">
        <v>103</v>
      </c>
      <c r="C91" s="183" t="s">
        <v>294</v>
      </c>
      <c r="D91" s="165">
        <v>80.626223091976513</v>
      </c>
      <c r="E91" s="121"/>
    </row>
    <row r="92" spans="2:5" x14ac:dyDescent="0.25">
      <c r="B92" s="167" t="s">
        <v>104</v>
      </c>
      <c r="C92" s="183" t="s">
        <v>295</v>
      </c>
      <c r="D92" s="165">
        <v>91.702309666381524</v>
      </c>
      <c r="E92" s="121"/>
    </row>
    <row r="93" spans="2:5" x14ac:dyDescent="0.25">
      <c r="B93" s="167" t="s">
        <v>105</v>
      </c>
      <c r="C93" s="183" t="s">
        <v>296</v>
      </c>
      <c r="D93" s="165">
        <v>93.890386343216534</v>
      </c>
      <c r="E93" s="121"/>
    </row>
    <row r="94" spans="2:5" x14ac:dyDescent="0.25">
      <c r="B94" s="167" t="s">
        <v>106</v>
      </c>
      <c r="C94" s="183" t="s">
        <v>297</v>
      </c>
      <c r="D94" s="165">
        <v>88.992731048805808</v>
      </c>
      <c r="E94" s="121"/>
    </row>
    <row r="95" spans="2:5" x14ac:dyDescent="0.25">
      <c r="B95" s="167" t="s">
        <v>107</v>
      </c>
      <c r="C95" s="183" t="s">
        <v>298</v>
      </c>
      <c r="D95" s="165">
        <v>81.899109792284861</v>
      </c>
      <c r="E95" s="121"/>
    </row>
    <row r="96" spans="2:5" x14ac:dyDescent="0.25">
      <c r="B96" s="167" t="s">
        <v>108</v>
      </c>
      <c r="C96" s="183" t="s">
        <v>299</v>
      </c>
      <c r="D96" s="165">
        <v>87.764705882352942</v>
      </c>
      <c r="E96" s="121"/>
    </row>
    <row r="97" spans="2:6" x14ac:dyDescent="0.25">
      <c r="B97" s="167" t="s">
        <v>109</v>
      </c>
      <c r="C97" s="183" t="s">
        <v>300</v>
      </c>
      <c r="D97" s="165">
        <v>69.371768760770792</v>
      </c>
      <c r="E97" s="121"/>
    </row>
    <row r="98" spans="2:6" x14ac:dyDescent="0.25">
      <c r="B98" s="167" t="s">
        <v>110</v>
      </c>
      <c r="C98" s="183" t="s">
        <v>301</v>
      </c>
      <c r="D98" s="165">
        <v>34.778325123152712</v>
      </c>
      <c r="E98" s="121"/>
    </row>
    <row r="99" spans="2:6" x14ac:dyDescent="0.25">
      <c r="B99" s="167" t="s">
        <v>111</v>
      </c>
      <c r="C99" s="183" t="s">
        <v>302</v>
      </c>
      <c r="D99" s="165">
        <v>51.5446643627605</v>
      </c>
      <c r="E99" s="121"/>
    </row>
    <row r="100" spans="2:6" x14ac:dyDescent="0.25">
      <c r="B100" s="167" t="s">
        <v>112</v>
      </c>
      <c r="C100" s="183" t="s">
        <v>303</v>
      </c>
      <c r="D100" s="165">
        <v>48.955223880597018</v>
      </c>
      <c r="E100" s="121"/>
    </row>
    <row r="101" spans="2:6" x14ac:dyDescent="0.25">
      <c r="B101" s="167" t="s">
        <v>113</v>
      </c>
      <c r="C101" s="183" t="s">
        <v>304</v>
      </c>
      <c r="D101" s="165">
        <v>68.5402280391842</v>
      </c>
      <c r="E101" s="121"/>
    </row>
    <row r="102" spans="2:6" x14ac:dyDescent="0.25">
      <c r="B102" s="167" t="s">
        <v>114</v>
      </c>
      <c r="C102" s="183" t="s">
        <v>305</v>
      </c>
      <c r="D102" s="165">
        <v>96.710325921413343</v>
      </c>
      <c r="E102" s="121"/>
    </row>
    <row r="103" spans="2:6" x14ac:dyDescent="0.25">
      <c r="B103" s="167" t="s">
        <v>115</v>
      </c>
      <c r="C103" s="183" t="s">
        <v>1</v>
      </c>
      <c r="D103" s="165">
        <v>96.557734204793022</v>
      </c>
      <c r="E103" s="121"/>
      <c r="F103" s="7"/>
    </row>
    <row r="104" spans="2:6" x14ac:dyDescent="0.25">
      <c r="B104" s="167" t="s">
        <v>116</v>
      </c>
      <c r="C104" s="183" t="s">
        <v>2</v>
      </c>
      <c r="D104" s="165">
        <v>98.37177747625509</v>
      </c>
      <c r="E104" s="121"/>
      <c r="F104" s="7"/>
    </row>
    <row r="105" spans="2:6" x14ac:dyDescent="0.25">
      <c r="B105" s="167" t="s">
        <v>117</v>
      </c>
      <c r="C105" s="183" t="s">
        <v>130</v>
      </c>
      <c r="D105" s="165">
        <v>96.59615384615384</v>
      </c>
      <c r="E105" s="121"/>
      <c r="F105" s="7"/>
    </row>
    <row r="106" spans="2:6" x14ac:dyDescent="0.25">
      <c r="B106" s="168" t="s">
        <v>118</v>
      </c>
      <c r="C106" s="183" t="s">
        <v>3</v>
      </c>
      <c r="D106" s="169">
        <v>96.9559585492228</v>
      </c>
      <c r="E106" s="121"/>
      <c r="F106" s="7"/>
    </row>
    <row r="108" spans="2:6" x14ac:dyDescent="0.25">
      <c r="B108" s="170" t="s">
        <v>203</v>
      </c>
      <c r="C108" s="170"/>
    </row>
    <row r="109" spans="2:6" x14ac:dyDescent="0.25">
      <c r="B109" s="4" t="s">
        <v>205</v>
      </c>
    </row>
    <row r="110" spans="2:6" x14ac:dyDescent="0.25">
      <c r="B110" s="4" t="s">
        <v>204</v>
      </c>
    </row>
    <row r="111" spans="2:6" x14ac:dyDescent="0.25">
      <c r="B111" s="120" t="s">
        <v>201</v>
      </c>
      <c r="C111" s="1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45"/>
  <sheetViews>
    <sheetView zoomScale="110" zoomScaleNormal="110" workbookViewId="0">
      <selection activeCell="C5" sqref="C5"/>
    </sheetView>
  </sheetViews>
  <sheetFormatPr baseColWidth="10" defaultColWidth="11.42578125" defaultRowHeight="12.75" x14ac:dyDescent="0.25"/>
  <cols>
    <col min="1" max="1" width="3.42578125" style="4" customWidth="1"/>
    <col min="2" max="3" width="11.42578125" style="4"/>
    <col min="4" max="4" width="13.140625" style="4" customWidth="1"/>
    <col min="5" max="16384" width="11.42578125" style="4"/>
  </cols>
  <sheetData>
    <row r="1" spans="2:19" x14ac:dyDescent="0.25">
      <c r="B1" s="154"/>
    </row>
    <row r="2" spans="2:19" x14ac:dyDescent="0.25">
      <c r="B2" s="154" t="s">
        <v>345</v>
      </c>
    </row>
    <row r="4" spans="2:19" x14ac:dyDescent="0.25">
      <c r="B4" s="155" t="s">
        <v>153</v>
      </c>
      <c r="C4" s="263" t="s">
        <v>119</v>
      </c>
      <c r="D4" s="263"/>
      <c r="E4" s="263" t="s">
        <v>124</v>
      </c>
      <c r="F4" s="263"/>
    </row>
    <row r="5" spans="2:19" x14ac:dyDescent="0.25">
      <c r="B5" s="64"/>
      <c r="C5" s="94" t="s">
        <v>159</v>
      </c>
      <c r="D5" s="94" t="s">
        <v>196</v>
      </c>
      <c r="E5" s="94" t="s">
        <v>159</v>
      </c>
      <c r="F5" s="94" t="s">
        <v>196</v>
      </c>
      <c r="H5" s="154"/>
    </row>
    <row r="6" spans="2:19" ht="15" customHeight="1" x14ac:dyDescent="0.25">
      <c r="B6" s="64">
        <v>1990</v>
      </c>
      <c r="C6" s="37">
        <v>208325.43712248397</v>
      </c>
      <c r="D6" s="38"/>
      <c r="E6" s="95">
        <v>0.26268195044640891</v>
      </c>
      <c r="F6" s="156"/>
      <c r="S6" s="157"/>
    </row>
    <row r="7" spans="2:19" ht="15" customHeight="1" x14ac:dyDescent="0.25">
      <c r="B7" s="64">
        <v>1991</v>
      </c>
      <c r="C7" s="37">
        <v>211533.21878019947</v>
      </c>
      <c r="D7" s="38"/>
      <c r="E7" s="95">
        <v>0.26773713327063842</v>
      </c>
      <c r="F7" s="156"/>
      <c r="S7" s="157"/>
    </row>
    <row r="8" spans="2:19" ht="15" customHeight="1" x14ac:dyDescent="0.25">
      <c r="B8" s="64">
        <v>1992</v>
      </c>
      <c r="C8" s="37">
        <v>204105.24018284387</v>
      </c>
      <c r="D8" s="38"/>
      <c r="E8" s="95">
        <v>0.26344488281178419</v>
      </c>
      <c r="F8" s="156"/>
      <c r="S8" s="157"/>
    </row>
    <row r="9" spans="2:19" ht="15" customHeight="1" x14ac:dyDescent="0.25">
      <c r="B9" s="64">
        <v>1993</v>
      </c>
      <c r="C9" s="37">
        <v>203679.29959289712</v>
      </c>
      <c r="D9" s="38"/>
      <c r="E9" s="95">
        <v>0.27475738708832403</v>
      </c>
      <c r="F9" s="156"/>
      <c r="S9" s="157"/>
    </row>
    <row r="10" spans="2:19" ht="15" customHeight="1" x14ac:dyDescent="0.25">
      <c r="B10" s="64">
        <v>1994</v>
      </c>
      <c r="C10" s="37">
        <v>202425.91442085546</v>
      </c>
      <c r="D10" s="38"/>
      <c r="E10" s="95">
        <v>0.27326271497225263</v>
      </c>
      <c r="F10" s="156"/>
      <c r="G10" s="204"/>
      <c r="H10" s="204"/>
      <c r="I10" s="7"/>
      <c r="S10" s="157"/>
    </row>
    <row r="11" spans="2:19" ht="15" customHeight="1" x14ac:dyDescent="0.25">
      <c r="B11" s="64">
        <v>1995</v>
      </c>
      <c r="C11" s="37">
        <v>191768</v>
      </c>
      <c r="D11" s="64"/>
      <c r="E11" s="95">
        <v>0.25526771340266485</v>
      </c>
      <c r="F11" s="156"/>
      <c r="G11" s="204"/>
      <c r="H11" s="204"/>
      <c r="I11" s="7"/>
      <c r="S11" s="157"/>
    </row>
    <row r="12" spans="2:19" ht="15" customHeight="1" x14ac:dyDescent="0.25">
      <c r="B12" s="64">
        <v>1996</v>
      </c>
      <c r="C12" s="37">
        <v>200571</v>
      </c>
      <c r="D12" s="64"/>
      <c r="E12" s="95">
        <v>0.26513033553744109</v>
      </c>
      <c r="F12" s="156"/>
      <c r="G12" s="204"/>
      <c r="H12" s="204"/>
      <c r="I12" s="7"/>
      <c r="S12" s="157"/>
    </row>
    <row r="13" spans="2:19" ht="15" customHeight="1" x14ac:dyDescent="0.25">
      <c r="B13" s="64">
        <v>1997</v>
      </c>
      <c r="C13" s="37">
        <v>202160</v>
      </c>
      <c r="D13" s="64"/>
      <c r="E13" s="95">
        <v>0.26955546988053614</v>
      </c>
      <c r="F13" s="156"/>
      <c r="G13" s="204"/>
      <c r="H13" s="204"/>
      <c r="I13" s="7"/>
      <c r="S13" s="157"/>
    </row>
    <row r="14" spans="2:19" ht="15" customHeight="1" x14ac:dyDescent="0.25">
      <c r="B14" s="64">
        <v>1998</v>
      </c>
      <c r="C14" s="37">
        <v>209077</v>
      </c>
      <c r="D14" s="64"/>
      <c r="E14" s="95">
        <v>0.27487088263407244</v>
      </c>
      <c r="F14" s="156"/>
      <c r="G14" s="204"/>
      <c r="H14" s="204"/>
      <c r="I14" s="7"/>
    </row>
    <row r="15" spans="2:19" ht="15" customHeight="1" x14ac:dyDescent="0.25">
      <c r="B15" s="64">
        <v>1999</v>
      </c>
      <c r="C15" s="37">
        <v>210735</v>
      </c>
      <c r="D15" s="64"/>
      <c r="E15" s="95">
        <v>0.27163713141083479</v>
      </c>
      <c r="F15" s="156"/>
      <c r="G15" s="204"/>
      <c r="H15" s="204"/>
      <c r="I15" s="7"/>
    </row>
    <row r="16" spans="2:19" ht="15" customHeight="1" x14ac:dyDescent="0.25">
      <c r="B16" s="64">
        <v>2000</v>
      </c>
      <c r="C16" s="37">
        <v>205099</v>
      </c>
      <c r="D16" s="64"/>
      <c r="E16" s="95">
        <v>0.25402245465410789</v>
      </c>
      <c r="F16" s="156"/>
      <c r="G16" s="204"/>
      <c r="H16" s="204"/>
      <c r="I16" s="7"/>
    </row>
    <row r="17" spans="2:15" ht="15" customHeight="1" x14ac:dyDescent="0.25">
      <c r="B17" s="64">
        <v>2001</v>
      </c>
      <c r="C17" s="37">
        <v>215611</v>
      </c>
      <c r="D17" s="64"/>
      <c r="E17" s="95">
        <v>0.26842862727424388</v>
      </c>
      <c r="F17" s="156"/>
      <c r="G17" s="204"/>
      <c r="H17" s="204"/>
      <c r="I17" s="7"/>
    </row>
    <row r="18" spans="2:15" ht="15" customHeight="1" x14ac:dyDescent="0.25">
      <c r="B18" s="64">
        <v>2002</v>
      </c>
      <c r="C18" s="37">
        <v>220070</v>
      </c>
      <c r="D18" s="64"/>
      <c r="E18" s="95">
        <v>0.27760503062144826</v>
      </c>
      <c r="F18" s="156"/>
      <c r="G18" s="204"/>
      <c r="H18" s="204"/>
      <c r="I18" s="7"/>
    </row>
    <row r="19" spans="2:15" ht="15" customHeight="1" x14ac:dyDescent="0.25">
      <c r="B19" s="64">
        <v>2003</v>
      </c>
      <c r="C19" s="37">
        <v>216436</v>
      </c>
      <c r="D19" s="64"/>
      <c r="E19" s="95">
        <v>0.27291802220305555</v>
      </c>
      <c r="F19" s="156"/>
      <c r="G19" s="204"/>
      <c r="H19" s="204"/>
      <c r="I19" s="7"/>
    </row>
    <row r="20" spans="2:15" ht="15" customHeight="1" x14ac:dyDescent="0.25">
      <c r="B20" s="64">
        <v>2004</v>
      </c>
      <c r="C20" s="37">
        <v>223779</v>
      </c>
      <c r="D20" s="64"/>
      <c r="E20" s="95">
        <v>0.27720516762764258</v>
      </c>
      <c r="F20" s="156"/>
      <c r="G20" s="204"/>
      <c r="H20" s="204"/>
      <c r="I20" s="7"/>
    </row>
    <row r="21" spans="2:15" ht="15" customHeight="1" x14ac:dyDescent="0.25">
      <c r="B21" s="64">
        <v>2005</v>
      </c>
      <c r="C21" s="39">
        <v>219421.24094771003</v>
      </c>
      <c r="D21" s="38"/>
      <c r="E21" s="95">
        <v>0.27195837495754949</v>
      </c>
      <c r="F21" s="156"/>
      <c r="G21" s="204"/>
      <c r="H21" s="204"/>
      <c r="I21" s="7"/>
    </row>
    <row r="22" spans="2:15" ht="15" customHeight="1" x14ac:dyDescent="0.25">
      <c r="B22" s="64">
        <v>2006</v>
      </c>
      <c r="C22" s="37">
        <v>228677.89559494692</v>
      </c>
      <c r="D22" s="38"/>
      <c r="E22" s="95">
        <v>0.27574298970762717</v>
      </c>
      <c r="F22" s="156"/>
      <c r="G22" s="204"/>
      <c r="H22" s="204"/>
      <c r="I22" s="7"/>
    </row>
    <row r="23" spans="2:15" ht="15" customHeight="1" x14ac:dyDescent="0.25">
      <c r="B23" s="64">
        <v>2007</v>
      </c>
      <c r="C23" s="37">
        <v>226812.34172192437</v>
      </c>
      <c r="D23" s="38"/>
      <c r="E23" s="95">
        <v>0.277037516565796</v>
      </c>
      <c r="F23" s="156"/>
      <c r="G23" s="204"/>
      <c r="H23" s="204"/>
      <c r="I23" s="7"/>
    </row>
    <row r="24" spans="2:15" ht="15" customHeight="1" x14ac:dyDescent="0.25">
      <c r="B24" s="64">
        <v>2008</v>
      </c>
      <c r="C24" s="37">
        <v>222188.48728522338</v>
      </c>
      <c r="D24" s="38"/>
      <c r="E24" s="95">
        <v>0.26815659991984586</v>
      </c>
      <c r="F24" s="156"/>
      <c r="G24" s="204"/>
      <c r="H24" s="204"/>
      <c r="I24" s="7"/>
    </row>
    <row r="25" spans="2:15" ht="15" customHeight="1" x14ac:dyDescent="0.25">
      <c r="B25" s="64">
        <v>2009</v>
      </c>
      <c r="C25" s="37">
        <v>222277.30697824885</v>
      </c>
      <c r="D25" s="38"/>
      <c r="E25" s="95">
        <v>0.269500303768549</v>
      </c>
      <c r="F25" s="156"/>
      <c r="G25" s="204"/>
      <c r="H25" s="204"/>
      <c r="I25" s="7"/>
    </row>
    <row r="26" spans="2:15" ht="15" customHeight="1" x14ac:dyDescent="0.25">
      <c r="B26" s="64">
        <v>2010</v>
      </c>
      <c r="C26" s="37">
        <v>225835.95290933456</v>
      </c>
      <c r="D26" s="38"/>
      <c r="E26" s="95">
        <v>0.27112424486580794</v>
      </c>
      <c r="F26" s="156"/>
      <c r="G26" s="204"/>
      <c r="H26" s="204"/>
      <c r="I26" s="7"/>
    </row>
    <row r="27" spans="2:15" ht="15" customHeight="1" x14ac:dyDescent="0.25">
      <c r="B27" s="64">
        <v>2011</v>
      </c>
      <c r="C27" s="37">
        <v>221969.65563287231</v>
      </c>
      <c r="D27" s="38"/>
      <c r="E27" s="95">
        <v>0.26962304801832415</v>
      </c>
      <c r="F27" s="156"/>
      <c r="G27" s="204"/>
      <c r="H27" s="204"/>
      <c r="I27" s="7"/>
    </row>
    <row r="28" spans="2:15" ht="15" customHeight="1" x14ac:dyDescent="0.25">
      <c r="B28" s="64">
        <v>2012</v>
      </c>
      <c r="C28" s="37">
        <v>219147.55090008897</v>
      </c>
      <c r="D28" s="38"/>
      <c r="E28" s="95">
        <v>0.26691285638946372</v>
      </c>
      <c r="F28" s="156"/>
      <c r="G28" s="204"/>
      <c r="H28" s="204"/>
      <c r="I28" s="7"/>
    </row>
    <row r="29" spans="2:15" ht="15" customHeight="1" x14ac:dyDescent="0.25">
      <c r="B29" s="64">
        <v>2013</v>
      </c>
      <c r="C29" s="37">
        <v>228984.12207871675</v>
      </c>
      <c r="D29" s="38"/>
      <c r="E29" s="95">
        <v>0.28221586918214192</v>
      </c>
      <c r="F29" s="156"/>
      <c r="G29" s="204"/>
      <c r="H29" s="204"/>
      <c r="I29" s="7"/>
      <c r="J29" s="158"/>
      <c r="K29" s="159"/>
      <c r="L29" s="159"/>
      <c r="M29" s="159"/>
      <c r="N29" s="159"/>
      <c r="O29" s="159"/>
    </row>
    <row r="30" spans="2:15" ht="15" customHeight="1" x14ac:dyDescent="0.25">
      <c r="B30" s="64">
        <v>2014</v>
      </c>
      <c r="C30" s="37">
        <v>227055.42415669493</v>
      </c>
      <c r="D30" s="38"/>
      <c r="E30" s="95">
        <v>0.27759921325734671</v>
      </c>
      <c r="F30" s="156"/>
      <c r="G30" s="204"/>
      <c r="H30" s="204"/>
      <c r="I30" s="7"/>
      <c r="J30" s="120"/>
    </row>
    <row r="31" spans="2:15" ht="15" customHeight="1" x14ac:dyDescent="0.25">
      <c r="B31" s="64">
        <v>2015</v>
      </c>
      <c r="C31" s="39">
        <v>220319</v>
      </c>
      <c r="D31" s="40"/>
      <c r="E31" s="95">
        <v>0.27591157371944108</v>
      </c>
      <c r="F31" s="156"/>
      <c r="G31" s="204"/>
      <c r="H31" s="204"/>
      <c r="I31" s="7"/>
      <c r="J31" s="120"/>
    </row>
    <row r="32" spans="2:15" ht="15" customHeight="1" x14ac:dyDescent="0.25">
      <c r="B32" s="64">
        <v>2016</v>
      </c>
      <c r="C32" s="39">
        <v>216189</v>
      </c>
      <c r="D32" s="39">
        <v>212053</v>
      </c>
      <c r="E32" s="95">
        <v>0.27571461385329998</v>
      </c>
      <c r="F32" s="95">
        <v>0.27043980503834059</v>
      </c>
      <c r="G32" s="204"/>
      <c r="H32" s="204"/>
      <c r="I32" s="7"/>
      <c r="J32" s="8"/>
    </row>
    <row r="33" spans="2:14" ht="15" customHeight="1" x14ac:dyDescent="0.25">
      <c r="B33" s="64">
        <v>2017</v>
      </c>
      <c r="C33" s="39">
        <v>217416</v>
      </c>
      <c r="D33" s="39">
        <v>213528</v>
      </c>
      <c r="E33" s="95">
        <v>0.28300324993860071</v>
      </c>
      <c r="F33" s="95">
        <v>0.27794236833024955</v>
      </c>
      <c r="H33" s="204"/>
      <c r="I33" s="7"/>
      <c r="J33" s="8"/>
    </row>
    <row r="34" spans="2:14" ht="15" customHeight="1" x14ac:dyDescent="0.25">
      <c r="B34" s="64">
        <v>2018</v>
      </c>
      <c r="C34" s="39">
        <v>225162</v>
      </c>
      <c r="D34" s="39">
        <v>220766</v>
      </c>
      <c r="E34" s="95">
        <v>0.29531499228832442</v>
      </c>
      <c r="F34" s="95">
        <v>0.28954934486069689</v>
      </c>
      <c r="H34" s="204"/>
      <c r="I34" s="7"/>
      <c r="J34" s="8"/>
    </row>
    <row r="35" spans="2:14" ht="15" customHeight="1" x14ac:dyDescent="0.25">
      <c r="B35" s="64">
        <v>2019</v>
      </c>
      <c r="C35" s="39">
        <v>232999</v>
      </c>
      <c r="D35" s="39">
        <v>225944</v>
      </c>
      <c r="E35" s="95">
        <v>0.31035033308985244</v>
      </c>
      <c r="F35" s="95">
        <v>0.30095320434702988</v>
      </c>
      <c r="H35" s="204"/>
      <c r="I35" s="7"/>
      <c r="J35" s="8"/>
      <c r="L35" s="7"/>
      <c r="N35" s="160"/>
    </row>
    <row r="36" spans="2:14" ht="15" customHeight="1" x14ac:dyDescent="0.25">
      <c r="B36" s="64">
        <v>2020</v>
      </c>
      <c r="C36" s="39">
        <v>222469</v>
      </c>
      <c r="D36" s="39">
        <v>216674</v>
      </c>
      <c r="E36" s="95">
        <v>0.29488190904194256</v>
      </c>
      <c r="F36" s="95">
        <v>0.2872006560903041</v>
      </c>
      <c r="H36" s="204"/>
      <c r="I36" s="7"/>
      <c r="J36" s="8"/>
      <c r="L36" s="7"/>
      <c r="N36" s="160"/>
    </row>
    <row r="37" spans="2:14" ht="15" customHeight="1" x14ac:dyDescent="0.25">
      <c r="B37" s="64">
        <v>2021</v>
      </c>
      <c r="C37" s="39">
        <v>223763</v>
      </c>
      <c r="D37" s="39">
        <v>217521</v>
      </c>
      <c r="E37" s="95">
        <v>0.29328537622700296</v>
      </c>
      <c r="F37" s="95">
        <v>0.28510400880518183</v>
      </c>
      <c r="H37" s="204"/>
      <c r="I37" s="7"/>
      <c r="J37" s="8"/>
    </row>
    <row r="38" spans="2:14" ht="15" customHeight="1" x14ac:dyDescent="0.25">
      <c r="B38" s="64">
        <v>2022</v>
      </c>
      <c r="C38" s="39">
        <v>242040</v>
      </c>
      <c r="D38" s="39">
        <v>234968</v>
      </c>
      <c r="E38" s="95">
        <v>0.3239065085493657</v>
      </c>
      <c r="F38" s="95">
        <v>0.31444250744020558</v>
      </c>
      <c r="H38" s="204"/>
      <c r="I38" s="7"/>
      <c r="J38" s="8"/>
    </row>
    <row r="39" spans="2:14" ht="15" customHeight="1" x14ac:dyDescent="0.25">
      <c r="B39" s="64">
        <v>2023</v>
      </c>
      <c r="C39" s="39">
        <v>251169</v>
      </c>
      <c r="D39" s="39">
        <v>243623</v>
      </c>
      <c r="E39" s="95">
        <f>251169/725997</f>
        <v>0.3459642395216509</v>
      </c>
      <c r="F39" s="95">
        <v>0.33557025717737127</v>
      </c>
      <c r="H39" s="204"/>
      <c r="I39" s="7"/>
      <c r="J39" s="8"/>
    </row>
    <row r="42" spans="2:14" s="220" customFormat="1" ht="63" customHeight="1" x14ac:dyDescent="0.25">
      <c r="B42" s="264" t="s">
        <v>341</v>
      </c>
      <c r="C42" s="264"/>
      <c r="D42" s="264"/>
      <c r="E42" s="264"/>
      <c r="F42" s="264"/>
      <c r="G42" s="264"/>
      <c r="H42" s="264"/>
      <c r="I42" s="264"/>
      <c r="J42" s="264"/>
      <c r="K42" s="264"/>
      <c r="L42" s="264"/>
    </row>
    <row r="43" spans="2:14" x14ac:dyDescent="0.25">
      <c r="B43" s="161"/>
    </row>
    <row r="44" spans="2:14" x14ac:dyDescent="0.25">
      <c r="B44" s="161"/>
    </row>
    <row r="45" spans="2:14" ht="25.5" customHeight="1" x14ac:dyDescent="0.25">
      <c r="B45" s="262"/>
      <c r="C45" s="262"/>
      <c r="D45" s="262"/>
      <c r="E45" s="262"/>
      <c r="F45" s="262"/>
      <c r="G45" s="262"/>
      <c r="H45" s="262"/>
      <c r="I45" s="262"/>
      <c r="J45" s="262"/>
      <c r="K45" s="262"/>
    </row>
  </sheetData>
  <sortState xmlns:xlrd2="http://schemas.microsoft.com/office/spreadsheetml/2017/richdata2" ref="R4:S43">
    <sortCondition ref="R4:R43"/>
  </sortState>
  <mergeCells count="4">
    <mergeCell ref="B45:K45"/>
    <mergeCell ref="C4:D4"/>
    <mergeCell ref="E4:F4"/>
    <mergeCell ref="B42:L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14"/>
  <sheetViews>
    <sheetView zoomScaleNormal="100" workbookViewId="0">
      <selection activeCell="G7" sqref="G7"/>
    </sheetView>
  </sheetViews>
  <sheetFormatPr baseColWidth="10" defaultColWidth="5.42578125" defaultRowHeight="12.75" x14ac:dyDescent="0.25"/>
  <cols>
    <col min="1" max="1" width="2.7109375" style="4" customWidth="1"/>
    <col min="2" max="2" width="26.28515625" style="4" customWidth="1"/>
    <col min="3" max="27" width="5.42578125" style="4" customWidth="1"/>
    <col min="28" max="28" width="7" style="4" customWidth="1"/>
    <col min="29" max="36" width="5.42578125" style="4" customWidth="1"/>
    <col min="37" max="16384" width="5.42578125" style="4"/>
  </cols>
  <sheetData>
    <row r="2" spans="2:37" x14ac:dyDescent="0.25">
      <c r="B2" s="154" t="s">
        <v>140</v>
      </c>
    </row>
    <row r="3" spans="2:37" x14ac:dyDescent="0.25">
      <c r="B3" s="154"/>
    </row>
    <row r="4" spans="2:37" x14ac:dyDescent="0.25">
      <c r="B4" s="93" t="s">
        <v>197</v>
      </c>
      <c r="C4" s="38">
        <v>1990</v>
      </c>
      <c r="D4" s="38">
        <v>1991</v>
      </c>
      <c r="E4" s="38">
        <v>1992</v>
      </c>
      <c r="F4" s="38">
        <v>1993</v>
      </c>
      <c r="G4" s="38">
        <v>1994</v>
      </c>
      <c r="H4" s="38">
        <v>1995</v>
      </c>
      <c r="I4" s="38">
        <v>1996</v>
      </c>
      <c r="J4" s="38">
        <v>1997</v>
      </c>
      <c r="K4" s="38">
        <v>1998</v>
      </c>
      <c r="L4" s="38">
        <v>1999</v>
      </c>
      <c r="M4" s="38">
        <v>2000</v>
      </c>
      <c r="N4" s="38">
        <v>2001</v>
      </c>
      <c r="O4" s="38">
        <v>2002</v>
      </c>
      <c r="P4" s="64">
        <v>2003</v>
      </c>
      <c r="Q4" s="64">
        <v>2004</v>
      </c>
      <c r="R4" s="64">
        <v>2005</v>
      </c>
      <c r="S4" s="64">
        <v>2006</v>
      </c>
      <c r="T4" s="64">
        <v>2007</v>
      </c>
      <c r="U4" s="64">
        <v>2008</v>
      </c>
      <c r="V4" s="64">
        <v>2009</v>
      </c>
      <c r="W4" s="64">
        <v>2010</v>
      </c>
      <c r="X4" s="64">
        <v>2011</v>
      </c>
      <c r="Y4" s="64">
        <v>2012</v>
      </c>
      <c r="Z4" s="64">
        <v>2013</v>
      </c>
      <c r="AA4" s="64">
        <v>2014</v>
      </c>
      <c r="AB4" s="64">
        <v>2015</v>
      </c>
      <c r="AC4" s="64">
        <v>2016</v>
      </c>
      <c r="AD4" s="64">
        <v>2017</v>
      </c>
      <c r="AE4" s="64">
        <v>2018</v>
      </c>
      <c r="AF4" s="64">
        <v>2019</v>
      </c>
      <c r="AG4" s="64">
        <v>2020</v>
      </c>
      <c r="AH4" s="64">
        <v>2021</v>
      </c>
      <c r="AI4" s="64">
        <v>2022</v>
      </c>
      <c r="AJ4" s="64">
        <v>2023</v>
      </c>
      <c r="AK4" s="201"/>
    </row>
    <row r="5" spans="2:37" x14ac:dyDescent="0.25">
      <c r="B5" s="53" t="s">
        <v>120</v>
      </c>
      <c r="C5" s="4">
        <v>14.174022740525116</v>
      </c>
      <c r="D5" s="4">
        <v>14.290444007747999</v>
      </c>
      <c r="E5" s="4">
        <v>13.6825648722828</v>
      </c>
      <c r="F5" s="4">
        <v>13.559706961771225</v>
      </c>
      <c r="G5" s="4">
        <v>13.404934048221214</v>
      </c>
      <c r="H5" s="4">
        <v>12.769040998139305</v>
      </c>
      <c r="I5" s="4">
        <v>13.277941083312255</v>
      </c>
      <c r="J5" s="4">
        <v>13.39741927130521</v>
      </c>
      <c r="K5" s="4">
        <v>13.885150532893052</v>
      </c>
      <c r="L5" s="4">
        <v>14.071606039785891</v>
      </c>
      <c r="M5" s="4">
        <v>13.703810402442491</v>
      </c>
      <c r="N5" s="4">
        <v>14.418396904153957</v>
      </c>
      <c r="O5" s="4">
        <v>14.705370122913562</v>
      </c>
      <c r="P5" s="4">
        <v>14.448873575882663</v>
      </c>
      <c r="Q5" s="4">
        <v>14.771225614634908</v>
      </c>
      <c r="R5" s="4">
        <v>14.593858375551502</v>
      </c>
      <c r="S5" s="4">
        <v>15.207156796180263</v>
      </c>
      <c r="T5" s="4">
        <v>15.095315715581904</v>
      </c>
      <c r="U5" s="4">
        <v>14.829797664940052</v>
      </c>
      <c r="V5" s="4">
        <v>14.889234370099773</v>
      </c>
      <c r="W5" s="4">
        <v>15.093981986010663</v>
      </c>
      <c r="X5" s="4">
        <v>14.872879348269779</v>
      </c>
      <c r="Y5" s="4">
        <v>14.77499128535549</v>
      </c>
      <c r="Z5" s="4">
        <v>15.482113335155685</v>
      </c>
      <c r="AA5" s="4">
        <v>15.489089684619223</v>
      </c>
      <c r="AB5" s="4">
        <v>15.077794563638342</v>
      </c>
      <c r="AC5" s="4">
        <v>14.834148932826979</v>
      </c>
      <c r="AD5" s="4">
        <v>14.965181668684936</v>
      </c>
      <c r="AE5" s="4">
        <v>15.546271634506507</v>
      </c>
      <c r="AF5" s="4">
        <v>16.086537381441538</v>
      </c>
      <c r="AG5" s="4">
        <v>15.398125029156692</v>
      </c>
      <c r="AH5" s="4">
        <v>15.476020616250807</v>
      </c>
      <c r="AI5" s="4">
        <v>16.745289643560003</v>
      </c>
      <c r="AJ5" s="221">
        <v>17.55204435624789</v>
      </c>
      <c r="AK5" s="200"/>
    </row>
    <row r="6" spans="2:37" x14ac:dyDescent="0.25">
      <c r="B6" s="162" t="s">
        <v>160</v>
      </c>
      <c r="C6" s="65"/>
      <c r="D6" s="65"/>
      <c r="E6" s="65"/>
      <c r="F6" s="65"/>
      <c r="G6" s="65"/>
      <c r="H6" s="65"/>
      <c r="I6" s="65"/>
      <c r="J6" s="65"/>
      <c r="K6" s="65"/>
      <c r="L6" s="65"/>
      <c r="M6" s="65"/>
      <c r="N6" s="65"/>
      <c r="O6" s="65"/>
      <c r="P6" s="65"/>
      <c r="Q6" s="65"/>
      <c r="R6" s="65"/>
      <c r="S6" s="65"/>
      <c r="T6" s="65"/>
      <c r="U6" s="65"/>
      <c r="V6" s="65"/>
      <c r="W6" s="65"/>
      <c r="X6" s="65"/>
      <c r="Y6" s="65"/>
      <c r="Z6" s="65"/>
      <c r="AA6" s="65"/>
      <c r="AB6" s="65"/>
      <c r="AC6" s="65">
        <v>14.55035077479779</v>
      </c>
      <c r="AD6" s="65">
        <v>14.697562789081562</v>
      </c>
      <c r="AE6" s="65">
        <v>15.242750569205565</v>
      </c>
      <c r="AF6" s="65">
        <v>15.599451508858094</v>
      </c>
      <c r="AG6" s="65">
        <v>14.987592077190589</v>
      </c>
      <c r="AH6" s="65">
        <v>15.06294143574406</v>
      </c>
      <c r="AI6" s="65">
        <v>16.415203890276455</v>
      </c>
      <c r="AJ6" s="65">
        <v>16.846250713737678</v>
      </c>
    </row>
    <row r="7" spans="2:37" x14ac:dyDescent="0.25">
      <c r="B7" s="94" t="s">
        <v>12</v>
      </c>
      <c r="C7" s="95">
        <v>0.4632456622357129</v>
      </c>
      <c r="D7" s="95">
        <v>0.46798639202476799</v>
      </c>
      <c r="E7" s="95">
        <v>0.45083914324731084</v>
      </c>
      <c r="F7" s="95">
        <v>0.44922734874715364</v>
      </c>
      <c r="G7" s="95">
        <v>0.44704206774008404</v>
      </c>
      <c r="H7" s="95">
        <v>0.42753595816145751</v>
      </c>
      <c r="I7" s="95">
        <v>0.44906406041896352</v>
      </c>
      <c r="J7" s="95">
        <v>0.4564110244642684</v>
      </c>
      <c r="K7" s="95">
        <v>0.47598308347910517</v>
      </c>
      <c r="L7" s="95">
        <v>0.48129803225687451</v>
      </c>
      <c r="M7" s="95">
        <v>0.47118575527268308</v>
      </c>
      <c r="N7" s="95">
        <v>0.49682901930133894</v>
      </c>
      <c r="O7" s="95">
        <v>0.50889048867356845</v>
      </c>
      <c r="P7" s="95">
        <v>0.50135439996520603</v>
      </c>
      <c r="Q7" s="95">
        <v>0.52000861580387925</v>
      </c>
      <c r="R7" s="95">
        <v>0.50905961720686232</v>
      </c>
      <c r="S7" s="95">
        <v>0.52982324097137568</v>
      </c>
      <c r="T7" s="95">
        <v>0.5264612347882387</v>
      </c>
      <c r="U7" s="95">
        <v>0.51737459960382115</v>
      </c>
      <c r="V7" s="95">
        <v>0.5216943330555901</v>
      </c>
      <c r="W7" s="95">
        <v>0.53063006314338845</v>
      </c>
      <c r="X7" s="95">
        <v>0.52188629429916411</v>
      </c>
      <c r="Y7" s="95">
        <v>0.5243962815382931</v>
      </c>
      <c r="Z7" s="95">
        <v>0.54416786639512593</v>
      </c>
      <c r="AA7" s="95">
        <v>0.55525380092645826</v>
      </c>
      <c r="AB7" s="95">
        <v>0.54044838980970278</v>
      </c>
      <c r="AC7" s="95">
        <v>0.52966061605480608</v>
      </c>
      <c r="AD7" s="95">
        <v>0.53448408571048733</v>
      </c>
      <c r="AE7" s="95">
        <v>0.55663338370179405</v>
      </c>
      <c r="AF7" s="95">
        <v>0.57596671931371879</v>
      </c>
      <c r="AG7" s="95">
        <v>0.54958589297694926</v>
      </c>
      <c r="AH7" s="95">
        <v>0.55153657746501028</v>
      </c>
      <c r="AI7" s="95">
        <v>0.60027114417635186</v>
      </c>
      <c r="AJ7" s="95">
        <v>0.62365432044014024</v>
      </c>
    </row>
    <row r="8" spans="2:37" x14ac:dyDescent="0.25">
      <c r="B8" s="162" t="s">
        <v>160</v>
      </c>
      <c r="C8" s="38"/>
      <c r="D8" s="38"/>
      <c r="E8" s="38"/>
      <c r="F8" s="38"/>
      <c r="G8" s="38"/>
      <c r="H8" s="38"/>
      <c r="I8" s="38"/>
      <c r="J8" s="38"/>
      <c r="K8" s="38"/>
      <c r="L8" s="38"/>
      <c r="M8" s="38"/>
      <c r="N8" s="38"/>
      <c r="O8" s="38"/>
      <c r="P8" s="38"/>
      <c r="Q8" s="38"/>
      <c r="R8" s="38"/>
      <c r="S8" s="38"/>
      <c r="T8" s="38"/>
      <c r="U8" s="38"/>
      <c r="V8" s="38"/>
      <c r="W8" s="38"/>
      <c r="X8" s="38"/>
      <c r="Y8" s="38"/>
      <c r="Z8" s="64"/>
      <c r="AA8" s="64"/>
      <c r="AB8" s="64"/>
      <c r="AC8" s="95">
        <v>0.51950167665846747</v>
      </c>
      <c r="AD8" s="95">
        <v>0.52488744749016458</v>
      </c>
      <c r="AE8" s="95">
        <v>0.54575749816413832</v>
      </c>
      <c r="AF8" s="95">
        <v>0.55854741038541611</v>
      </c>
      <c r="AG8" s="95">
        <v>0.53525204546574301</v>
      </c>
      <c r="AH8" s="95">
        <v>0.53610928098151267</v>
      </c>
      <c r="AI8" s="95">
        <v>0.58270165243780603</v>
      </c>
      <c r="AJ8" s="95">
        <v>0.60487037401770249</v>
      </c>
    </row>
    <row r="10" spans="2:37" ht="54" customHeight="1" x14ac:dyDescent="0.25">
      <c r="B10" s="265" t="s">
        <v>332</v>
      </c>
      <c r="C10" s="266"/>
      <c r="D10" s="266"/>
      <c r="E10" s="266"/>
      <c r="F10" s="266"/>
      <c r="G10" s="266"/>
      <c r="H10" s="266"/>
      <c r="I10" s="266"/>
      <c r="J10" s="266"/>
      <c r="K10" s="266"/>
      <c r="L10" s="266"/>
      <c r="M10" s="266"/>
      <c r="N10" s="266"/>
      <c r="O10" s="266"/>
      <c r="P10" s="266"/>
      <c r="Q10" s="266"/>
      <c r="R10" s="266"/>
      <c r="S10" s="266"/>
      <c r="T10" s="266"/>
      <c r="U10" s="266"/>
      <c r="V10" s="266"/>
      <c r="W10" s="266"/>
    </row>
    <row r="11" spans="2:37" x14ac:dyDescent="0.25">
      <c r="B11" s="161"/>
    </row>
    <row r="12" spans="2:37" ht="39" customHeight="1" x14ac:dyDescent="0.25">
      <c r="B12" s="232"/>
      <c r="C12" s="232"/>
      <c r="D12" s="232"/>
      <c r="E12" s="232"/>
      <c r="F12" s="232"/>
      <c r="G12" s="232"/>
      <c r="H12" s="232"/>
      <c r="I12" s="232"/>
      <c r="J12" s="232"/>
      <c r="K12" s="232"/>
      <c r="L12" s="232"/>
      <c r="M12" s="232"/>
      <c r="N12" s="232"/>
      <c r="O12" s="232"/>
      <c r="P12" s="232"/>
      <c r="Q12" s="232"/>
      <c r="R12" s="232"/>
      <c r="S12" s="232"/>
      <c r="T12" s="232"/>
      <c r="U12" s="232"/>
      <c r="V12" s="232"/>
      <c r="W12" s="232"/>
    </row>
    <row r="14" spans="2:37" x14ac:dyDescent="0.25">
      <c r="X14" s="160"/>
    </row>
  </sheetData>
  <mergeCells count="1">
    <mergeCell ref="B10:W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55"/>
  <sheetViews>
    <sheetView zoomScaleNormal="100" workbookViewId="0"/>
  </sheetViews>
  <sheetFormatPr baseColWidth="10" defaultColWidth="6.42578125" defaultRowHeight="16.5" customHeight="1" x14ac:dyDescent="0.25"/>
  <cols>
    <col min="1" max="1" width="3.5703125" style="1" customWidth="1"/>
    <col min="2" max="2" width="31.42578125" style="1" customWidth="1"/>
    <col min="3" max="36" width="5.28515625" style="1" customWidth="1"/>
    <col min="37" max="119" width="5.85546875" style="1" customWidth="1"/>
    <col min="120" max="16384" width="6.42578125" style="1"/>
  </cols>
  <sheetData>
    <row r="1" spans="2:36" ht="15" customHeight="1" x14ac:dyDescent="0.25">
      <c r="O1" s="33"/>
      <c r="P1" s="33"/>
    </row>
    <row r="2" spans="2:36" ht="16.5" customHeight="1" x14ac:dyDescent="0.25">
      <c r="B2" s="2" t="s">
        <v>335</v>
      </c>
    </row>
    <row r="3" spans="2:36" ht="16.5" customHeight="1" x14ac:dyDescent="0.25">
      <c r="B3" s="2"/>
      <c r="J3" s="54" t="s">
        <v>174</v>
      </c>
    </row>
    <row r="4" spans="2:36" ht="16.5" customHeight="1" x14ac:dyDescent="0.25">
      <c r="B4" s="90" t="s">
        <v>161</v>
      </c>
      <c r="C4" s="96" t="s">
        <v>164</v>
      </c>
      <c r="D4" s="96" t="s">
        <v>165</v>
      </c>
      <c r="E4" s="96" t="s">
        <v>166</v>
      </c>
      <c r="F4" s="41" t="s">
        <v>155</v>
      </c>
      <c r="G4" s="41">
        <v>2020</v>
      </c>
      <c r="H4" s="41">
        <v>2021</v>
      </c>
      <c r="I4" s="41">
        <v>2022</v>
      </c>
      <c r="J4" s="41">
        <v>2023</v>
      </c>
      <c r="N4" s="4"/>
    </row>
    <row r="5" spans="2:36" ht="16.5" customHeight="1" x14ac:dyDescent="0.25">
      <c r="B5" s="35"/>
      <c r="C5" s="42"/>
      <c r="D5" s="42"/>
      <c r="E5" s="42"/>
      <c r="F5" s="35"/>
      <c r="G5" s="35"/>
      <c r="H5" s="35"/>
      <c r="I5" s="35"/>
      <c r="J5" s="35"/>
      <c r="Z5" s="6"/>
      <c r="AH5" s="11"/>
      <c r="AI5" s="11"/>
    </row>
    <row r="6" spans="2:36" ht="16.5" customHeight="1" x14ac:dyDescent="0.25">
      <c r="B6" s="35" t="s">
        <v>163</v>
      </c>
      <c r="C6" s="42">
        <v>6.9531953220484262</v>
      </c>
      <c r="D6" s="42">
        <v>8.4017843769916407</v>
      </c>
      <c r="E6" s="42">
        <v>8.7304545388939498</v>
      </c>
      <c r="F6" s="42">
        <v>5.8864192539140898</v>
      </c>
      <c r="G6" s="42">
        <v>5.1004601314989273</v>
      </c>
      <c r="H6" s="42">
        <v>4.8989824437497811</v>
      </c>
      <c r="I6" s="42">
        <v>5.0756419673263187</v>
      </c>
      <c r="J6" s="42">
        <v>5.2507042253521128</v>
      </c>
      <c r="L6" s="6"/>
      <c r="N6" s="91"/>
      <c r="O6" s="6"/>
      <c r="P6" s="6"/>
      <c r="Q6" s="6"/>
      <c r="R6" s="6"/>
      <c r="S6" s="6"/>
      <c r="T6" s="6"/>
      <c r="U6" s="6"/>
      <c r="Z6" s="6"/>
      <c r="AA6" s="6"/>
      <c r="AB6" s="6"/>
      <c r="AC6" s="6"/>
      <c r="AH6" s="11"/>
      <c r="AI6" s="11"/>
      <c r="AJ6" s="6"/>
    </row>
    <row r="7" spans="2:36" ht="16.5" customHeight="1" x14ac:dyDescent="0.25">
      <c r="B7" s="35" t="s">
        <v>162</v>
      </c>
      <c r="C7" s="42">
        <v>16.771535993989811</v>
      </c>
      <c r="D7" s="42">
        <v>21.539238388503271</v>
      </c>
      <c r="E7" s="42">
        <v>21.518055304441702</v>
      </c>
      <c r="F7" s="42">
        <v>16.860513504683752</v>
      </c>
      <c r="G7" s="42">
        <v>14.635672427771137</v>
      </c>
      <c r="H7" s="42">
        <v>14.074640408450202</v>
      </c>
      <c r="I7" s="42">
        <v>16.531837044592336</v>
      </c>
      <c r="J7" s="42">
        <v>16.684777515191584</v>
      </c>
      <c r="L7" s="6"/>
      <c r="N7" s="91"/>
      <c r="O7" s="6"/>
      <c r="P7" s="6"/>
      <c r="Q7" s="6"/>
      <c r="R7" s="6"/>
      <c r="S7" s="6"/>
      <c r="T7" s="6"/>
      <c r="U7" s="6"/>
      <c r="Z7" s="6"/>
      <c r="AA7" s="6"/>
      <c r="AB7" s="6"/>
      <c r="AC7" s="6"/>
      <c r="AH7" s="11"/>
      <c r="AI7" s="11"/>
      <c r="AJ7" s="6"/>
    </row>
    <row r="8" spans="2:36" ht="16.5" customHeight="1" x14ac:dyDescent="0.25">
      <c r="B8" s="35" t="s">
        <v>6</v>
      </c>
      <c r="C8" s="42">
        <v>22.234119604408153</v>
      </c>
      <c r="D8" s="42">
        <v>25.286008815801186</v>
      </c>
      <c r="E8" s="42">
        <v>28.45232917003252</v>
      </c>
      <c r="F8" s="42">
        <v>26.647109813060226</v>
      </c>
      <c r="G8" s="42">
        <v>24.964748776010282</v>
      </c>
      <c r="H8" s="42">
        <v>24.240108276642207</v>
      </c>
      <c r="I8" s="42">
        <v>27.183557560537135</v>
      </c>
      <c r="J8" s="42">
        <v>28.182598743684252</v>
      </c>
      <c r="L8" s="6"/>
      <c r="N8" s="91"/>
      <c r="O8" s="6"/>
      <c r="P8" s="6"/>
      <c r="Q8" s="6"/>
      <c r="R8" s="6"/>
      <c r="S8" s="6"/>
      <c r="T8" s="6"/>
      <c r="U8" s="6"/>
      <c r="Z8" s="6"/>
      <c r="AA8" s="6"/>
      <c r="AB8" s="6"/>
      <c r="AC8" s="6"/>
      <c r="AH8" s="11"/>
      <c r="AI8" s="11"/>
      <c r="AJ8" s="6"/>
    </row>
    <row r="9" spans="2:36" ht="16.5" customHeight="1" x14ac:dyDescent="0.25">
      <c r="B9" s="35" t="s">
        <v>7</v>
      </c>
      <c r="C9" s="42">
        <v>22.08464897199897</v>
      </c>
      <c r="D9" s="42">
        <v>21.318565231305758</v>
      </c>
      <c r="E9" s="42">
        <v>26.010086840977582</v>
      </c>
      <c r="F9" s="42">
        <v>27.297066866298596</v>
      </c>
      <c r="G9" s="42">
        <v>26.386163300509935</v>
      </c>
      <c r="H9" s="42">
        <v>26.446212976263766</v>
      </c>
      <c r="I9" s="42">
        <v>28.682545063381014</v>
      </c>
      <c r="J9" s="42">
        <v>29.91765414741916</v>
      </c>
      <c r="L9" s="6"/>
      <c r="N9" s="91"/>
      <c r="O9" s="6"/>
      <c r="P9" s="6"/>
      <c r="Q9" s="6"/>
      <c r="R9" s="6"/>
      <c r="S9" s="6"/>
      <c r="T9" s="6"/>
      <c r="U9" s="6"/>
      <c r="Z9" s="6"/>
      <c r="AA9" s="6"/>
      <c r="AB9" s="6"/>
      <c r="AC9" s="6"/>
      <c r="AH9" s="11"/>
      <c r="AI9" s="11"/>
      <c r="AJ9" s="6"/>
    </row>
    <row r="10" spans="2:36" ht="16.5" customHeight="1" x14ac:dyDescent="0.25">
      <c r="B10" s="35" t="s">
        <v>8</v>
      </c>
      <c r="C10" s="42">
        <v>18.97834126089225</v>
      </c>
      <c r="D10" s="42">
        <v>17.682253512823866</v>
      </c>
      <c r="E10" s="42">
        <v>20.965901251648184</v>
      </c>
      <c r="F10" s="42">
        <v>23.204818621514921</v>
      </c>
      <c r="G10" s="42">
        <v>22.664947614576555</v>
      </c>
      <c r="H10" s="42">
        <v>23.070441434524326</v>
      </c>
      <c r="I10" s="42">
        <v>24.697187555032617</v>
      </c>
      <c r="J10" s="42">
        <v>25.798602916308798</v>
      </c>
      <c r="L10" s="6"/>
      <c r="N10" s="91"/>
      <c r="O10" s="6"/>
      <c r="P10" s="6"/>
      <c r="Q10" s="6"/>
      <c r="R10" s="6"/>
      <c r="S10" s="6"/>
      <c r="T10" s="6"/>
      <c r="U10" s="6"/>
      <c r="Z10" s="6"/>
      <c r="AA10" s="6"/>
      <c r="AB10" s="6"/>
      <c r="AC10" s="6"/>
      <c r="AH10" s="11"/>
      <c r="AI10" s="11"/>
      <c r="AJ10" s="6"/>
    </row>
    <row r="11" spans="2:36" ht="16.5" customHeight="1" x14ac:dyDescent="0.25">
      <c r="B11" s="35" t="s">
        <v>9</v>
      </c>
      <c r="C11" s="42">
        <v>13.324876638553576</v>
      </c>
      <c r="D11" s="42">
        <v>13.37418156505939</v>
      </c>
      <c r="E11" s="42">
        <v>14.970267459534412</v>
      </c>
      <c r="F11" s="42">
        <v>16.671208207675097</v>
      </c>
      <c r="G11" s="42">
        <v>16.39390830755725</v>
      </c>
      <c r="H11" s="42">
        <v>16.940464996220292</v>
      </c>
      <c r="I11" s="42">
        <v>17.950484122930312</v>
      </c>
      <c r="J11" s="42">
        <v>18.809633089698636</v>
      </c>
      <c r="L11" s="6"/>
      <c r="N11" s="91"/>
      <c r="O11" s="6"/>
      <c r="P11" s="6"/>
      <c r="Q11" s="6"/>
      <c r="R11" s="6"/>
      <c r="S11" s="6"/>
      <c r="T11" s="6"/>
      <c r="U11" s="6"/>
      <c r="Z11" s="6"/>
      <c r="AA11" s="6"/>
      <c r="AB11" s="6"/>
      <c r="AC11" s="6"/>
      <c r="AH11" s="11"/>
      <c r="AI11" s="11"/>
      <c r="AJ11" s="6"/>
    </row>
    <row r="12" spans="2:36" ht="16.5" customHeight="1" x14ac:dyDescent="0.25">
      <c r="B12" s="35" t="s">
        <v>10</v>
      </c>
      <c r="C12" s="42">
        <v>5.7862178855747466</v>
      </c>
      <c r="D12" s="42">
        <v>5.476340381312208</v>
      </c>
      <c r="E12" s="42">
        <v>6.1853111614471707</v>
      </c>
      <c r="F12" s="42">
        <v>6.9444477689537321</v>
      </c>
      <c r="G12" s="42">
        <v>7.0759920496631681</v>
      </c>
      <c r="H12" s="42">
        <v>7.2841763114207163</v>
      </c>
      <c r="I12" s="42">
        <v>7.6614476216367695</v>
      </c>
      <c r="J12" s="42">
        <v>7.7066693898821859</v>
      </c>
      <c r="L12" s="6"/>
      <c r="N12" s="91"/>
      <c r="O12" s="6"/>
      <c r="P12" s="6"/>
      <c r="Q12" s="6"/>
      <c r="R12" s="6"/>
      <c r="S12" s="6"/>
      <c r="T12" s="6"/>
      <c r="U12" s="6"/>
      <c r="Z12" s="6"/>
      <c r="AA12" s="6"/>
      <c r="AB12" s="6"/>
      <c r="AC12" s="6"/>
      <c r="AH12" s="11"/>
      <c r="AI12" s="11"/>
      <c r="AJ12" s="6"/>
    </row>
    <row r="13" spans="2:36" ht="16.5" customHeight="1" x14ac:dyDescent="0.25">
      <c r="B13" s="35" t="s">
        <v>11</v>
      </c>
      <c r="C13" s="42">
        <v>0.65790913371396442</v>
      </c>
      <c r="D13" s="42">
        <v>0.6142731677511053</v>
      </c>
      <c r="E13" s="42">
        <v>0.6213694565387069</v>
      </c>
      <c r="F13" s="42">
        <v>0.66877384535870954</v>
      </c>
      <c r="G13" s="42">
        <v>0.65010399482360148</v>
      </c>
      <c r="H13" s="42">
        <v>0.67120657160129438</v>
      </c>
      <c r="I13" s="42">
        <v>0.70698856581066094</v>
      </c>
      <c r="J13" s="42">
        <v>0.73458297525958571</v>
      </c>
      <c r="L13" s="6"/>
      <c r="N13" s="91"/>
      <c r="O13" s="6"/>
      <c r="P13" s="6"/>
      <c r="Q13" s="6"/>
      <c r="R13" s="6"/>
      <c r="S13" s="6"/>
      <c r="T13" s="6"/>
      <c r="U13" s="6"/>
      <c r="Z13" s="6"/>
      <c r="AA13" s="6"/>
      <c r="AB13" s="6"/>
      <c r="AC13" s="6"/>
      <c r="AH13" s="11"/>
      <c r="AI13" s="11"/>
      <c r="AJ13" s="6"/>
    </row>
    <row r="14" spans="2:36" ht="16.5" customHeight="1" x14ac:dyDescent="0.25">
      <c r="C14" s="6"/>
      <c r="D14" s="6"/>
      <c r="E14" s="6"/>
      <c r="F14" s="6"/>
      <c r="G14" s="6"/>
      <c r="H14" s="6"/>
      <c r="I14" s="6"/>
      <c r="J14" s="6"/>
      <c r="K14" s="6"/>
      <c r="L14" s="6"/>
      <c r="M14" s="6"/>
      <c r="N14" s="92"/>
      <c r="O14" s="7"/>
      <c r="P14" s="6"/>
      <c r="Q14" s="6"/>
      <c r="R14" s="3"/>
      <c r="S14" s="6"/>
      <c r="T14" s="3"/>
      <c r="U14" s="6"/>
      <c r="V14" s="6"/>
      <c r="W14" s="6"/>
      <c r="X14" s="6"/>
      <c r="Y14" s="6"/>
      <c r="AH14" s="11"/>
      <c r="AI14" s="11"/>
      <c r="AJ14" s="6"/>
    </row>
    <row r="15" spans="2:36" ht="68.25" customHeight="1" x14ac:dyDescent="0.25">
      <c r="B15" s="268" t="s">
        <v>336</v>
      </c>
      <c r="C15" s="269"/>
      <c r="D15" s="269"/>
      <c r="E15" s="269"/>
      <c r="F15" s="269"/>
      <c r="G15" s="269"/>
      <c r="H15" s="269"/>
      <c r="I15" s="269"/>
      <c r="J15" s="269"/>
      <c r="K15" s="269"/>
      <c r="L15" s="269"/>
      <c r="M15" s="269"/>
      <c r="N15" s="269"/>
      <c r="O15" s="269"/>
      <c r="P15" s="269"/>
      <c r="Q15" s="269"/>
      <c r="R15" s="269"/>
      <c r="S15" s="269"/>
      <c r="T15" s="3"/>
    </row>
    <row r="16" spans="2:36" s="222" customFormat="1" ht="16.5" customHeight="1" x14ac:dyDescent="0.25">
      <c r="C16" s="223"/>
      <c r="D16" s="223"/>
      <c r="E16" s="223"/>
      <c r="F16" s="223"/>
      <c r="G16" s="223"/>
      <c r="H16" s="223"/>
      <c r="I16" s="223"/>
      <c r="J16" s="223"/>
      <c r="K16" s="223"/>
      <c r="L16" s="223"/>
      <c r="M16" s="223"/>
      <c r="N16" s="92"/>
      <c r="O16" s="224"/>
      <c r="P16" s="225"/>
      <c r="Q16" s="226"/>
      <c r="R16" s="227"/>
      <c r="S16" s="228"/>
      <c r="T16" s="225"/>
      <c r="U16" s="228"/>
      <c r="V16" s="223"/>
      <c r="W16" s="223"/>
      <c r="X16" s="223"/>
      <c r="Y16" s="223"/>
      <c r="Z16" s="223"/>
      <c r="AA16" s="223"/>
      <c r="AB16" s="223"/>
      <c r="AC16" s="223"/>
    </row>
    <row r="17" spans="2:29" ht="16.5" customHeight="1" x14ac:dyDescent="0.25">
      <c r="B17" s="17"/>
      <c r="C17" s="6"/>
      <c r="D17" s="6"/>
      <c r="E17" s="6"/>
      <c r="F17" s="6"/>
      <c r="G17" s="6"/>
      <c r="H17" s="6"/>
      <c r="I17" s="6"/>
      <c r="J17" s="6"/>
      <c r="K17" s="6"/>
      <c r="L17" s="6"/>
      <c r="M17" s="6"/>
      <c r="N17" s="4"/>
      <c r="O17" s="4"/>
      <c r="P17" s="3"/>
      <c r="Q17" s="12"/>
      <c r="R17" s="15"/>
      <c r="S17" s="13"/>
      <c r="T17" s="3"/>
      <c r="U17" s="13"/>
      <c r="V17" s="6"/>
      <c r="W17" s="6"/>
      <c r="X17" s="6"/>
      <c r="Y17" s="6"/>
      <c r="Z17" s="6"/>
      <c r="AA17" s="6"/>
      <c r="AB17" s="6"/>
      <c r="AC17" s="6"/>
    </row>
    <row r="18" spans="2:29" ht="27" customHeight="1" x14ac:dyDescent="0.25">
      <c r="B18" s="267"/>
      <c r="C18" s="267"/>
      <c r="D18" s="267"/>
      <c r="E18" s="267"/>
      <c r="F18" s="267"/>
      <c r="G18" s="267"/>
      <c r="H18" s="267"/>
      <c r="I18" s="267"/>
      <c r="J18" s="267"/>
      <c r="K18" s="267"/>
      <c r="L18" s="267"/>
      <c r="M18" s="267"/>
      <c r="N18" s="267"/>
      <c r="O18" s="8"/>
      <c r="P18" s="3"/>
      <c r="Q18" s="3"/>
      <c r="R18" s="3"/>
      <c r="S18" s="13"/>
      <c r="T18" s="3"/>
      <c r="U18" s="13"/>
      <c r="V18" s="6"/>
      <c r="W18" s="6"/>
      <c r="X18" s="6"/>
      <c r="Y18" s="6"/>
      <c r="Z18" s="6"/>
      <c r="AA18" s="6"/>
      <c r="AB18" s="6"/>
      <c r="AC18" s="6"/>
    </row>
    <row r="19" spans="2:29" ht="16.5" customHeight="1" x14ac:dyDescent="0.25">
      <c r="C19" s="6"/>
      <c r="D19" s="6"/>
      <c r="E19" s="6"/>
      <c r="F19" s="6"/>
      <c r="G19" s="6"/>
      <c r="H19" s="6"/>
      <c r="I19" s="6"/>
      <c r="J19" s="6"/>
      <c r="K19" s="6"/>
      <c r="L19" s="6"/>
      <c r="M19" s="6"/>
      <c r="N19" s="6"/>
      <c r="O19" s="6"/>
      <c r="P19" s="6"/>
      <c r="Q19" s="12"/>
      <c r="R19" s="13"/>
      <c r="S19" s="13"/>
      <c r="T19" s="13"/>
      <c r="U19" s="13"/>
      <c r="V19" s="6"/>
      <c r="W19" s="6"/>
      <c r="X19" s="6"/>
      <c r="Y19" s="6"/>
      <c r="Z19" s="6"/>
      <c r="AA19" s="6"/>
      <c r="AB19" s="6"/>
      <c r="AC19" s="6"/>
    </row>
    <row r="20" spans="2:29" ht="16.5" customHeight="1" x14ac:dyDescent="0.25">
      <c r="C20" s="6"/>
      <c r="D20" s="6"/>
      <c r="E20" s="6"/>
      <c r="F20" s="6"/>
      <c r="G20" s="6"/>
      <c r="H20" s="6"/>
      <c r="I20" s="6"/>
      <c r="J20" s="6"/>
      <c r="K20" s="6"/>
      <c r="L20" s="6"/>
      <c r="M20" s="6"/>
      <c r="N20" s="6"/>
      <c r="O20" s="6"/>
      <c r="P20" s="6"/>
      <c r="Q20" s="12"/>
      <c r="R20" s="13"/>
      <c r="S20" s="13"/>
      <c r="T20" s="13"/>
      <c r="U20" s="13"/>
      <c r="V20" s="6"/>
      <c r="W20" s="6"/>
      <c r="X20" s="6"/>
      <c r="Y20" s="6"/>
      <c r="Z20" s="6"/>
      <c r="AA20" s="6"/>
      <c r="AB20" s="6"/>
      <c r="AC20" s="6"/>
    </row>
    <row r="21" spans="2:29" ht="16.5" customHeight="1" x14ac:dyDescent="0.25">
      <c r="C21" s="6"/>
      <c r="D21" s="6"/>
      <c r="E21" s="6"/>
      <c r="F21" s="6"/>
      <c r="G21" s="6"/>
      <c r="H21" s="6"/>
      <c r="I21" s="6"/>
      <c r="J21" s="6"/>
      <c r="K21" s="6"/>
      <c r="L21" s="6"/>
      <c r="M21" s="6"/>
      <c r="N21" s="6"/>
      <c r="O21" s="6"/>
      <c r="P21" s="6"/>
      <c r="Q21" s="12"/>
      <c r="R21" s="13"/>
      <c r="S21" s="13"/>
      <c r="T21" s="13"/>
      <c r="U21" s="13"/>
      <c r="V21" s="6"/>
      <c r="W21" s="6"/>
      <c r="X21" s="6"/>
      <c r="Y21" s="6"/>
      <c r="Z21" s="6"/>
      <c r="AA21" s="6"/>
      <c r="AB21" s="6"/>
      <c r="AC21" s="6"/>
    </row>
    <row r="22" spans="2:29" ht="16.5" customHeight="1" x14ac:dyDescent="0.25">
      <c r="B22" s="1" t="s">
        <v>306</v>
      </c>
      <c r="C22" s="193">
        <v>2016</v>
      </c>
      <c r="D22" s="193">
        <v>2017</v>
      </c>
      <c r="E22" s="193">
        <v>2018</v>
      </c>
      <c r="F22" s="193">
        <v>2019</v>
      </c>
      <c r="G22" s="193">
        <v>2020</v>
      </c>
      <c r="H22" s="193">
        <v>2021</v>
      </c>
      <c r="I22" s="193">
        <v>2022</v>
      </c>
      <c r="J22" s="193">
        <v>2023</v>
      </c>
      <c r="K22" s="6"/>
      <c r="L22" s="6"/>
      <c r="M22" s="6"/>
      <c r="N22" s="6"/>
      <c r="O22" s="6"/>
      <c r="P22" s="6"/>
      <c r="Q22" s="12"/>
      <c r="R22" s="13"/>
      <c r="S22" s="13"/>
      <c r="T22" s="13"/>
      <c r="U22" s="13"/>
      <c r="V22" s="6"/>
      <c r="W22" s="6"/>
      <c r="X22" s="6"/>
      <c r="Y22" s="6"/>
      <c r="Z22" s="6"/>
      <c r="AA22" s="6"/>
      <c r="AB22" s="6"/>
      <c r="AC22" s="6"/>
    </row>
    <row r="23" spans="2:29" ht="16.5" customHeight="1" x14ac:dyDescent="0.25">
      <c r="C23"/>
      <c r="D23"/>
      <c r="E23"/>
      <c r="F23"/>
      <c r="G23"/>
      <c r="H23"/>
      <c r="I23"/>
      <c r="J23"/>
      <c r="K23" s="6"/>
      <c r="L23" s="6"/>
      <c r="M23" s="6"/>
      <c r="N23" s="6"/>
      <c r="O23" s="6"/>
      <c r="P23" s="6"/>
      <c r="Q23" s="12"/>
      <c r="R23" s="13"/>
      <c r="S23" s="13"/>
      <c r="T23" s="13"/>
      <c r="U23" s="13"/>
      <c r="V23" s="6"/>
      <c r="W23" s="6"/>
      <c r="X23" s="6"/>
      <c r="Y23" s="6"/>
      <c r="Z23" s="6"/>
      <c r="AA23" s="6"/>
      <c r="AB23" s="6"/>
      <c r="AC23" s="6"/>
    </row>
    <row r="24" spans="2:29" ht="16.5" customHeight="1" x14ac:dyDescent="0.25">
      <c r="B24" s="35" t="s">
        <v>163</v>
      </c>
      <c r="C24" s="6">
        <v>6.7417927073304567</v>
      </c>
      <c r="D24" s="6">
        <v>6.2992819699572706</v>
      </c>
      <c r="E24" s="6">
        <v>5.905902098626461</v>
      </c>
      <c r="F24" s="6">
        <v>5.8864192539140898</v>
      </c>
      <c r="G24" s="6">
        <v>5.1122090033369423</v>
      </c>
      <c r="H24" s="6">
        <v>4.9223744741245516</v>
      </c>
      <c r="I24" s="6">
        <v>5.0237283108408723</v>
      </c>
      <c r="J24" s="6">
        <v>5.1967293423237919</v>
      </c>
      <c r="T24" s="14"/>
      <c r="U24" s="14"/>
    </row>
    <row r="25" spans="2:29" ht="16.5" customHeight="1" x14ac:dyDescent="0.25">
      <c r="B25" s="35" t="s">
        <v>162</v>
      </c>
      <c r="C25" s="6">
        <v>18.148782640294865</v>
      </c>
      <c r="D25" s="6">
        <v>17.304246201791976</v>
      </c>
      <c r="E25" s="6">
        <v>17.371976006026777</v>
      </c>
      <c r="F25" s="6">
        <v>16.860513504683752</v>
      </c>
      <c r="G25" s="6">
        <v>14.780765703411022</v>
      </c>
      <c r="H25" s="6">
        <v>14.322045576978489</v>
      </c>
      <c r="I25" s="6">
        <v>16.389825422322641</v>
      </c>
      <c r="J25" s="6">
        <v>16.540983318391955</v>
      </c>
      <c r="T25" s="14"/>
      <c r="U25" s="14"/>
    </row>
    <row r="26" spans="2:29" ht="16.5" customHeight="1" x14ac:dyDescent="0.25">
      <c r="B26" s="35" t="s">
        <v>6</v>
      </c>
      <c r="C26" s="6">
        <v>26.421750865824809</v>
      </c>
      <c r="D26" s="6">
        <v>26.425451000037707</v>
      </c>
      <c r="E26" s="6">
        <v>26.879503205354304</v>
      </c>
      <c r="F26" s="6">
        <v>26.647109813060226</v>
      </c>
      <c r="G26" s="6">
        <v>25.035484859882285</v>
      </c>
      <c r="H26" s="6">
        <v>24.348339797370087</v>
      </c>
      <c r="I26" s="6">
        <v>26.969437804726503</v>
      </c>
      <c r="J26" s="6">
        <v>27.960508440629916</v>
      </c>
    </row>
    <row r="27" spans="2:29" ht="16.5" customHeight="1" x14ac:dyDescent="0.25">
      <c r="B27" s="35" t="s">
        <v>7</v>
      </c>
      <c r="C27" s="6">
        <v>24.886204363948586</v>
      </c>
      <c r="D27" s="6">
        <v>25.434341812961581</v>
      </c>
      <c r="E27" s="6">
        <v>26.519353322030241</v>
      </c>
      <c r="F27" s="6">
        <v>27.297066866298596</v>
      </c>
      <c r="G27" s="6">
        <v>26.254614565399493</v>
      </c>
      <c r="H27" s="6">
        <v>26.107513131044552</v>
      </c>
      <c r="I27" s="6">
        <v>28.435998890674256</v>
      </c>
      <c r="J27" s="6">
        <v>29.659599547619425</v>
      </c>
      <c r="T27" s="34"/>
      <c r="U27" s="34"/>
    </row>
    <row r="28" spans="2:29" ht="16.5" customHeight="1" x14ac:dyDescent="0.25">
      <c r="B28" s="35" t="s">
        <v>8</v>
      </c>
      <c r="C28" s="6">
        <v>20.041785520077084</v>
      </c>
      <c r="D28" s="6">
        <v>20.861085158937275</v>
      </c>
      <c r="E28" s="6">
        <v>22.191855855579309</v>
      </c>
      <c r="F28" s="6">
        <v>23.204818621514921</v>
      </c>
      <c r="G28" s="6">
        <v>22.613286698965918</v>
      </c>
      <c r="H28" s="6">
        <v>22.903474609356401</v>
      </c>
      <c r="I28" s="6">
        <v>24.450172858239</v>
      </c>
      <c r="J28" s="6">
        <v>25.541226273701007</v>
      </c>
    </row>
    <row r="29" spans="2:29" ht="16.5" customHeight="1" x14ac:dyDescent="0.25">
      <c r="B29" s="35" t="s">
        <v>9</v>
      </c>
      <c r="C29" s="6">
        <v>14.719164076753998</v>
      </c>
      <c r="D29" s="6">
        <v>14.978048440385235</v>
      </c>
      <c r="E29" s="6">
        <v>15.94235447212179</v>
      </c>
      <c r="F29" s="6">
        <v>16.671208207675097</v>
      </c>
      <c r="G29" s="6">
        <v>16.419034350982155</v>
      </c>
      <c r="H29" s="6">
        <v>16.923498437827373</v>
      </c>
      <c r="I29" s="6">
        <v>17.762981314212507</v>
      </c>
      <c r="J29" s="6">
        <v>18.611267576974267</v>
      </c>
    </row>
    <row r="30" spans="2:29" ht="16.5" customHeight="1" x14ac:dyDescent="0.25">
      <c r="B30" s="35" t="s">
        <v>10</v>
      </c>
      <c r="C30" s="6">
        <v>5.934568964290289</v>
      </c>
      <c r="D30" s="6">
        <v>6.0038982787177773</v>
      </c>
      <c r="E30" s="6">
        <v>6.3379306947184695</v>
      </c>
      <c r="F30" s="6">
        <v>6.9444477689537321</v>
      </c>
      <c r="G30" s="6">
        <v>7.0781218671701795</v>
      </c>
      <c r="H30" s="6">
        <v>7.2700384083721303</v>
      </c>
      <c r="I30" s="6">
        <v>7.5803948824734801</v>
      </c>
      <c r="J30" s="6">
        <v>7.6249204274377522</v>
      </c>
    </row>
    <row r="31" spans="2:29" ht="16.5" customHeight="1" x14ac:dyDescent="0.25">
      <c r="B31" s="35" t="s">
        <v>11</v>
      </c>
      <c r="C31" s="6">
        <v>0.59227286028248072</v>
      </c>
      <c r="D31" s="6">
        <v>0.63442214642937633</v>
      </c>
      <c r="E31" s="6">
        <v>0.64181834015501171</v>
      </c>
      <c r="F31" s="6">
        <v>0.66877384535870954</v>
      </c>
      <c r="G31" s="6">
        <v>0.65102004792206636</v>
      </c>
      <c r="H31" s="6">
        <v>0.67107203980568242</v>
      </c>
      <c r="I31" s="6">
        <v>0.69961098704554414</v>
      </c>
      <c r="J31" s="6">
        <v>0.72694918512925799</v>
      </c>
    </row>
    <row r="32" spans="2:29" ht="15.75" customHeight="1" x14ac:dyDescent="0.25">
      <c r="C32" s="6"/>
      <c r="D32" s="6"/>
      <c r="E32" s="6"/>
      <c r="F32" s="6"/>
      <c r="G32" s="6"/>
      <c r="H32" s="6"/>
      <c r="I32" s="6"/>
      <c r="J32" s="6"/>
      <c r="K32" s="30"/>
    </row>
    <row r="33" spans="2:37" ht="16.5" customHeight="1" x14ac:dyDescent="0.25">
      <c r="C33" s="6">
        <v>14.55035077479779</v>
      </c>
      <c r="D33" s="6">
        <v>14.709307456062309</v>
      </c>
      <c r="E33" s="6">
        <v>15.226857526464361</v>
      </c>
      <c r="F33" s="6">
        <v>15.599451508858094</v>
      </c>
      <c r="G33" s="6">
        <v>14.997025844353583</v>
      </c>
      <c r="H33" s="6">
        <v>15.044307952912197</v>
      </c>
      <c r="I33" s="6">
        <v>16.256020562584723</v>
      </c>
      <c r="J33" s="6">
        <v>16.859329993480429</v>
      </c>
    </row>
    <row r="34" spans="2:37" ht="18" customHeight="1" x14ac:dyDescent="0.25">
      <c r="C34" s="30"/>
      <c r="D34" s="30"/>
      <c r="E34" s="30"/>
      <c r="F34" s="30"/>
      <c r="G34" s="30"/>
      <c r="H34" s="30"/>
      <c r="I34" s="30"/>
      <c r="J34" s="30"/>
      <c r="K34" s="30"/>
      <c r="L34" s="30"/>
      <c r="M34" s="30"/>
    </row>
    <row r="35" spans="2:37" ht="16.5" customHeight="1" x14ac:dyDescent="0.25">
      <c r="B35" s="1" t="s">
        <v>307</v>
      </c>
      <c r="C35" s="193">
        <v>1990</v>
      </c>
      <c r="D35" s="193">
        <v>1991</v>
      </c>
      <c r="E35" s="193">
        <v>1992</v>
      </c>
      <c r="F35" s="193">
        <v>1993</v>
      </c>
      <c r="G35" s="193">
        <v>1994</v>
      </c>
      <c r="H35" s="193">
        <v>1995</v>
      </c>
      <c r="I35" s="193">
        <v>1996</v>
      </c>
      <c r="J35" s="193">
        <v>1997</v>
      </c>
      <c r="K35" s="193">
        <v>1998</v>
      </c>
      <c r="L35" s="193">
        <v>1999</v>
      </c>
      <c r="M35" s="193">
        <v>2000</v>
      </c>
      <c r="N35" s="193">
        <v>2001</v>
      </c>
      <c r="O35" s="193">
        <v>2002</v>
      </c>
      <c r="P35" s="193">
        <v>2003</v>
      </c>
      <c r="Q35" s="193">
        <v>2004</v>
      </c>
      <c r="R35" s="193">
        <v>2005</v>
      </c>
      <c r="S35" s="193">
        <v>2006</v>
      </c>
      <c r="T35" s="193">
        <v>2007</v>
      </c>
      <c r="U35" s="193">
        <v>2008</v>
      </c>
      <c r="V35" s="193">
        <v>2009</v>
      </c>
      <c r="W35" s="193">
        <v>2010</v>
      </c>
      <c r="X35" s="193">
        <v>2011</v>
      </c>
      <c r="Y35" s="193">
        <v>2012</v>
      </c>
      <c r="Z35" s="193">
        <v>2013</v>
      </c>
      <c r="AA35" s="193">
        <v>2014</v>
      </c>
      <c r="AB35" s="193">
        <v>2015</v>
      </c>
      <c r="AC35" s="193">
        <v>2016</v>
      </c>
      <c r="AD35" s="193">
        <v>2017</v>
      </c>
      <c r="AE35" s="193">
        <v>2018</v>
      </c>
      <c r="AF35" s="193">
        <v>2019</v>
      </c>
      <c r="AG35" s="193">
        <v>2020</v>
      </c>
      <c r="AH35" s="193">
        <v>2021</v>
      </c>
      <c r="AI35" s="193">
        <v>2022</v>
      </c>
      <c r="AJ35" s="193">
        <v>2023</v>
      </c>
    </row>
    <row r="36" spans="2:37" ht="16.5" customHeight="1" x14ac:dyDescent="0.25">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row>
    <row r="37" spans="2:37" ht="16.5" customHeight="1" x14ac:dyDescent="0.25">
      <c r="B37" s="35" t="s">
        <v>308</v>
      </c>
      <c r="C37" s="194">
        <v>6.9531953220484262</v>
      </c>
      <c r="D37" s="195">
        <v>7.3913160882167608</v>
      </c>
      <c r="E37" s="42">
        <v>7.3032758575440599</v>
      </c>
      <c r="F37" s="42">
        <v>7.4223306319438684</v>
      </c>
      <c r="G37" s="42">
        <v>7.6545075059755971</v>
      </c>
      <c r="H37" s="42">
        <v>7.6125160689326448</v>
      </c>
      <c r="I37" s="42">
        <v>8.2970736569472319</v>
      </c>
      <c r="J37" s="42">
        <v>8.3093438928461172</v>
      </c>
      <c r="K37" s="42">
        <v>8.4904782898204214</v>
      </c>
      <c r="L37" s="42">
        <v>8.8560250232069322</v>
      </c>
      <c r="M37" s="42">
        <v>8.4017843769916407</v>
      </c>
      <c r="N37" s="42">
        <v>8.9720422949877321</v>
      </c>
      <c r="O37" s="42">
        <v>9.2521647260562379</v>
      </c>
      <c r="P37" s="42">
        <v>9.3233521303236806</v>
      </c>
      <c r="Q37" s="194">
        <v>10.283408474593294</v>
      </c>
      <c r="R37" s="195">
        <v>10.880025464382605</v>
      </c>
      <c r="S37" s="42">
        <v>11.487623247158616</v>
      </c>
      <c r="T37" s="42">
        <v>11.380120155764111</v>
      </c>
      <c r="U37" s="42">
        <v>10.951052302943811</v>
      </c>
      <c r="V37" s="42">
        <v>10.818004344124942</v>
      </c>
      <c r="W37" s="42">
        <v>10.893996483167296</v>
      </c>
      <c r="X37" s="42">
        <v>10.398724368933872</v>
      </c>
      <c r="Y37" s="42">
        <v>10.02894604371415</v>
      </c>
      <c r="Z37" s="42">
        <v>9.4888696190759383</v>
      </c>
      <c r="AA37" s="42">
        <v>8.7304545388939498</v>
      </c>
      <c r="AB37" s="42">
        <v>7.7413820562061249</v>
      </c>
      <c r="AC37" s="42">
        <v>6.8255825033762356</v>
      </c>
      <c r="AD37" s="42">
        <v>6.3417013771623703</v>
      </c>
      <c r="AE37" s="194">
        <v>5.9504108154563395</v>
      </c>
      <c r="AF37" s="195">
        <v>5.9573399678166687</v>
      </c>
      <c r="AG37" s="42">
        <v>5.1623206455036712</v>
      </c>
      <c r="AH37" s="42">
        <v>4.9731797375498425</v>
      </c>
      <c r="AI37" s="42">
        <v>5.0761175840968731</v>
      </c>
      <c r="AJ37" s="42">
        <v>5.253284796539762</v>
      </c>
    </row>
    <row r="38" spans="2:37" ht="16.5" customHeight="1" x14ac:dyDescent="0.25">
      <c r="B38" s="35" t="s">
        <v>309</v>
      </c>
      <c r="C38" s="195">
        <v>16.771535993989811</v>
      </c>
      <c r="D38" s="42">
        <v>17.62226331297359</v>
      </c>
      <c r="E38" s="42">
        <v>17.14319255906091</v>
      </c>
      <c r="F38" s="42">
        <v>17.55689848268549</v>
      </c>
      <c r="G38" s="42">
        <v>18.145292929354817</v>
      </c>
      <c r="H38" s="42">
        <v>18.777570054030377</v>
      </c>
      <c r="I38" s="42">
        <v>20.570487603477954</v>
      </c>
      <c r="J38" s="42">
        <v>20.75479746600022</v>
      </c>
      <c r="K38" s="42">
        <v>22.241265099366924</v>
      </c>
      <c r="L38" s="42">
        <v>22.744608932261283</v>
      </c>
      <c r="M38" s="42">
        <v>21.539238388503271</v>
      </c>
      <c r="N38" s="42">
        <v>22.329363276818313</v>
      </c>
      <c r="O38" s="42">
        <v>22.364304885616026</v>
      </c>
      <c r="P38" s="42">
        <v>22.462940033194663</v>
      </c>
      <c r="Q38" s="195">
        <v>23.104389917863763</v>
      </c>
      <c r="R38" s="42">
        <v>23.17723614653908</v>
      </c>
      <c r="S38" s="42">
        <v>23.751487995417413</v>
      </c>
      <c r="T38" s="42">
        <v>23.581684301852917</v>
      </c>
      <c r="U38" s="42">
        <v>23.166725085004728</v>
      </c>
      <c r="V38" s="42">
        <v>22.832965001533108</v>
      </c>
      <c r="W38" s="42">
        <v>22.858394782485291</v>
      </c>
      <c r="X38" s="42">
        <v>21.94902914734239</v>
      </c>
      <c r="Y38" s="42">
        <v>21.960922955438221</v>
      </c>
      <c r="Z38" s="42">
        <v>21.720222534803955</v>
      </c>
      <c r="AA38" s="42">
        <v>21.518055304441702</v>
      </c>
      <c r="AB38" s="42">
        <v>19.913712840154393</v>
      </c>
      <c r="AC38" s="42">
        <v>18.305819446607487</v>
      </c>
      <c r="AD38" s="42">
        <v>17.46656278405402</v>
      </c>
      <c r="AE38" s="195">
        <v>17.566097842547908</v>
      </c>
      <c r="AF38" s="42">
        <v>17.133799658889192</v>
      </c>
      <c r="AG38" s="42">
        <v>14.961483707104062</v>
      </c>
      <c r="AH38" s="42">
        <v>14.538780521416669</v>
      </c>
      <c r="AI38" s="42">
        <v>16.652082802724451</v>
      </c>
      <c r="AJ38" s="42">
        <v>16.828510658600834</v>
      </c>
    </row>
    <row r="39" spans="2:37" ht="16.5" customHeight="1" x14ac:dyDescent="0.25">
      <c r="B39" s="35" t="s">
        <v>310</v>
      </c>
      <c r="C39" s="42">
        <v>22.234119604408153</v>
      </c>
      <c r="D39" s="42">
        <v>22.696760541227103</v>
      </c>
      <c r="E39" s="42">
        <v>22.113478708525658</v>
      </c>
      <c r="F39" s="42">
        <v>22.165126432728655</v>
      </c>
      <c r="G39" s="42">
        <v>22.153350144400186</v>
      </c>
      <c r="H39" s="42">
        <v>21.718716195219972</v>
      </c>
      <c r="I39" s="42">
        <v>22.82144188380202</v>
      </c>
      <c r="J39" s="42">
        <v>23.462674847293666</v>
      </c>
      <c r="K39" s="42">
        <v>24.239204248924921</v>
      </c>
      <c r="L39" s="42">
        <v>25.245008694822484</v>
      </c>
      <c r="M39" s="42">
        <v>25.286008815801186</v>
      </c>
      <c r="N39" s="42">
        <v>27.191868728543831</v>
      </c>
      <c r="O39" s="42">
        <v>28.134307526244847</v>
      </c>
      <c r="P39" s="42">
        <v>27.37678905426219</v>
      </c>
      <c r="Q39" s="42">
        <v>27.585044300661149</v>
      </c>
      <c r="R39" s="42">
        <v>27.485574769759172</v>
      </c>
      <c r="S39" s="42">
        <v>28.008090881063399</v>
      </c>
      <c r="T39" s="42">
        <v>27.960758188601876</v>
      </c>
      <c r="U39" s="42">
        <v>27.523416896512447</v>
      </c>
      <c r="V39" s="42">
        <v>27.685719555739123</v>
      </c>
      <c r="W39" s="42">
        <v>27.831051399701565</v>
      </c>
      <c r="X39" s="42">
        <v>27.507140952616073</v>
      </c>
      <c r="Y39" s="42">
        <v>27.869240797172758</v>
      </c>
      <c r="Z39" s="42">
        <v>28.76338672142515</v>
      </c>
      <c r="AA39" s="42">
        <v>28.45232917003252</v>
      </c>
      <c r="AB39" s="42">
        <v>27.35242037072258</v>
      </c>
      <c r="AC39" s="42">
        <v>26.856733982174241</v>
      </c>
      <c r="AD39" s="42">
        <v>26.8165241889002</v>
      </c>
      <c r="AE39" s="42">
        <v>27.279426368013961</v>
      </c>
      <c r="AF39" s="42">
        <v>27.309467299932795</v>
      </c>
      <c r="AG39" s="42">
        <v>25.559799412232685</v>
      </c>
      <c r="AH39" s="42">
        <v>24.897510880748264</v>
      </c>
      <c r="AI39" s="42">
        <v>27.625751732679213</v>
      </c>
      <c r="AJ39" s="42">
        <v>28.679355428692087</v>
      </c>
    </row>
    <row r="40" spans="2:37" ht="16.5" customHeight="1" x14ac:dyDescent="0.25">
      <c r="B40" s="35" t="s">
        <v>311</v>
      </c>
      <c r="C40" s="195">
        <v>22.08464897199897</v>
      </c>
      <c r="D40" s="42">
        <v>22.103072240001879</v>
      </c>
      <c r="E40" s="42">
        <v>21.312918165630972</v>
      </c>
      <c r="F40" s="42">
        <v>21.079860851001769</v>
      </c>
      <c r="G40" s="42">
        <v>20.805465283971493</v>
      </c>
      <c r="H40" s="42">
        <v>19.709782354062927</v>
      </c>
      <c r="I40" s="42">
        <v>20.639272646676663</v>
      </c>
      <c r="J40" s="42">
        <v>20.746406081370083</v>
      </c>
      <c r="K40" s="42">
        <v>21.451968643604729</v>
      </c>
      <c r="L40" s="42">
        <v>21.557921159680198</v>
      </c>
      <c r="M40" s="42">
        <v>21.318565231305758</v>
      </c>
      <c r="N40" s="42">
        <v>22.277753647381395</v>
      </c>
      <c r="O40" s="42">
        <v>23.033440037174376</v>
      </c>
      <c r="P40" s="42">
        <v>22.819243486918889</v>
      </c>
      <c r="Q40" s="195">
        <v>23.730659369668142</v>
      </c>
      <c r="R40" s="42">
        <v>23.503355019579761</v>
      </c>
      <c r="S40" s="42">
        <v>24.662785346228233</v>
      </c>
      <c r="T40" s="42">
        <v>24.698731086695126</v>
      </c>
      <c r="U40" s="42">
        <v>24.124313195396162</v>
      </c>
      <c r="V40" s="42">
        <v>24.113427044159259</v>
      </c>
      <c r="W40" s="42">
        <v>24.579557851974741</v>
      </c>
      <c r="X40" s="42">
        <v>24.32277906588774</v>
      </c>
      <c r="Y40" s="42">
        <v>24.275578035039253</v>
      </c>
      <c r="Z40" s="42">
        <v>26.323988960823776</v>
      </c>
      <c r="AA40" s="42">
        <v>26.010086840977582</v>
      </c>
      <c r="AB40" s="42">
        <v>25.7549004224622</v>
      </c>
      <c r="AC40" s="42">
        <v>25.372849301121029</v>
      </c>
      <c r="AD40" s="42">
        <v>25.943654563800635</v>
      </c>
      <c r="AE40" s="195">
        <v>27.08518636871554</v>
      </c>
      <c r="AF40" s="42">
        <v>28.158499433336452</v>
      </c>
      <c r="AG40" s="42">
        <v>26.998101556218771</v>
      </c>
      <c r="AH40" s="42">
        <v>26.879337887257662</v>
      </c>
      <c r="AI40" s="42">
        <v>29.305570551212107</v>
      </c>
      <c r="AJ40" s="42">
        <v>30.617457005261844</v>
      </c>
    </row>
    <row r="41" spans="2:37" ht="16.5" customHeight="1" x14ac:dyDescent="0.25">
      <c r="B41" s="35" t="s">
        <v>312</v>
      </c>
      <c r="C41" s="195">
        <v>18.97834126089225</v>
      </c>
      <c r="D41" s="42">
        <v>19.151958977228318</v>
      </c>
      <c r="E41" s="42">
        <v>18.335908620931832</v>
      </c>
      <c r="F41" s="42">
        <v>18.174453065760623</v>
      </c>
      <c r="G41" s="42">
        <v>18.140905421629299</v>
      </c>
      <c r="H41" s="42">
        <v>17.018986217280442</v>
      </c>
      <c r="I41" s="42">
        <v>17.803711569617683</v>
      </c>
      <c r="J41" s="42">
        <v>17.888301054660179</v>
      </c>
      <c r="K41" s="42">
        <v>18.569857053617458</v>
      </c>
      <c r="L41" s="42">
        <v>18.345405664444911</v>
      </c>
      <c r="M41" s="42">
        <v>17.682253512823866</v>
      </c>
      <c r="N41" s="42">
        <v>18.82522645257842</v>
      </c>
      <c r="O41" s="42">
        <v>19.169915450578955</v>
      </c>
      <c r="P41" s="42">
        <v>18.632172349423357</v>
      </c>
      <c r="Q41" s="195">
        <v>18.97818088836922</v>
      </c>
      <c r="R41" s="42">
        <v>18.406399158961307</v>
      </c>
      <c r="S41" s="42">
        <v>19.12085110220486</v>
      </c>
      <c r="T41" s="42">
        <v>19.030857951323799</v>
      </c>
      <c r="U41" s="42">
        <v>18.901284010573281</v>
      </c>
      <c r="V41" s="42">
        <v>19.251353675203561</v>
      </c>
      <c r="W41" s="42">
        <v>19.951540448210558</v>
      </c>
      <c r="X41" s="42">
        <v>19.884779362375401</v>
      </c>
      <c r="Y41" s="42">
        <v>19.768876360214527</v>
      </c>
      <c r="Z41" s="42">
        <v>20.967327153081296</v>
      </c>
      <c r="AA41" s="42">
        <v>20.965901251648184</v>
      </c>
      <c r="AB41" s="42">
        <v>20.59297484535303</v>
      </c>
      <c r="AC41" s="42">
        <v>20.48396790719417</v>
      </c>
      <c r="AD41" s="42">
        <v>21.325355470404801</v>
      </c>
      <c r="AE41" s="195">
        <v>22.754470338993212</v>
      </c>
      <c r="AF41" s="42">
        <v>24.078788032108232</v>
      </c>
      <c r="AG41" s="42">
        <v>23.33004244813284</v>
      </c>
      <c r="AH41" s="42">
        <v>23.728563402812824</v>
      </c>
      <c r="AI41" s="42">
        <v>25.330988323806732</v>
      </c>
      <c r="AJ41" s="42">
        <v>26.438753521096228</v>
      </c>
    </row>
    <row r="42" spans="2:37" ht="16.5" customHeight="1" x14ac:dyDescent="0.25">
      <c r="B42" s="35" t="s">
        <v>313</v>
      </c>
      <c r="C42" s="195">
        <v>13.324876638553576</v>
      </c>
      <c r="D42" s="42">
        <v>13.590060110993088</v>
      </c>
      <c r="E42" s="42">
        <v>12.938220542368587</v>
      </c>
      <c r="F42" s="42">
        <v>13.069277694448582</v>
      </c>
      <c r="G42" s="42">
        <v>12.992925382850043</v>
      </c>
      <c r="H42" s="42">
        <v>12.356129437998131</v>
      </c>
      <c r="I42" s="42">
        <v>12.976246140259335</v>
      </c>
      <c r="J42" s="42">
        <v>13.311372043052602</v>
      </c>
      <c r="K42" s="42">
        <v>13.636191316093754</v>
      </c>
      <c r="L42" s="42">
        <v>13.752895942617618</v>
      </c>
      <c r="M42" s="42">
        <v>13.37418156505939</v>
      </c>
      <c r="N42" s="42">
        <v>13.782401481631736</v>
      </c>
      <c r="O42" s="42">
        <v>13.763254009852062</v>
      </c>
      <c r="P42" s="42">
        <v>13.407619792820412</v>
      </c>
      <c r="Q42" s="195">
        <v>13.756018979895329</v>
      </c>
      <c r="R42" s="42">
        <v>13.398245914017517</v>
      </c>
      <c r="S42" s="42">
        <v>14.300870743358367</v>
      </c>
      <c r="T42" s="42">
        <v>14.029878139877214</v>
      </c>
      <c r="U42" s="42">
        <v>13.768425654565458</v>
      </c>
      <c r="V42" s="42">
        <v>13.935606557721156</v>
      </c>
      <c r="W42" s="42">
        <v>13.914894690928653</v>
      </c>
      <c r="X42" s="42">
        <v>13.753681496846971</v>
      </c>
      <c r="Y42" s="42">
        <v>13.474755273967777</v>
      </c>
      <c r="Z42" s="42">
        <v>14.604570612010708</v>
      </c>
      <c r="AA42" s="42">
        <v>14.970267459534412</v>
      </c>
      <c r="AB42" s="42">
        <v>15.096633949498282</v>
      </c>
      <c r="AC42" s="42">
        <v>15.055333943100138</v>
      </c>
      <c r="AD42" s="42">
        <v>15.321254302397699</v>
      </c>
      <c r="AE42" s="195">
        <v>16.336996946372984</v>
      </c>
      <c r="AF42" s="42">
        <v>17.337045602739078</v>
      </c>
      <c r="AG42" s="42">
        <v>16.966014282967585</v>
      </c>
      <c r="AH42" s="42">
        <v>17.49771487644216</v>
      </c>
      <c r="AI42" s="42">
        <v>18.445977791776926</v>
      </c>
      <c r="AJ42" s="42">
        <v>19.317907494915247</v>
      </c>
    </row>
    <row r="43" spans="2:37" ht="16.5" customHeight="1" x14ac:dyDescent="0.25">
      <c r="B43" s="35" t="s">
        <v>314</v>
      </c>
      <c r="C43" s="195">
        <v>5.7862178855747466</v>
      </c>
      <c r="D43" s="42">
        <v>5.4834041856765454</v>
      </c>
      <c r="E43" s="42">
        <v>5.3438939868062514</v>
      </c>
      <c r="F43" s="42">
        <v>5.3235818022595156</v>
      </c>
      <c r="G43" s="42">
        <v>5.2331339310462406</v>
      </c>
      <c r="H43" s="42">
        <v>5.095736627473074</v>
      </c>
      <c r="I43" s="42">
        <v>5.2210701535428692</v>
      </c>
      <c r="J43" s="42">
        <v>5.3286369982299968</v>
      </c>
      <c r="K43" s="42">
        <v>6.0593523287404976</v>
      </c>
      <c r="L43" s="42">
        <v>5.9415814677245509</v>
      </c>
      <c r="M43" s="42">
        <v>5.476340381312208</v>
      </c>
      <c r="N43" s="42">
        <v>5.614619049175591</v>
      </c>
      <c r="O43" s="42">
        <v>5.8110668916065986</v>
      </c>
      <c r="P43" s="42">
        <v>5.7610923660523294</v>
      </c>
      <c r="Q43" s="195">
        <v>5.8109018171036633</v>
      </c>
      <c r="R43" s="42">
        <v>5.7042029289775034</v>
      </c>
      <c r="S43" s="42">
        <v>6.1249991469762239</v>
      </c>
      <c r="T43" s="42">
        <v>5.9616671762496285</v>
      </c>
      <c r="U43" s="42">
        <v>5.8780270085602462</v>
      </c>
      <c r="V43" s="42">
        <v>5.9507960763678796</v>
      </c>
      <c r="W43" s="42">
        <v>6.185228489957872</v>
      </c>
      <c r="X43" s="42">
        <v>6.127468138363378</v>
      </c>
      <c r="Y43" s="42">
        <v>6.0204301975199952</v>
      </c>
      <c r="Z43" s="42">
        <v>6.3726002752461497</v>
      </c>
      <c r="AA43" s="42">
        <v>6.1853111614471707</v>
      </c>
      <c r="AB43" s="42">
        <v>6.0657634905612694</v>
      </c>
      <c r="AC43" s="42">
        <v>6.1445005052589634</v>
      </c>
      <c r="AD43" s="42">
        <v>6.1137089468241843</v>
      </c>
      <c r="AE43" s="195">
        <v>6.4725906080575424</v>
      </c>
      <c r="AF43" s="42">
        <v>7.1976955884612828</v>
      </c>
      <c r="AG43" s="42">
        <v>7.2935283338838701</v>
      </c>
      <c r="AH43" s="42">
        <v>7.4895148205450646</v>
      </c>
      <c r="AI43" s="42">
        <v>7.8203624200703139</v>
      </c>
      <c r="AJ43" s="42">
        <v>7.8994882436494862</v>
      </c>
    </row>
    <row r="44" spans="2:37" ht="16.5" customHeight="1" x14ac:dyDescent="0.25">
      <c r="B44" s="35" t="s">
        <v>315</v>
      </c>
      <c r="C44" s="196">
        <v>0.65790913371396442</v>
      </c>
      <c r="D44" s="198">
        <v>0.76749163356436934</v>
      </c>
      <c r="E44" s="198">
        <v>0.66820275431734777</v>
      </c>
      <c r="F44" s="198">
        <v>0.66295759778708951</v>
      </c>
      <c r="G44" s="198">
        <v>0.60533904052629439</v>
      </c>
      <c r="H44" s="198">
        <v>0.54264016265905879</v>
      </c>
      <c r="I44" s="198">
        <v>0.52830508109636232</v>
      </c>
      <c r="J44" s="198">
        <v>0.54155001642898326</v>
      </c>
      <c r="K44" s="198">
        <v>0.48341544068489906</v>
      </c>
      <c r="L44" s="198">
        <v>0.54409497922785988</v>
      </c>
      <c r="M44" s="198">
        <v>0.6142731677511053</v>
      </c>
      <c r="N44" s="198">
        <v>0.59078694419325928</v>
      </c>
      <c r="O44" s="198">
        <v>0.57081596575359628</v>
      </c>
      <c r="P44" s="198">
        <v>0.75133673861984318</v>
      </c>
      <c r="Q44" s="198">
        <v>0.63850924689065325</v>
      </c>
      <c r="R44" s="198">
        <v>0.54030054226469304</v>
      </c>
      <c r="S44" s="198">
        <v>0.61045324737880957</v>
      </c>
      <c r="T44" s="198">
        <v>0.61602663847043171</v>
      </c>
      <c r="U44" s="198">
        <v>0.60236119269603783</v>
      </c>
      <c r="V44" s="198">
        <v>0.66117498667400132</v>
      </c>
      <c r="W44" s="198">
        <v>0.61877600640378094</v>
      </c>
      <c r="X44" s="198">
        <v>0.62801787895205119</v>
      </c>
      <c r="Y44" s="198">
        <v>0.58815639232602512</v>
      </c>
      <c r="Z44" s="198">
        <v>0.6222892780832564</v>
      </c>
      <c r="AA44" s="198">
        <v>0.6213694565387069</v>
      </c>
      <c r="AB44" s="198">
        <v>0.6166705135577728</v>
      </c>
      <c r="AC44" s="198">
        <v>0.60106029144394191</v>
      </c>
      <c r="AD44" s="198">
        <v>0.64628461038615836</v>
      </c>
      <c r="AE44" s="198">
        <v>0.65096229208395018</v>
      </c>
      <c r="AF44" s="198">
        <v>0.68392406192023369</v>
      </c>
      <c r="AG44" s="198">
        <v>0.66631246515513498</v>
      </c>
      <c r="AH44" s="198">
        <v>0.68662668973495322</v>
      </c>
      <c r="AI44" s="198">
        <v>0.71469077971210393</v>
      </c>
      <c r="AJ44" s="198">
        <v>0.74425749906090699</v>
      </c>
    </row>
    <row r="45" spans="2:37" ht="16.5" customHeight="1" x14ac:dyDescent="0.25">
      <c r="C45" s="19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2:37" ht="16.5" customHeight="1" x14ac:dyDescent="0.25">
      <c r="B46" s="35" t="s">
        <v>144</v>
      </c>
      <c r="C46" s="195">
        <v>14.174022740525116</v>
      </c>
      <c r="D46" s="42">
        <v>14.290444007747999</v>
      </c>
      <c r="E46" s="42">
        <v>13.6825648722828</v>
      </c>
      <c r="F46" s="42">
        <v>13.559706961771225</v>
      </c>
      <c r="G46" s="42">
        <v>13.404934048221214</v>
      </c>
      <c r="H46" s="42">
        <v>12.769040998139305</v>
      </c>
      <c r="I46" s="42">
        <v>13.277941083312255</v>
      </c>
      <c r="J46" s="42">
        <v>13.39741927130521</v>
      </c>
      <c r="K46" s="42">
        <v>13.885150532893052</v>
      </c>
      <c r="L46" s="42">
        <v>14.071606039785891</v>
      </c>
      <c r="M46" s="42">
        <v>13.703810402442491</v>
      </c>
      <c r="N46" s="42">
        <v>14.418396904153957</v>
      </c>
      <c r="O46" s="42">
        <v>14.705370122913562</v>
      </c>
      <c r="P46" s="42">
        <v>14.448873575882663</v>
      </c>
      <c r="Q46" s="195">
        <v>14.771225614634908</v>
      </c>
      <c r="R46" s="42">
        <v>14.593858375551502</v>
      </c>
      <c r="S46" s="42">
        <v>15.207156796180263</v>
      </c>
      <c r="T46" s="42">
        <v>15.095315715581904</v>
      </c>
      <c r="U46" s="42">
        <v>14.829797664940052</v>
      </c>
      <c r="V46" s="42">
        <v>14.889234370099773</v>
      </c>
      <c r="W46" s="42">
        <v>15.093981986010663</v>
      </c>
      <c r="X46" s="42">
        <v>14.872879348269779</v>
      </c>
      <c r="Y46" s="42">
        <v>14.77499128535549</v>
      </c>
      <c r="Z46" s="42">
        <v>15.482113335155685</v>
      </c>
      <c r="AA46" s="42">
        <v>15.489089684619223</v>
      </c>
      <c r="AB46" s="42">
        <v>15.077794563638342</v>
      </c>
      <c r="AC46" s="42">
        <v>14.834148932826979</v>
      </c>
      <c r="AD46" s="42">
        <v>14.965181668684936</v>
      </c>
      <c r="AE46" s="195">
        <v>15.546271634506507</v>
      </c>
      <c r="AF46" s="42">
        <v>16.086537381441538</v>
      </c>
      <c r="AG46" s="42">
        <v>15.398125029156692</v>
      </c>
      <c r="AH46" s="42">
        <v>15.476020616250807</v>
      </c>
      <c r="AI46" s="42">
        <v>16.745289643560003</v>
      </c>
      <c r="AJ46" s="42">
        <v>17.381532347653899</v>
      </c>
    </row>
    <row r="47" spans="2:37" ht="16.5" customHeight="1" x14ac:dyDescent="0.2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2:37" ht="16.5" customHeight="1" x14ac:dyDescent="0.25">
      <c r="G48" s="199"/>
      <c r="H48" s="199"/>
      <c r="I48" s="199"/>
      <c r="J48" s="199"/>
      <c r="K48" s="199"/>
      <c r="L48" s="199"/>
      <c r="M48" s="199"/>
      <c r="N48" s="199"/>
      <c r="O48" s="199"/>
      <c r="P48" s="199"/>
      <c r="Q48" s="199"/>
      <c r="R48" s="199"/>
      <c r="S48" s="199"/>
      <c r="T48" s="199"/>
      <c r="U48" s="199"/>
      <c r="V48" s="199"/>
      <c r="W48" s="199"/>
      <c r="X48" s="199"/>
      <c r="Y48" s="199"/>
      <c r="Z48" s="199"/>
      <c r="AA48" s="199"/>
      <c r="AB48" s="203"/>
      <c r="AC48" s="199"/>
      <c r="AD48" s="199"/>
      <c r="AE48" s="199"/>
      <c r="AF48" s="199"/>
      <c r="AG48" s="199"/>
      <c r="AH48" s="199"/>
      <c r="AI48" s="199"/>
      <c r="AJ48" s="199"/>
      <c r="AK48" s="5"/>
    </row>
    <row r="55" spans="3:36" ht="16.5" customHeight="1" x14ac:dyDescent="0.25">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row>
  </sheetData>
  <mergeCells count="2">
    <mergeCell ref="B18:N18"/>
    <mergeCell ref="B15:S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4"/>
  <sheetViews>
    <sheetView zoomScaleNormal="100" workbookViewId="0">
      <selection activeCell="B31" sqref="B31:J31"/>
    </sheetView>
  </sheetViews>
  <sheetFormatPr baseColWidth="10" defaultColWidth="10.85546875" defaultRowHeight="12.75" x14ac:dyDescent="0.25"/>
  <cols>
    <col min="1" max="1" width="4" style="1" customWidth="1"/>
    <col min="2" max="2" width="10.85546875" style="1"/>
    <col min="3" max="3" width="11.5703125" style="5" customWidth="1"/>
    <col min="4" max="4" width="13.140625" style="5" customWidth="1"/>
    <col min="5" max="5" width="15.140625" style="5" customWidth="1"/>
    <col min="6" max="6" width="13.140625" style="5" customWidth="1"/>
    <col min="7" max="7" width="11.42578125" style="5" customWidth="1"/>
    <col min="8" max="8" width="10.5703125" style="5" customWidth="1"/>
    <col min="9" max="9" width="13.7109375" style="5" customWidth="1"/>
    <col min="10" max="10" width="13.5703125" style="5" customWidth="1"/>
    <col min="11" max="11" width="14.5703125" style="5" customWidth="1"/>
    <col min="12" max="12" width="15.140625" style="5" customWidth="1"/>
    <col min="13" max="13" width="12.42578125" style="5" customWidth="1"/>
    <col min="14" max="14" width="10.28515625" style="5" customWidth="1"/>
    <col min="15" max="16384" width="10.85546875" style="1"/>
  </cols>
  <sheetData>
    <row r="1" spans="2:14" ht="16.5" customHeight="1" x14ac:dyDescent="0.25">
      <c r="B1" s="20"/>
    </row>
    <row r="2" spans="2:14" ht="16.5" customHeight="1" x14ac:dyDescent="0.25">
      <c r="B2" s="2" t="s">
        <v>148</v>
      </c>
    </row>
    <row r="3" spans="2:14" ht="16.5" customHeight="1" x14ac:dyDescent="0.25">
      <c r="B3" s="2"/>
    </row>
    <row r="4" spans="2:14" ht="16.5" customHeight="1" x14ac:dyDescent="0.25">
      <c r="C4" s="270" t="s">
        <v>188</v>
      </c>
      <c r="D4" s="270"/>
      <c r="E4" s="270"/>
      <c r="F4" s="270"/>
      <c r="G4" s="270"/>
      <c r="H4" s="270"/>
      <c r="I4" s="270" t="s">
        <v>189</v>
      </c>
      <c r="J4" s="270"/>
      <c r="K4" s="270"/>
      <c r="L4" s="270"/>
      <c r="M4" s="270"/>
      <c r="N4" s="270"/>
    </row>
    <row r="5" spans="2:14" ht="69" customHeight="1" x14ac:dyDescent="0.25">
      <c r="C5" s="43" t="s">
        <v>141</v>
      </c>
      <c r="D5" s="43" t="s">
        <v>121</v>
      </c>
      <c r="E5" s="43" t="s">
        <v>122</v>
      </c>
      <c r="F5" s="43" t="s">
        <v>167</v>
      </c>
      <c r="G5" s="43" t="s">
        <v>142</v>
      </c>
      <c r="H5" s="43" t="s">
        <v>119</v>
      </c>
      <c r="I5" s="43" t="s">
        <v>168</v>
      </c>
      <c r="J5" s="43" t="s">
        <v>169</v>
      </c>
      <c r="K5" s="43" t="s">
        <v>170</v>
      </c>
      <c r="L5" s="43" t="s">
        <v>167</v>
      </c>
      <c r="M5" s="43" t="s">
        <v>142</v>
      </c>
      <c r="N5" s="43" t="s">
        <v>119</v>
      </c>
    </row>
    <row r="6" spans="2:14" x14ac:dyDescent="0.25">
      <c r="C6" s="43"/>
      <c r="D6" s="43"/>
      <c r="E6" s="43"/>
      <c r="F6" s="44"/>
      <c r="G6" s="44"/>
      <c r="H6" s="44"/>
      <c r="I6" s="44"/>
      <c r="J6" s="44"/>
      <c r="K6" s="44"/>
      <c r="L6" s="44"/>
      <c r="M6" s="44"/>
      <c r="N6" s="44"/>
    </row>
    <row r="7" spans="2:14" x14ac:dyDescent="0.25">
      <c r="B7" s="116">
        <v>2001</v>
      </c>
      <c r="C7" s="45"/>
      <c r="D7" s="45">
        <v>149729.20000000001</v>
      </c>
      <c r="E7" s="45">
        <v>65881.8</v>
      </c>
      <c r="F7" s="45"/>
      <c r="G7" s="45">
        <f>+D7+E7+F7</f>
        <v>215611</v>
      </c>
      <c r="H7" s="45">
        <f>+G7+C7</f>
        <v>215611</v>
      </c>
      <c r="I7" s="45"/>
      <c r="J7" s="46"/>
      <c r="K7" s="45"/>
      <c r="L7" s="45"/>
      <c r="M7" s="45"/>
      <c r="N7" s="45"/>
    </row>
    <row r="8" spans="2:14" x14ac:dyDescent="0.25">
      <c r="B8" s="117">
        <v>2002</v>
      </c>
      <c r="C8" s="45"/>
      <c r="D8" s="45">
        <v>143266.45080655749</v>
      </c>
      <c r="E8" s="45">
        <v>76803.549193442508</v>
      </c>
      <c r="F8" s="45"/>
      <c r="G8" s="45">
        <f t="shared" ref="G8:G21" si="0">+D8+E8+F8</f>
        <v>220070</v>
      </c>
      <c r="H8" s="45">
        <f t="shared" ref="H8:H21" si="1">+G8+C8</f>
        <v>220070</v>
      </c>
      <c r="I8" s="45"/>
      <c r="J8" s="46"/>
      <c r="K8" s="45"/>
      <c r="L8" s="45"/>
      <c r="M8" s="45"/>
      <c r="N8" s="45"/>
    </row>
    <row r="9" spans="2:14" x14ac:dyDescent="0.25">
      <c r="B9" s="117">
        <v>2003</v>
      </c>
      <c r="C9" s="45"/>
      <c r="D9" s="45">
        <v>133380.8430163367</v>
      </c>
      <c r="E9" s="45">
        <v>83055.156983663299</v>
      </c>
      <c r="F9" s="45"/>
      <c r="G9" s="45">
        <f t="shared" si="0"/>
        <v>216436</v>
      </c>
      <c r="H9" s="45">
        <f t="shared" si="1"/>
        <v>216436</v>
      </c>
      <c r="I9" s="45"/>
      <c r="J9" s="46"/>
      <c r="K9" s="45"/>
      <c r="L9" s="45"/>
      <c r="M9" s="45"/>
      <c r="N9" s="45"/>
    </row>
    <row r="10" spans="2:14" x14ac:dyDescent="0.25">
      <c r="B10" s="117">
        <v>2004</v>
      </c>
      <c r="C10" s="45"/>
      <c r="D10" s="45">
        <v>127978.63085292219</v>
      </c>
      <c r="E10" s="45">
        <v>93608.369147077814</v>
      </c>
      <c r="F10" s="45"/>
      <c r="G10" s="45">
        <f t="shared" si="0"/>
        <v>221587</v>
      </c>
      <c r="H10" s="45">
        <f t="shared" si="1"/>
        <v>221587</v>
      </c>
      <c r="I10" s="45"/>
      <c r="J10" s="46"/>
      <c r="K10" s="45"/>
      <c r="L10" s="45"/>
      <c r="M10" s="45"/>
      <c r="N10" s="45"/>
    </row>
    <row r="11" spans="2:14" x14ac:dyDescent="0.25">
      <c r="B11" s="117">
        <v>2005</v>
      </c>
      <c r="C11" s="45">
        <v>5551</v>
      </c>
      <c r="D11" s="45">
        <v>121286.10258095097</v>
      </c>
      <c r="E11" s="45">
        <v>92584.138366759056</v>
      </c>
      <c r="F11" s="45"/>
      <c r="G11" s="45">
        <f t="shared" si="0"/>
        <v>213870.24094771003</v>
      </c>
      <c r="H11" s="45">
        <f t="shared" si="1"/>
        <v>219421.24094771003</v>
      </c>
      <c r="I11" s="45"/>
      <c r="J11" s="46"/>
      <c r="K11" s="45"/>
      <c r="L11" s="45"/>
      <c r="M11" s="45"/>
      <c r="N11" s="45"/>
    </row>
    <row r="12" spans="2:14" x14ac:dyDescent="0.25">
      <c r="B12" s="117">
        <v>2006</v>
      </c>
      <c r="C12" s="45">
        <v>14898</v>
      </c>
      <c r="D12" s="45">
        <v>120076.76555000809</v>
      </c>
      <c r="E12" s="45">
        <v>93703.130044938822</v>
      </c>
      <c r="F12" s="45"/>
      <c r="G12" s="45">
        <f t="shared" si="0"/>
        <v>213779.89559494692</v>
      </c>
      <c r="H12" s="45">
        <f t="shared" si="1"/>
        <v>228677.89559494692</v>
      </c>
      <c r="I12" s="45"/>
      <c r="J12" s="46"/>
      <c r="K12" s="45"/>
      <c r="L12" s="45"/>
      <c r="M12" s="45"/>
      <c r="N12" s="45"/>
    </row>
    <row r="13" spans="2:14" x14ac:dyDescent="0.25">
      <c r="B13" s="117">
        <v>2007</v>
      </c>
      <c r="C13" s="45">
        <v>19377</v>
      </c>
      <c r="D13" s="45">
        <v>116250.08984233915</v>
      </c>
      <c r="E13" s="45">
        <v>91185.251879585208</v>
      </c>
      <c r="F13" s="45"/>
      <c r="G13" s="45">
        <f t="shared" si="0"/>
        <v>207435.34172192437</v>
      </c>
      <c r="H13" s="45">
        <f t="shared" si="1"/>
        <v>226812.34172192437</v>
      </c>
      <c r="I13" s="45"/>
      <c r="J13" s="46"/>
      <c r="K13" s="45"/>
      <c r="L13" s="45"/>
      <c r="M13" s="45"/>
      <c r="N13" s="45"/>
    </row>
    <row r="14" spans="2:14" x14ac:dyDescent="0.25">
      <c r="B14" s="117">
        <v>2008</v>
      </c>
      <c r="C14" s="45">
        <v>21879</v>
      </c>
      <c r="D14" s="45">
        <v>110772.13636098197</v>
      </c>
      <c r="E14" s="45">
        <v>89537.3509242414</v>
      </c>
      <c r="F14" s="45"/>
      <c r="G14" s="45">
        <f t="shared" si="0"/>
        <v>200309.48728522338</v>
      </c>
      <c r="H14" s="45">
        <f t="shared" si="1"/>
        <v>222188.48728522338</v>
      </c>
      <c r="I14" s="45"/>
      <c r="J14" s="46"/>
      <c r="K14" s="45"/>
      <c r="L14" s="45"/>
      <c r="M14" s="45"/>
      <c r="N14" s="45"/>
    </row>
    <row r="15" spans="2:14" x14ac:dyDescent="0.25">
      <c r="B15" s="117">
        <v>2009</v>
      </c>
      <c r="C15" s="45">
        <v>25095</v>
      </c>
      <c r="D15" s="45">
        <v>107534.19611525725</v>
      </c>
      <c r="E15" s="45">
        <v>89648.110862991598</v>
      </c>
      <c r="F15" s="45"/>
      <c r="G15" s="45">
        <f t="shared" si="0"/>
        <v>197182.30697824885</v>
      </c>
      <c r="H15" s="45">
        <f t="shared" si="1"/>
        <v>222277.30697824885</v>
      </c>
      <c r="I15" s="45"/>
      <c r="J15" s="46"/>
      <c r="K15" s="45"/>
      <c r="L15" s="45"/>
      <c r="M15" s="45"/>
      <c r="N15" s="45"/>
    </row>
    <row r="16" spans="2:14" x14ac:dyDescent="0.25">
      <c r="B16" s="117">
        <v>2010</v>
      </c>
      <c r="C16" s="45">
        <v>30580</v>
      </c>
      <c r="D16" s="45">
        <v>103904.44224892423</v>
      </c>
      <c r="E16" s="45">
        <v>91351.51066041032</v>
      </c>
      <c r="F16" s="45"/>
      <c r="G16" s="45">
        <f t="shared" si="0"/>
        <v>195255.95290933456</v>
      </c>
      <c r="H16" s="45">
        <f t="shared" si="1"/>
        <v>225835.95290933456</v>
      </c>
      <c r="I16" s="45"/>
      <c r="J16" s="46"/>
      <c r="K16" s="45"/>
      <c r="L16" s="45"/>
      <c r="M16" s="45"/>
      <c r="N16" s="45"/>
    </row>
    <row r="17" spans="1:15" x14ac:dyDescent="0.25">
      <c r="B17" s="117">
        <v>2011</v>
      </c>
      <c r="C17" s="45">
        <v>30643</v>
      </c>
      <c r="D17" s="45">
        <v>99396.75062572438</v>
      </c>
      <c r="E17" s="45">
        <v>91929.905007147914</v>
      </c>
      <c r="F17" s="45"/>
      <c r="G17" s="45">
        <f t="shared" si="0"/>
        <v>191326.65563287231</v>
      </c>
      <c r="H17" s="45">
        <f t="shared" si="1"/>
        <v>221969.65563287231</v>
      </c>
      <c r="I17" s="45"/>
      <c r="J17" s="46"/>
      <c r="K17" s="45"/>
      <c r="L17" s="45"/>
      <c r="M17" s="45"/>
      <c r="N17" s="45"/>
    </row>
    <row r="18" spans="1:15" x14ac:dyDescent="0.25">
      <c r="B18" s="117">
        <v>2012</v>
      </c>
      <c r="C18" s="45">
        <v>32806</v>
      </c>
      <c r="D18" s="45">
        <v>94687.296210271743</v>
      </c>
      <c r="E18" s="45">
        <v>91654.254689817244</v>
      </c>
      <c r="F18" s="45"/>
      <c r="G18" s="45">
        <f t="shared" si="0"/>
        <v>186341.55090008897</v>
      </c>
      <c r="H18" s="45">
        <f t="shared" si="1"/>
        <v>219147.55090008897</v>
      </c>
      <c r="I18" s="45"/>
      <c r="J18" s="46"/>
      <c r="K18" s="45"/>
      <c r="L18" s="45"/>
      <c r="M18" s="45"/>
      <c r="N18" s="45"/>
    </row>
    <row r="19" spans="1:15" x14ac:dyDescent="0.25">
      <c r="B19" s="117">
        <v>2013</v>
      </c>
      <c r="C19" s="45">
        <v>37334</v>
      </c>
      <c r="D19" s="45">
        <v>96897.619449725738</v>
      </c>
      <c r="E19" s="45">
        <v>94752.502628991017</v>
      </c>
      <c r="F19" s="45"/>
      <c r="G19" s="45">
        <f t="shared" si="0"/>
        <v>191650.12207871675</v>
      </c>
      <c r="H19" s="45">
        <f t="shared" si="1"/>
        <v>228984.12207871675</v>
      </c>
      <c r="I19" s="45"/>
      <c r="J19" s="46"/>
      <c r="K19" s="45"/>
      <c r="L19" s="45"/>
      <c r="M19" s="45"/>
      <c r="N19" s="45"/>
    </row>
    <row r="20" spans="1:15" x14ac:dyDescent="0.25">
      <c r="B20" s="117">
        <v>2014</v>
      </c>
      <c r="C20" s="45">
        <v>39774</v>
      </c>
      <c r="D20" s="45">
        <v>90280.275688148409</v>
      </c>
      <c r="E20" s="45">
        <v>94080.165350119132</v>
      </c>
      <c r="F20" s="45">
        <v>2920.9831184273926</v>
      </c>
      <c r="G20" s="45">
        <f t="shared" si="0"/>
        <v>187281.42415669493</v>
      </c>
      <c r="H20" s="45">
        <f t="shared" si="1"/>
        <v>227055.42415669493</v>
      </c>
      <c r="I20" s="47"/>
      <c r="J20" s="46"/>
      <c r="K20" s="45"/>
      <c r="L20" s="45"/>
      <c r="M20" s="45"/>
      <c r="N20" s="45"/>
    </row>
    <row r="21" spans="1:15" x14ac:dyDescent="0.25">
      <c r="B21" s="117">
        <v>2015</v>
      </c>
      <c r="C21" s="45">
        <v>42538</v>
      </c>
      <c r="D21" s="45">
        <v>82837</v>
      </c>
      <c r="E21" s="45">
        <v>92012</v>
      </c>
      <c r="F21" s="47">
        <v>2932</v>
      </c>
      <c r="G21" s="45">
        <f t="shared" si="0"/>
        <v>177781</v>
      </c>
      <c r="H21" s="45">
        <f t="shared" si="1"/>
        <v>220319</v>
      </c>
      <c r="I21" s="47"/>
      <c r="J21" s="46"/>
      <c r="K21" s="45"/>
      <c r="L21" s="45"/>
      <c r="M21" s="45"/>
      <c r="N21" s="45"/>
    </row>
    <row r="22" spans="1:15" x14ac:dyDescent="0.25">
      <c r="B22" s="117">
        <v>2016</v>
      </c>
      <c r="C22" s="45">
        <v>43414</v>
      </c>
      <c r="D22" s="45">
        <v>74798</v>
      </c>
      <c r="E22" s="45">
        <v>96131</v>
      </c>
      <c r="F22" s="45">
        <v>1846</v>
      </c>
      <c r="G22" s="45">
        <v>172775</v>
      </c>
      <c r="H22" s="45">
        <v>216189</v>
      </c>
      <c r="I22" s="45">
        <v>43067</v>
      </c>
      <c r="J22" s="45">
        <v>72101</v>
      </c>
      <c r="K22" s="45">
        <v>95266</v>
      </c>
      <c r="L22" s="45">
        <v>1619</v>
      </c>
      <c r="M22" s="45">
        <v>168986</v>
      </c>
      <c r="N22" s="45">
        <f>+M22+I22</f>
        <v>212053</v>
      </c>
      <c r="O22" s="192">
        <f>+H22-N22</f>
        <v>4136</v>
      </c>
    </row>
    <row r="23" spans="1:15" x14ac:dyDescent="0.25">
      <c r="B23" s="117">
        <v>2017</v>
      </c>
      <c r="C23" s="45">
        <v>48807</v>
      </c>
      <c r="D23" s="45">
        <v>68793</v>
      </c>
      <c r="E23" s="45">
        <v>98182</v>
      </c>
      <c r="F23" s="45">
        <v>1634</v>
      </c>
      <c r="G23" s="45">
        <v>168609</v>
      </c>
      <c r="H23" s="45">
        <v>217416</v>
      </c>
      <c r="I23" s="45">
        <v>48428</v>
      </c>
      <c r="J23" s="45">
        <v>66253</v>
      </c>
      <c r="K23" s="45">
        <v>97412</v>
      </c>
      <c r="L23" s="45">
        <v>1435</v>
      </c>
      <c r="M23" s="45">
        <v>165100</v>
      </c>
      <c r="N23" s="45">
        <f t="shared" ref="N23:N29" si="2">+M23+I23</f>
        <v>213528</v>
      </c>
      <c r="O23" s="192">
        <f t="shared" ref="O23:O29" si="3">+H23-N23</f>
        <v>3888</v>
      </c>
    </row>
    <row r="24" spans="1:15" x14ac:dyDescent="0.25">
      <c r="B24" s="117">
        <v>2018</v>
      </c>
      <c r="C24" s="45">
        <v>56639</v>
      </c>
      <c r="D24" s="45">
        <v>67301</v>
      </c>
      <c r="E24" s="45">
        <v>99075</v>
      </c>
      <c r="F24" s="45">
        <v>2147</v>
      </c>
      <c r="G24" s="45">
        <v>168523</v>
      </c>
      <c r="H24" s="45">
        <v>225162</v>
      </c>
      <c r="I24" s="45">
        <v>56110</v>
      </c>
      <c r="J24" s="45">
        <v>64311</v>
      </c>
      <c r="K24" s="45">
        <v>98301</v>
      </c>
      <c r="L24" s="45">
        <v>2044</v>
      </c>
      <c r="M24" s="45">
        <v>164656</v>
      </c>
      <c r="N24" s="45">
        <f t="shared" si="2"/>
        <v>220766</v>
      </c>
      <c r="O24" s="192">
        <f t="shared" si="3"/>
        <v>4396</v>
      </c>
    </row>
    <row r="25" spans="1:15" x14ac:dyDescent="0.25">
      <c r="B25" s="117">
        <v>2019</v>
      </c>
      <c r="C25" s="45">
        <v>62225</v>
      </c>
      <c r="D25" s="45">
        <v>67168</v>
      </c>
      <c r="E25" s="45">
        <v>99601</v>
      </c>
      <c r="F25" s="45">
        <v>4005</v>
      </c>
      <c r="G25" s="45">
        <v>170774</v>
      </c>
      <c r="H25" s="45">
        <v>232999</v>
      </c>
      <c r="I25" s="45">
        <v>61668</v>
      </c>
      <c r="J25" s="45">
        <v>63590</v>
      </c>
      <c r="K25" s="45">
        <v>98693</v>
      </c>
      <c r="L25" s="45">
        <v>1993</v>
      </c>
      <c r="M25" s="45">
        <v>164276</v>
      </c>
      <c r="N25" s="45">
        <f t="shared" si="2"/>
        <v>225944</v>
      </c>
      <c r="O25" s="192">
        <f t="shared" si="3"/>
        <v>7055</v>
      </c>
    </row>
    <row r="26" spans="1:15" s="5" customFormat="1" x14ac:dyDescent="0.25">
      <c r="B26" s="117">
        <v>2020</v>
      </c>
      <c r="C26" s="45">
        <v>68314</v>
      </c>
      <c r="D26" s="45">
        <v>53380</v>
      </c>
      <c r="E26" s="45">
        <v>97016</v>
      </c>
      <c r="F26" s="45">
        <v>3759</v>
      </c>
      <c r="G26" s="45">
        <v>154155</v>
      </c>
      <c r="H26" s="45">
        <v>222469</v>
      </c>
      <c r="I26" s="45">
        <v>67584</v>
      </c>
      <c r="J26" s="45">
        <v>51370</v>
      </c>
      <c r="K26" s="45">
        <v>96100</v>
      </c>
      <c r="L26" s="45">
        <v>1620</v>
      </c>
      <c r="M26" s="45">
        <v>149090</v>
      </c>
      <c r="N26" s="45">
        <f t="shared" si="2"/>
        <v>216674</v>
      </c>
      <c r="O26" s="192">
        <f t="shared" si="3"/>
        <v>5795</v>
      </c>
    </row>
    <row r="27" spans="1:15" x14ac:dyDescent="0.25">
      <c r="A27" s="5"/>
      <c r="B27" s="117">
        <v>2021</v>
      </c>
      <c r="C27" s="45">
        <v>77160</v>
      </c>
      <c r="D27" s="45">
        <v>49482</v>
      </c>
      <c r="E27" s="45">
        <v>93113</v>
      </c>
      <c r="F27" s="45">
        <v>4008</v>
      </c>
      <c r="G27" s="45">
        <v>146603</v>
      </c>
      <c r="H27" s="45">
        <v>223763</v>
      </c>
      <c r="I27" s="45">
        <v>76280</v>
      </c>
      <c r="J27" s="45">
        <v>47234</v>
      </c>
      <c r="K27" s="45">
        <v>92214</v>
      </c>
      <c r="L27" s="45">
        <v>1793</v>
      </c>
      <c r="M27" s="45">
        <v>141241</v>
      </c>
      <c r="N27" s="45">
        <f t="shared" si="2"/>
        <v>217521</v>
      </c>
      <c r="O27" s="192">
        <f t="shared" si="3"/>
        <v>6242</v>
      </c>
    </row>
    <row r="28" spans="1:15" x14ac:dyDescent="0.25">
      <c r="B28" s="117">
        <v>2022</v>
      </c>
      <c r="C28" s="45">
        <v>91290</v>
      </c>
      <c r="D28" s="45">
        <v>52027</v>
      </c>
      <c r="E28" s="45">
        <v>94447</v>
      </c>
      <c r="F28" s="45">
        <v>4276</v>
      </c>
      <c r="G28" s="45">
        <v>150750</v>
      </c>
      <c r="H28" s="45">
        <v>242040</v>
      </c>
      <c r="I28" s="45">
        <v>90135</v>
      </c>
      <c r="J28" s="45">
        <v>49447</v>
      </c>
      <c r="K28" s="45">
        <v>93458</v>
      </c>
      <c r="L28" s="45">
        <v>1928</v>
      </c>
      <c r="M28" s="45">
        <v>144833</v>
      </c>
      <c r="N28" s="45">
        <f t="shared" si="2"/>
        <v>234968</v>
      </c>
      <c r="O28" s="192">
        <f t="shared" si="3"/>
        <v>7072</v>
      </c>
    </row>
    <row r="29" spans="1:15" x14ac:dyDescent="0.25">
      <c r="B29" s="118">
        <v>2023</v>
      </c>
      <c r="C29" s="45">
        <v>102020</v>
      </c>
      <c r="D29" s="45">
        <v>52458</v>
      </c>
      <c r="E29" s="45">
        <v>92274</v>
      </c>
      <c r="F29" s="45">
        <v>4417</v>
      </c>
      <c r="G29" s="45">
        <v>149149</v>
      </c>
      <c r="H29" s="45">
        <v>251169</v>
      </c>
      <c r="I29" s="45">
        <v>100532</v>
      </c>
      <c r="J29" s="45">
        <v>49673</v>
      </c>
      <c r="K29" s="45">
        <v>91332</v>
      </c>
      <c r="L29" s="45">
        <v>2086</v>
      </c>
      <c r="M29" s="45">
        <v>143091</v>
      </c>
      <c r="N29" s="45">
        <f t="shared" si="2"/>
        <v>243623</v>
      </c>
      <c r="O29" s="192">
        <f t="shared" si="3"/>
        <v>7546</v>
      </c>
    </row>
    <row r="30" spans="1:15" x14ac:dyDescent="0.25">
      <c r="K30" s="18"/>
    </row>
    <row r="31" spans="1:15" ht="51.75" customHeight="1" x14ac:dyDescent="0.25">
      <c r="B31" s="271" t="s">
        <v>346</v>
      </c>
      <c r="C31" s="272"/>
      <c r="D31" s="272"/>
      <c r="E31" s="272"/>
      <c r="F31" s="272"/>
      <c r="G31" s="272"/>
      <c r="H31" s="272"/>
      <c r="I31" s="272"/>
      <c r="J31" s="272"/>
      <c r="K31" s="16"/>
      <c r="L31" s="27"/>
      <c r="M31" s="10"/>
      <c r="N31" s="27"/>
    </row>
    <row r="32" spans="1:15" x14ac:dyDescent="0.25">
      <c r="I32" s="10"/>
      <c r="J32" s="10"/>
      <c r="K32" s="27"/>
      <c r="L32" s="27"/>
      <c r="M32" s="10"/>
      <c r="N32" s="10"/>
    </row>
    <row r="33" spans="3:14" ht="14.25" customHeight="1" x14ac:dyDescent="0.25">
      <c r="I33" s="77"/>
      <c r="J33" s="77"/>
      <c r="K33" s="77"/>
      <c r="L33" s="77"/>
      <c r="M33" s="77"/>
      <c r="N33" s="10"/>
    </row>
    <row r="34" spans="3:14" x14ac:dyDescent="0.25">
      <c r="I34" s="28"/>
      <c r="J34" s="28"/>
      <c r="K34" s="28"/>
      <c r="L34" s="28"/>
      <c r="M34" s="28"/>
      <c r="N34" s="29"/>
    </row>
    <row r="35" spans="3:14" x14ac:dyDescent="0.25">
      <c r="I35" s="10"/>
      <c r="J35" s="10"/>
      <c r="K35" s="27"/>
      <c r="L35" s="29"/>
      <c r="M35" s="10"/>
      <c r="N35" s="10"/>
    </row>
    <row r="37" spans="3:14" x14ac:dyDescent="0.25">
      <c r="C37" s="19"/>
      <c r="D37" s="16"/>
      <c r="E37" s="16"/>
      <c r="F37" s="24"/>
      <c r="G37" s="19"/>
      <c r="H37" s="19"/>
      <c r="I37" s="24"/>
      <c r="J37" s="23"/>
      <c r="K37" s="19"/>
      <c r="L37" s="19"/>
      <c r="M37" s="19"/>
      <c r="N37" s="19"/>
    </row>
    <row r="38" spans="3:14" x14ac:dyDescent="0.25">
      <c r="C38" s="19"/>
      <c r="D38" s="16"/>
      <c r="E38" s="16"/>
      <c r="F38" s="24"/>
      <c r="G38" s="19"/>
      <c r="H38" s="19"/>
      <c r="I38" s="24"/>
      <c r="J38" s="23"/>
      <c r="K38" s="19"/>
      <c r="L38" s="19"/>
      <c r="M38" s="19"/>
      <c r="N38" s="19"/>
    </row>
    <row r="39" spans="3:14" x14ac:dyDescent="0.25">
      <c r="C39" s="19"/>
      <c r="D39" s="16"/>
      <c r="E39" s="16"/>
      <c r="F39" s="24"/>
      <c r="G39" s="19"/>
      <c r="H39" s="19"/>
      <c r="I39" s="19"/>
      <c r="J39" s="23"/>
      <c r="K39" s="19"/>
      <c r="L39" s="19"/>
      <c r="M39" s="19"/>
      <c r="N39" s="19"/>
    </row>
    <row r="40" spans="3:14" x14ac:dyDescent="0.25">
      <c r="C40" s="19"/>
      <c r="D40" s="19"/>
      <c r="E40" s="16"/>
      <c r="F40" s="24"/>
      <c r="G40" s="19"/>
      <c r="H40" s="19"/>
      <c r="I40" s="19"/>
      <c r="J40" s="23"/>
      <c r="K40" s="19"/>
      <c r="L40" s="19"/>
      <c r="M40" s="19"/>
      <c r="N40" s="19"/>
    </row>
    <row r="41" spans="3:14" x14ac:dyDescent="0.25">
      <c r="C41" s="19"/>
      <c r="D41" s="16"/>
      <c r="E41" s="16"/>
      <c r="F41" s="24"/>
      <c r="G41" s="19"/>
      <c r="H41" s="19"/>
      <c r="I41" s="19"/>
      <c r="J41" s="19"/>
      <c r="K41" s="19"/>
      <c r="L41" s="19"/>
      <c r="M41" s="19"/>
      <c r="N41" s="19"/>
    </row>
    <row r="42" spans="3:14" x14ac:dyDescent="0.25">
      <c r="C42" s="19"/>
      <c r="D42" s="16"/>
      <c r="E42" s="16"/>
      <c r="F42" s="24"/>
      <c r="G42" s="19"/>
      <c r="H42" s="19"/>
      <c r="I42" s="19"/>
      <c r="J42" s="19"/>
      <c r="K42" s="19"/>
      <c r="L42" s="19"/>
      <c r="M42" s="19"/>
      <c r="N42" s="19"/>
    </row>
    <row r="43" spans="3:14" x14ac:dyDescent="0.25">
      <c r="C43" s="19"/>
      <c r="D43" s="19"/>
      <c r="E43" s="19"/>
      <c r="F43" s="19"/>
      <c r="G43" s="19"/>
      <c r="H43" s="19"/>
      <c r="I43" s="19"/>
      <c r="J43" s="19"/>
      <c r="K43" s="19"/>
      <c r="L43" s="19"/>
      <c r="M43" s="19"/>
      <c r="N43" s="19"/>
    </row>
    <row r="44" spans="3:14" x14ac:dyDescent="0.25">
      <c r="C44" s="19"/>
      <c r="D44" s="19"/>
      <c r="E44" s="19"/>
      <c r="F44" s="19"/>
      <c r="G44" s="19"/>
      <c r="H44" s="19"/>
      <c r="I44" s="19"/>
      <c r="J44" s="19"/>
      <c r="K44" s="19"/>
      <c r="L44" s="19"/>
      <c r="M44" s="19"/>
      <c r="N44" s="19"/>
    </row>
    <row r="45" spans="3:14" x14ac:dyDescent="0.25">
      <c r="K45" s="18"/>
    </row>
    <row r="46" spans="3:14" x14ac:dyDescent="0.25">
      <c r="K46" s="18"/>
    </row>
    <row r="47" spans="3:14" x14ac:dyDescent="0.25">
      <c r="K47" s="18"/>
    </row>
    <row r="48" spans="3:14" x14ac:dyDescent="0.25">
      <c r="K48" s="18"/>
    </row>
    <row r="49" spans="11:11" x14ac:dyDescent="0.25">
      <c r="K49" s="18"/>
    </row>
    <row r="50" spans="11:11" x14ac:dyDescent="0.25">
      <c r="K50" s="18"/>
    </row>
    <row r="51" spans="11:11" x14ac:dyDescent="0.25">
      <c r="K51" s="18"/>
    </row>
    <row r="52" spans="11:11" x14ac:dyDescent="0.25">
      <c r="K52" s="18"/>
    </row>
    <row r="53" spans="11:11" x14ac:dyDescent="0.25">
      <c r="K53" s="18"/>
    </row>
    <row r="54" spans="11:11" x14ac:dyDescent="0.25">
      <c r="K54" s="18"/>
    </row>
    <row r="55" spans="11:11" x14ac:dyDescent="0.25">
      <c r="K55" s="18"/>
    </row>
    <row r="56" spans="11:11" x14ac:dyDescent="0.25">
      <c r="K56" s="18"/>
    </row>
    <row r="57" spans="11:11" x14ac:dyDescent="0.25">
      <c r="K57" s="18"/>
    </row>
    <row r="58" spans="11:11" x14ac:dyDescent="0.25">
      <c r="K58" s="18"/>
    </row>
    <row r="59" spans="11:11" x14ac:dyDescent="0.25">
      <c r="K59" s="18"/>
    </row>
    <row r="60" spans="11:11" x14ac:dyDescent="0.25">
      <c r="K60" s="18"/>
    </row>
    <row r="61" spans="11:11" x14ac:dyDescent="0.25">
      <c r="K61" s="18"/>
    </row>
    <row r="62" spans="11:11" x14ac:dyDescent="0.25">
      <c r="K62" s="18"/>
    </row>
    <row r="63" spans="11:11" x14ac:dyDescent="0.25">
      <c r="K63" s="18"/>
    </row>
    <row r="64" spans="11:11" x14ac:dyDescent="0.25">
      <c r="K64" s="18"/>
    </row>
    <row r="65" spans="11:11" x14ac:dyDescent="0.25">
      <c r="K65" s="18"/>
    </row>
    <row r="66" spans="11:11" x14ac:dyDescent="0.25">
      <c r="K66" s="18"/>
    </row>
    <row r="67" spans="11:11" x14ac:dyDescent="0.25">
      <c r="K67" s="18"/>
    </row>
    <row r="68" spans="11:11" x14ac:dyDescent="0.25">
      <c r="K68" s="18"/>
    </row>
    <row r="69" spans="11:11" x14ac:dyDescent="0.25">
      <c r="K69" s="18"/>
    </row>
    <row r="70" spans="11:11" x14ac:dyDescent="0.25">
      <c r="K70" s="18"/>
    </row>
    <row r="71" spans="11:11" x14ac:dyDescent="0.25">
      <c r="K71" s="18"/>
    </row>
    <row r="72" spans="11:11" x14ac:dyDescent="0.25">
      <c r="K72" s="18"/>
    </row>
    <row r="73" spans="11:11" x14ac:dyDescent="0.25">
      <c r="K73" s="18"/>
    </row>
    <row r="74" spans="11:11" x14ac:dyDescent="0.25">
      <c r="K74" s="18"/>
    </row>
    <row r="75" spans="11:11" x14ac:dyDescent="0.25">
      <c r="K75" s="18"/>
    </row>
    <row r="76" spans="11:11" x14ac:dyDescent="0.25">
      <c r="K76" s="18"/>
    </row>
    <row r="77" spans="11:11" x14ac:dyDescent="0.25">
      <c r="K77" s="18"/>
    </row>
    <row r="78" spans="11:11" x14ac:dyDescent="0.25">
      <c r="K78" s="18"/>
    </row>
    <row r="79" spans="11:11" x14ac:dyDescent="0.25">
      <c r="K79" s="18"/>
    </row>
    <row r="80" spans="11:11" x14ac:dyDescent="0.25">
      <c r="K80" s="18"/>
    </row>
    <row r="81" spans="11:11" x14ac:dyDescent="0.25">
      <c r="K81" s="18"/>
    </row>
    <row r="82" spans="11:11" x14ac:dyDescent="0.25">
      <c r="K82" s="18"/>
    </row>
    <row r="83" spans="11:11" x14ac:dyDescent="0.25">
      <c r="K83" s="18"/>
    </row>
    <row r="84" spans="11:11" x14ac:dyDescent="0.25">
      <c r="K84" s="18"/>
    </row>
    <row r="85" spans="11:11" x14ac:dyDescent="0.25">
      <c r="K85" s="18"/>
    </row>
    <row r="86" spans="11:11" x14ac:dyDescent="0.25">
      <c r="K86" s="18"/>
    </row>
    <row r="87" spans="11:11" x14ac:dyDescent="0.25">
      <c r="K87" s="18"/>
    </row>
    <row r="88" spans="11:11" x14ac:dyDescent="0.25">
      <c r="K88" s="18"/>
    </row>
    <row r="89" spans="11:11" x14ac:dyDescent="0.25">
      <c r="K89" s="18"/>
    </row>
    <row r="90" spans="11:11" x14ac:dyDescent="0.25">
      <c r="K90" s="18"/>
    </row>
    <row r="91" spans="11:11" x14ac:dyDescent="0.25">
      <c r="K91" s="18"/>
    </row>
    <row r="92" spans="11:11" x14ac:dyDescent="0.25">
      <c r="K92" s="18"/>
    </row>
    <row r="93" spans="11:11" x14ac:dyDescent="0.25">
      <c r="K93" s="18"/>
    </row>
    <row r="94" spans="11:11" x14ac:dyDescent="0.25">
      <c r="K94" s="18"/>
    </row>
    <row r="95" spans="11:11" x14ac:dyDescent="0.25">
      <c r="K95" s="18"/>
    </row>
    <row r="96" spans="11:11" x14ac:dyDescent="0.25">
      <c r="K96" s="18"/>
    </row>
    <row r="97" spans="11:11" x14ac:dyDescent="0.25">
      <c r="K97" s="18"/>
    </row>
    <row r="98" spans="11:11" x14ac:dyDescent="0.25">
      <c r="K98" s="18"/>
    </row>
    <row r="99" spans="11:11" x14ac:dyDescent="0.25">
      <c r="K99" s="18"/>
    </row>
    <row r="100" spans="11:11" x14ac:dyDescent="0.25">
      <c r="K100" s="18"/>
    </row>
    <row r="101" spans="11:11" x14ac:dyDescent="0.25">
      <c r="K101" s="18"/>
    </row>
    <row r="102" spans="11:11" x14ac:dyDescent="0.25">
      <c r="K102" s="18"/>
    </row>
    <row r="103" spans="11:11" x14ac:dyDescent="0.25">
      <c r="K103" s="18"/>
    </row>
    <row r="104" spans="11:11" x14ac:dyDescent="0.25">
      <c r="K104" s="18"/>
    </row>
    <row r="105" spans="11:11" x14ac:dyDescent="0.25">
      <c r="K105" s="18"/>
    </row>
    <row r="106" spans="11:11" x14ac:dyDescent="0.25">
      <c r="K106" s="18"/>
    </row>
    <row r="107" spans="11:11" x14ac:dyDescent="0.25">
      <c r="K107" s="18"/>
    </row>
    <row r="108" spans="11:11" x14ac:dyDescent="0.25">
      <c r="K108" s="18"/>
    </row>
    <row r="109" spans="11:11" x14ac:dyDescent="0.25">
      <c r="K109" s="18"/>
    </row>
    <row r="110" spans="11:11" x14ac:dyDescent="0.25">
      <c r="K110" s="18"/>
    </row>
    <row r="111" spans="11:11" x14ac:dyDescent="0.25">
      <c r="K111" s="18"/>
    </row>
    <row r="112" spans="11:11" x14ac:dyDescent="0.25">
      <c r="K112" s="18"/>
    </row>
    <row r="113" spans="11:11" x14ac:dyDescent="0.25">
      <c r="K113" s="18"/>
    </row>
    <row r="114" spans="11:11" x14ac:dyDescent="0.25">
      <c r="K114" s="18"/>
    </row>
    <row r="115" spans="11:11" x14ac:dyDescent="0.25">
      <c r="K115" s="18"/>
    </row>
    <row r="116" spans="11:11" x14ac:dyDescent="0.25">
      <c r="K116" s="18"/>
    </row>
    <row r="117" spans="11:11" x14ac:dyDescent="0.25">
      <c r="K117" s="18"/>
    </row>
    <row r="118" spans="11:11" x14ac:dyDescent="0.25">
      <c r="K118" s="18"/>
    </row>
    <row r="119" spans="11:11" x14ac:dyDescent="0.25">
      <c r="K119" s="18"/>
    </row>
    <row r="120" spans="11:11" x14ac:dyDescent="0.25">
      <c r="K120" s="18"/>
    </row>
    <row r="121" spans="11:11" x14ac:dyDescent="0.25">
      <c r="K121" s="18"/>
    </row>
    <row r="122" spans="11:11" x14ac:dyDescent="0.25">
      <c r="K122" s="18"/>
    </row>
    <row r="123" spans="11:11" x14ac:dyDescent="0.25">
      <c r="K123" s="18"/>
    </row>
    <row r="124" spans="11:11" x14ac:dyDescent="0.25">
      <c r="K124" s="18"/>
    </row>
    <row r="125" spans="11:11" x14ac:dyDescent="0.25">
      <c r="K125" s="18"/>
    </row>
    <row r="126" spans="11:11" x14ac:dyDescent="0.25">
      <c r="K126" s="18"/>
    </row>
    <row r="127" spans="11:11" x14ac:dyDescent="0.25">
      <c r="K127" s="18"/>
    </row>
    <row r="128" spans="11:11" x14ac:dyDescent="0.25">
      <c r="K128" s="18"/>
    </row>
    <row r="129" spans="11:11" x14ac:dyDescent="0.25">
      <c r="K129" s="18"/>
    </row>
    <row r="130" spans="11:11" x14ac:dyDescent="0.25">
      <c r="K130" s="18"/>
    </row>
    <row r="131" spans="11:11" x14ac:dyDescent="0.25">
      <c r="K131" s="18"/>
    </row>
    <row r="132" spans="11:11" x14ac:dyDescent="0.25">
      <c r="K132" s="18"/>
    </row>
    <row r="133" spans="11:11" x14ac:dyDescent="0.25">
      <c r="K133" s="18"/>
    </row>
    <row r="134" spans="11:11" x14ac:dyDescent="0.25">
      <c r="K134" s="18"/>
    </row>
    <row r="135" spans="11:11" x14ac:dyDescent="0.25">
      <c r="K135" s="18"/>
    </row>
    <row r="136" spans="11:11" x14ac:dyDescent="0.25">
      <c r="K136" s="18"/>
    </row>
    <row r="137" spans="11:11" x14ac:dyDescent="0.25">
      <c r="K137" s="18"/>
    </row>
    <row r="138" spans="11:11" x14ac:dyDescent="0.25">
      <c r="K138" s="18"/>
    </row>
    <row r="139" spans="11:11" x14ac:dyDescent="0.25">
      <c r="K139" s="18"/>
    </row>
    <row r="140" spans="11:11" x14ac:dyDescent="0.25">
      <c r="K140" s="18"/>
    </row>
    <row r="141" spans="11:11" x14ac:dyDescent="0.25">
      <c r="K141" s="18"/>
    </row>
    <row r="142" spans="11:11" x14ac:dyDescent="0.25">
      <c r="K142" s="18"/>
    </row>
    <row r="143" spans="11:11" x14ac:dyDescent="0.25">
      <c r="K143" s="18"/>
    </row>
    <row r="144" spans="11:11" x14ac:dyDescent="0.25">
      <c r="K144" s="18"/>
    </row>
  </sheetData>
  <mergeCells count="3">
    <mergeCell ref="C4:H4"/>
    <mergeCell ref="I4:N4"/>
    <mergeCell ref="B31:J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281"/>
  <sheetViews>
    <sheetView topLeftCell="A13" zoomScale="110" zoomScaleNormal="110" workbookViewId="0">
      <selection activeCell="B20" sqref="B20:Q20"/>
    </sheetView>
  </sheetViews>
  <sheetFormatPr baseColWidth="10" defaultColWidth="11.42578125" defaultRowHeight="14.25" customHeight="1" x14ac:dyDescent="0.25"/>
  <cols>
    <col min="1" max="1" width="3.5703125" style="10" customWidth="1"/>
    <col min="2" max="2" width="20.140625" style="10" customWidth="1"/>
    <col min="3" max="3" width="7.42578125" style="10" customWidth="1"/>
    <col min="4" max="5" width="7.140625" style="10" customWidth="1"/>
    <col min="6" max="6" width="7.42578125" style="10" customWidth="1"/>
    <col min="7" max="7" width="3.28515625" style="10" customWidth="1"/>
    <col min="8" max="8" width="7.5703125" style="10" customWidth="1"/>
    <col min="9" max="9" width="8" style="10" customWidth="1"/>
    <col min="10" max="11" width="7.42578125" style="10" customWidth="1"/>
    <col min="12" max="12" width="2.7109375" style="10" customWidth="1"/>
    <col min="13" max="16" width="6.7109375" style="10" customWidth="1"/>
    <col min="17" max="18" width="11.42578125" style="10"/>
    <col min="19" max="19" width="7" style="10" customWidth="1"/>
    <col min="20" max="16384" width="11.42578125" style="10"/>
  </cols>
  <sheetData>
    <row r="1" spans="2:20" ht="14.25" customHeight="1" x14ac:dyDescent="0.25">
      <c r="G1" s="16"/>
    </row>
    <row r="2" spans="2:20" ht="14.25" customHeight="1" x14ac:dyDescent="0.25">
      <c r="B2" s="21" t="s">
        <v>172</v>
      </c>
    </row>
    <row r="3" spans="2:20" ht="14.25" customHeight="1" x14ac:dyDescent="0.25">
      <c r="N3" s="100"/>
      <c r="P3" s="99" t="s">
        <v>173</v>
      </c>
    </row>
    <row r="4" spans="2:20" ht="14.25" customHeight="1" x14ac:dyDescent="0.25">
      <c r="B4" s="56"/>
      <c r="C4" s="273" t="s">
        <v>15</v>
      </c>
      <c r="D4" s="273"/>
      <c r="E4" s="273"/>
      <c r="F4" s="273"/>
      <c r="G4" s="57"/>
      <c r="H4" s="273" t="s">
        <v>154</v>
      </c>
      <c r="I4" s="273"/>
      <c r="J4" s="273"/>
      <c r="K4" s="273"/>
      <c r="L4" s="57"/>
      <c r="M4" s="273" t="s">
        <v>146</v>
      </c>
      <c r="N4" s="273"/>
      <c r="O4" s="273"/>
      <c r="P4" s="273"/>
      <c r="T4" s="58"/>
    </row>
    <row r="5" spans="2:20" ht="14.25" customHeight="1" x14ac:dyDescent="0.25">
      <c r="B5" s="48" t="s">
        <v>171</v>
      </c>
      <c r="C5" s="52">
        <v>2020</v>
      </c>
      <c r="D5" s="52">
        <v>2021</v>
      </c>
      <c r="E5" s="52">
        <v>2022</v>
      </c>
      <c r="F5" s="52">
        <v>2023</v>
      </c>
      <c r="G5" s="51"/>
      <c r="H5" s="52">
        <v>2020</v>
      </c>
      <c r="I5" s="52">
        <v>2021</v>
      </c>
      <c r="J5" s="52">
        <v>2022</v>
      </c>
      <c r="K5" s="52">
        <v>2023</v>
      </c>
      <c r="L5" s="59"/>
      <c r="M5" s="52">
        <v>2020</v>
      </c>
      <c r="N5" s="52">
        <v>2021</v>
      </c>
      <c r="O5" s="52">
        <v>2022</v>
      </c>
      <c r="P5" s="52">
        <v>2023</v>
      </c>
      <c r="T5" s="58"/>
    </row>
    <row r="6" spans="2:20" ht="14.25" customHeight="1" x14ac:dyDescent="0.25">
      <c r="B6" s="55" t="s">
        <v>143</v>
      </c>
      <c r="C6" s="85">
        <v>5554</v>
      </c>
      <c r="D6" s="85">
        <v>5464</v>
      </c>
      <c r="E6" s="85">
        <v>5625</v>
      </c>
      <c r="F6" s="85">
        <v>3016</v>
      </c>
      <c r="G6" s="49"/>
      <c r="H6" s="85">
        <v>5430</v>
      </c>
      <c r="I6" s="85">
        <v>5293</v>
      </c>
      <c r="J6" s="85">
        <v>5401</v>
      </c>
      <c r="K6" s="85">
        <v>2903</v>
      </c>
      <c r="L6" s="50"/>
      <c r="M6" s="85">
        <v>111</v>
      </c>
      <c r="N6" s="85">
        <v>158</v>
      </c>
      <c r="O6" s="85">
        <v>204</v>
      </c>
      <c r="P6" s="85">
        <v>107</v>
      </c>
      <c r="Q6" s="84"/>
      <c r="T6" s="58"/>
    </row>
    <row r="7" spans="2:20" ht="14.25" customHeight="1" x14ac:dyDescent="0.25">
      <c r="B7" s="55" t="s">
        <v>139</v>
      </c>
      <c r="C7" s="85">
        <v>116585</v>
      </c>
      <c r="D7" s="85">
        <v>110570</v>
      </c>
      <c r="E7" s="85">
        <v>109925</v>
      </c>
      <c r="F7" s="85">
        <v>110072</v>
      </c>
      <c r="G7" s="49"/>
      <c r="H7" s="85">
        <v>110905</v>
      </c>
      <c r="I7" s="85">
        <v>105539</v>
      </c>
      <c r="J7" s="85">
        <v>105161</v>
      </c>
      <c r="K7" s="85">
        <v>105877</v>
      </c>
      <c r="L7" s="50"/>
      <c r="M7" s="85">
        <v>5546</v>
      </c>
      <c r="N7" s="85">
        <v>4921</v>
      </c>
      <c r="O7" s="85">
        <v>4614</v>
      </c>
      <c r="P7" s="85">
        <v>4049</v>
      </c>
      <c r="Q7" s="84"/>
      <c r="T7" s="58"/>
    </row>
    <row r="8" spans="2:20" ht="14.25" customHeight="1" x14ac:dyDescent="0.25">
      <c r="B8" s="55" t="s">
        <v>136</v>
      </c>
      <c r="C8" s="85">
        <v>16623</v>
      </c>
      <c r="D8" s="85">
        <v>15424</v>
      </c>
      <c r="E8" s="85">
        <v>16630</v>
      </c>
      <c r="F8" s="85">
        <v>16461</v>
      </c>
      <c r="G8" s="49"/>
      <c r="H8" s="85">
        <v>15655</v>
      </c>
      <c r="I8" s="85">
        <v>14533</v>
      </c>
      <c r="J8" s="85">
        <v>15719</v>
      </c>
      <c r="K8" s="85">
        <v>15572</v>
      </c>
      <c r="L8" s="50"/>
      <c r="M8" s="85">
        <v>956</v>
      </c>
      <c r="N8" s="85">
        <v>880</v>
      </c>
      <c r="O8" s="85">
        <v>890</v>
      </c>
      <c r="P8" s="85">
        <v>874</v>
      </c>
      <c r="Q8" s="84"/>
      <c r="T8" s="58"/>
    </row>
    <row r="9" spans="2:20" ht="14.25" customHeight="1" x14ac:dyDescent="0.25">
      <c r="B9" s="55" t="s">
        <v>137</v>
      </c>
      <c r="C9" s="85">
        <v>8879</v>
      </c>
      <c r="D9" s="85">
        <v>8376</v>
      </c>
      <c r="E9" s="85">
        <v>9386</v>
      </c>
      <c r="F9" s="85">
        <v>9267</v>
      </c>
      <c r="G9" s="49"/>
      <c r="H9" s="85">
        <v>8157</v>
      </c>
      <c r="I9" s="85">
        <v>7667</v>
      </c>
      <c r="J9" s="85">
        <v>8645</v>
      </c>
      <c r="K9" s="85">
        <v>8522</v>
      </c>
      <c r="L9" s="50"/>
      <c r="M9" s="85">
        <v>716</v>
      </c>
      <c r="N9" s="85">
        <v>707</v>
      </c>
      <c r="O9" s="85">
        <v>731</v>
      </c>
      <c r="P9" s="85">
        <v>735</v>
      </c>
      <c r="Q9" s="84"/>
      <c r="T9" s="58"/>
    </row>
    <row r="10" spans="2:20" ht="14.25" customHeight="1" x14ac:dyDescent="0.25">
      <c r="B10" s="55" t="s">
        <v>138</v>
      </c>
      <c r="C10" s="85">
        <v>1448</v>
      </c>
      <c r="D10" s="85">
        <v>1405</v>
      </c>
      <c r="E10" s="85">
        <v>3267</v>
      </c>
      <c r="F10" s="85">
        <v>4275</v>
      </c>
      <c r="G10" s="49"/>
      <c r="H10" s="85">
        <v>1351</v>
      </c>
      <c r="I10" s="85">
        <v>1261</v>
      </c>
      <c r="J10" s="85">
        <v>2941</v>
      </c>
      <c r="K10" s="85">
        <v>3891</v>
      </c>
      <c r="L10" s="50"/>
      <c r="M10" s="85">
        <v>95</v>
      </c>
      <c r="N10" s="85">
        <v>141</v>
      </c>
      <c r="O10" s="85">
        <v>320</v>
      </c>
      <c r="P10" s="85">
        <v>379</v>
      </c>
      <c r="Q10" s="84"/>
      <c r="T10" s="58"/>
    </row>
    <row r="11" spans="2:20" ht="14.25" customHeight="1" x14ac:dyDescent="0.25">
      <c r="B11" s="55" t="s">
        <v>144</v>
      </c>
      <c r="C11" s="85">
        <v>149089</v>
      </c>
      <c r="D11" s="85">
        <v>141239</v>
      </c>
      <c r="E11" s="85">
        <v>144833</v>
      </c>
      <c r="F11" s="85">
        <v>143091</v>
      </c>
      <c r="G11" s="49"/>
      <c r="H11" s="85">
        <v>141498</v>
      </c>
      <c r="I11" s="85">
        <v>134293</v>
      </c>
      <c r="J11" s="85">
        <v>137867</v>
      </c>
      <c r="K11" s="85">
        <v>136765</v>
      </c>
      <c r="L11" s="50"/>
      <c r="M11" s="85">
        <v>7424</v>
      </c>
      <c r="N11" s="85">
        <v>6807</v>
      </c>
      <c r="O11" s="85">
        <v>6759</v>
      </c>
      <c r="P11" s="85">
        <v>6144</v>
      </c>
      <c r="Q11" s="84"/>
      <c r="R11" s="191"/>
      <c r="T11" s="58"/>
    </row>
    <row r="12" spans="2:20" ht="14.25" customHeight="1" x14ac:dyDescent="0.25">
      <c r="B12" s="35"/>
      <c r="C12" s="86"/>
      <c r="D12" s="86"/>
      <c r="E12" s="86"/>
      <c r="F12" s="57"/>
      <c r="G12" s="57"/>
      <c r="H12" s="48"/>
      <c r="I12" s="48"/>
      <c r="J12" s="48"/>
      <c r="K12" s="48"/>
      <c r="L12" s="57"/>
      <c r="M12" s="48"/>
      <c r="N12" s="48"/>
      <c r="O12" s="48"/>
      <c r="P12" s="48"/>
      <c r="Q12" s="60"/>
      <c r="R12" s="68"/>
      <c r="T12" s="58"/>
    </row>
    <row r="13" spans="2:20" ht="14.25" customHeight="1" x14ac:dyDescent="0.25">
      <c r="B13" s="55" t="s">
        <v>143</v>
      </c>
      <c r="C13" s="87">
        <v>3.725291604343714E-2</v>
      </c>
      <c r="D13" s="87">
        <v>3.8686198571216163E-2</v>
      </c>
      <c r="E13" s="87">
        <v>3.8837833919065409E-2</v>
      </c>
      <c r="F13" s="87">
        <v>2.1077496138820751E-2</v>
      </c>
      <c r="G13" s="87"/>
      <c r="H13" s="87">
        <v>3.8375100708137218E-2</v>
      </c>
      <c r="I13" s="87">
        <v>3.9413819037477753E-2</v>
      </c>
      <c r="J13" s="87">
        <v>3.9175437196718579E-2</v>
      </c>
      <c r="K13" s="87">
        <v>2.1226190911417395E-2</v>
      </c>
      <c r="L13" s="87"/>
      <c r="M13" s="87">
        <v>1.4951508620689655E-2</v>
      </c>
      <c r="N13" s="87">
        <v>2.3211400029381518E-2</v>
      </c>
      <c r="O13" s="87">
        <v>3.0181979582778518E-2</v>
      </c>
      <c r="P13" s="87">
        <v>1.7415364583333332E-2</v>
      </c>
      <c r="Q13" s="61"/>
      <c r="R13" s="68"/>
      <c r="T13" s="58"/>
    </row>
    <row r="14" spans="2:20" ht="14.25" customHeight="1" x14ac:dyDescent="0.25">
      <c r="B14" s="55" t="s">
        <v>139</v>
      </c>
      <c r="C14" s="87">
        <v>0.78198257416710826</v>
      </c>
      <c r="D14" s="87">
        <v>0.78285742606503872</v>
      </c>
      <c r="E14" s="87">
        <v>0.758977581076136</v>
      </c>
      <c r="F14" s="87">
        <v>0.76924474635022466</v>
      </c>
      <c r="G14" s="87"/>
      <c r="H14" s="87">
        <v>0.78379199706002911</v>
      </c>
      <c r="I14" s="87">
        <v>0.7858860849039041</v>
      </c>
      <c r="J14" s="87">
        <v>0.76277136660694722</v>
      </c>
      <c r="K14" s="87">
        <v>0.77415274375754028</v>
      </c>
      <c r="L14" s="87"/>
      <c r="M14" s="87">
        <v>0.74703663793103448</v>
      </c>
      <c r="N14" s="87">
        <v>0.72293227559864848</v>
      </c>
      <c r="O14" s="87">
        <v>0.68264536173990231</v>
      </c>
      <c r="P14" s="87">
        <v>0.65901692708333337</v>
      </c>
      <c r="Q14" s="61"/>
      <c r="R14" s="68"/>
      <c r="T14" s="58"/>
    </row>
    <row r="15" spans="2:20" ht="14.25" customHeight="1" x14ac:dyDescent="0.25">
      <c r="B15" s="55" t="s">
        <v>136</v>
      </c>
      <c r="C15" s="87">
        <v>0.11149715941484617</v>
      </c>
      <c r="D15" s="87">
        <v>0.10920496463441401</v>
      </c>
      <c r="E15" s="87">
        <v>0.11482189832427693</v>
      </c>
      <c r="F15" s="87">
        <v>0.11503868167809296</v>
      </c>
      <c r="G15" s="87"/>
      <c r="H15" s="87">
        <v>0.11063760618524643</v>
      </c>
      <c r="I15" s="87">
        <v>0.10821859665060725</v>
      </c>
      <c r="J15" s="87">
        <v>0.11401568178026648</v>
      </c>
      <c r="K15" s="87">
        <v>0.11385954008701056</v>
      </c>
      <c r="L15" s="87"/>
      <c r="M15" s="87">
        <v>0.12877155172413793</v>
      </c>
      <c r="N15" s="87">
        <v>0.12927868370794771</v>
      </c>
      <c r="O15" s="87">
        <v>0.13167628347388666</v>
      </c>
      <c r="P15" s="87">
        <v>0.14225260416666666</v>
      </c>
      <c r="Q15" s="61"/>
      <c r="R15" s="68"/>
      <c r="T15" s="58"/>
    </row>
    <row r="16" spans="2:20" ht="14.25" customHeight="1" x14ac:dyDescent="0.25">
      <c r="B16" s="55" t="s">
        <v>137</v>
      </c>
      <c r="C16" s="87">
        <v>5.9555030887590635E-2</v>
      </c>
      <c r="D16" s="87">
        <v>5.9303733388086859E-2</v>
      </c>
      <c r="E16" s="87">
        <v>6.4805672740328515E-2</v>
      </c>
      <c r="F16" s="87">
        <v>6.4762982996834181E-2</v>
      </c>
      <c r="G16" s="87"/>
      <c r="H16" s="87">
        <v>5.7647457914599499E-2</v>
      </c>
      <c r="I16" s="87">
        <v>5.7091583328989601E-2</v>
      </c>
      <c r="J16" s="87">
        <v>6.270536096382745E-2</v>
      </c>
      <c r="K16" s="87">
        <v>6.2311263846744416E-2</v>
      </c>
      <c r="L16" s="87"/>
      <c r="M16" s="87">
        <v>9.6443965517241381E-2</v>
      </c>
      <c r="N16" s="87">
        <v>0.10386366975172616</v>
      </c>
      <c r="O16" s="87">
        <v>0.10815209350495636</v>
      </c>
      <c r="P16" s="87">
        <v>0.11962890625</v>
      </c>
      <c r="Q16" s="61"/>
      <c r="T16" s="58"/>
    </row>
    <row r="17" spans="2:20" ht="14.25" customHeight="1" x14ac:dyDescent="0.25">
      <c r="B17" s="55" t="s">
        <v>138</v>
      </c>
      <c r="C17" s="87">
        <v>9.7123194870178224E-3</v>
      </c>
      <c r="D17" s="87">
        <v>9.9476773412442744E-3</v>
      </c>
      <c r="E17" s="87">
        <v>2.2557013940193188E-2</v>
      </c>
      <c r="F17" s="87">
        <v>2.9876092836027424E-2</v>
      </c>
      <c r="G17" s="87"/>
      <c r="H17" s="87">
        <v>9.547838131987731E-3</v>
      </c>
      <c r="I17" s="87">
        <v>9.3899160790212443E-3</v>
      </c>
      <c r="J17" s="87">
        <v>2.1332153452240203E-2</v>
      </c>
      <c r="K17" s="87">
        <v>2.8450261397287319E-2</v>
      </c>
      <c r="L17" s="87"/>
      <c r="M17" s="87">
        <v>1.2796336206896552E-2</v>
      </c>
      <c r="N17" s="87">
        <v>2.0713970912296167E-2</v>
      </c>
      <c r="O17" s="87">
        <v>4.7344281698476105E-2</v>
      </c>
      <c r="P17" s="87">
        <v>6.1686197916666664E-2</v>
      </c>
      <c r="Q17" s="61"/>
      <c r="T17" s="58"/>
    </row>
    <row r="18" spans="2:20" ht="14.25" customHeight="1" x14ac:dyDescent="0.25">
      <c r="B18" s="55" t="s">
        <v>144</v>
      </c>
      <c r="C18" s="88">
        <v>1</v>
      </c>
      <c r="D18" s="88">
        <v>1</v>
      </c>
      <c r="E18" s="88">
        <v>1</v>
      </c>
      <c r="F18" s="88">
        <v>1</v>
      </c>
      <c r="G18" s="88"/>
      <c r="H18" s="88">
        <v>1</v>
      </c>
      <c r="I18" s="88">
        <v>1</v>
      </c>
      <c r="J18" s="88">
        <v>1</v>
      </c>
      <c r="K18" s="88">
        <v>1</v>
      </c>
      <c r="L18" s="88"/>
      <c r="M18" s="88">
        <v>1</v>
      </c>
      <c r="N18" s="88">
        <v>1</v>
      </c>
      <c r="O18" s="88">
        <v>1</v>
      </c>
      <c r="P18" s="88">
        <v>1</v>
      </c>
      <c r="Q18" s="61"/>
      <c r="T18" s="58"/>
    </row>
    <row r="19" spans="2:20" ht="14.25" customHeight="1" x14ac:dyDescent="0.25">
      <c r="B19" s="97"/>
      <c r="C19" s="98"/>
      <c r="D19" s="98"/>
      <c r="E19" s="98"/>
      <c r="F19" s="98"/>
      <c r="G19" s="98"/>
      <c r="H19" s="98"/>
      <c r="I19" s="98"/>
      <c r="J19" s="98"/>
      <c r="K19" s="98"/>
      <c r="L19" s="98"/>
      <c r="M19" s="98"/>
      <c r="N19" s="98"/>
      <c r="O19" s="98"/>
      <c r="P19" s="98"/>
      <c r="Q19" s="61"/>
      <c r="T19" s="58"/>
    </row>
    <row r="20" spans="2:20" ht="75" customHeight="1" x14ac:dyDescent="0.25">
      <c r="B20" s="275" t="s">
        <v>350</v>
      </c>
      <c r="C20" s="276"/>
      <c r="D20" s="276"/>
      <c r="E20" s="276"/>
      <c r="F20" s="276"/>
      <c r="G20" s="276"/>
      <c r="H20" s="276"/>
      <c r="I20" s="276"/>
      <c r="J20" s="276"/>
      <c r="K20" s="276"/>
      <c r="L20" s="276"/>
      <c r="M20" s="276"/>
      <c r="N20" s="276"/>
      <c r="O20" s="276"/>
      <c r="P20" s="276"/>
      <c r="Q20" s="276"/>
      <c r="T20" s="58"/>
    </row>
    <row r="21" spans="2:20" ht="14.25" customHeight="1" x14ac:dyDescent="0.25">
      <c r="B21" s="22"/>
      <c r="C21" s="62"/>
      <c r="D21" s="62"/>
      <c r="E21" s="62"/>
      <c r="F21" s="62"/>
      <c r="G21" s="62"/>
      <c r="H21" s="62"/>
      <c r="I21" s="62"/>
      <c r="J21" s="62"/>
      <c r="K21" s="66"/>
      <c r="L21" s="68"/>
      <c r="M21" s="68"/>
      <c r="N21" s="68"/>
      <c r="O21" s="58"/>
      <c r="T21" s="58"/>
    </row>
    <row r="22" spans="2:20" ht="14.25" customHeight="1" x14ac:dyDescent="0.25">
      <c r="B22" s="1"/>
      <c r="C22" s="62"/>
      <c r="D22" s="62"/>
      <c r="E22" s="62"/>
      <c r="F22" s="62"/>
      <c r="G22" s="62"/>
      <c r="H22" s="62"/>
      <c r="I22" s="62"/>
      <c r="J22" s="62"/>
      <c r="K22" s="66"/>
      <c r="L22" s="68"/>
      <c r="M22" s="68"/>
      <c r="N22" s="68"/>
      <c r="O22" s="58"/>
      <c r="T22" s="58"/>
    </row>
    <row r="23" spans="2:20" ht="14.25" customHeight="1" x14ac:dyDescent="0.25">
      <c r="B23" s="1"/>
      <c r="C23" s="62"/>
      <c r="D23" s="62"/>
      <c r="E23" s="62"/>
      <c r="F23" s="62"/>
      <c r="G23" s="62"/>
      <c r="H23" s="62"/>
      <c r="I23" s="62"/>
      <c r="J23" s="62"/>
      <c r="K23" s="66"/>
      <c r="L23" s="68"/>
      <c r="M23" s="68"/>
      <c r="N23" s="68"/>
      <c r="O23" s="58"/>
      <c r="T23" s="58"/>
    </row>
    <row r="24" spans="2:20" ht="14.25" customHeight="1" x14ac:dyDescent="0.25">
      <c r="B24" s="1"/>
      <c r="C24" s="62"/>
      <c r="D24" s="62"/>
      <c r="E24" s="62"/>
      <c r="F24" s="62"/>
      <c r="G24" s="62"/>
      <c r="H24" s="62"/>
      <c r="I24" s="62"/>
      <c r="J24" s="62"/>
      <c r="K24" s="66"/>
      <c r="L24" s="68"/>
      <c r="M24" s="68"/>
      <c r="N24" s="68"/>
      <c r="O24" s="58"/>
      <c r="T24" s="58"/>
    </row>
    <row r="25" spans="2:20" ht="14.25" customHeight="1" x14ac:dyDescent="0.25">
      <c r="B25" s="1"/>
      <c r="C25" s="62"/>
      <c r="D25" s="62"/>
      <c r="E25" s="62"/>
      <c r="F25" s="62"/>
      <c r="G25" s="62"/>
      <c r="H25" s="62"/>
      <c r="I25" s="62"/>
      <c r="J25" s="62"/>
      <c r="K25" s="66"/>
      <c r="L25" s="68"/>
      <c r="M25" s="68"/>
      <c r="N25" s="68"/>
      <c r="O25" s="58"/>
      <c r="T25" s="58"/>
    </row>
    <row r="26" spans="2:20" ht="14.25" customHeight="1" x14ac:dyDescent="0.25">
      <c r="G26" s="63"/>
      <c r="J26" s="62"/>
      <c r="K26" s="62"/>
      <c r="L26" s="62"/>
      <c r="M26" s="62"/>
      <c r="N26" s="60"/>
      <c r="O26" s="58"/>
      <c r="T26" s="58"/>
    </row>
    <row r="27" spans="2:20" ht="14.25" customHeight="1" x14ac:dyDescent="0.25">
      <c r="G27" s="84"/>
      <c r="H27" s="84"/>
      <c r="I27" s="84"/>
      <c r="O27" s="58"/>
      <c r="T27" s="58"/>
    </row>
    <row r="28" spans="2:20" ht="14.25" customHeight="1" x14ac:dyDescent="0.25">
      <c r="G28" s="84"/>
      <c r="H28" s="84"/>
      <c r="I28" s="84"/>
      <c r="O28" s="58"/>
      <c r="T28" s="58"/>
    </row>
    <row r="29" spans="2:20" ht="14.25" customHeight="1" x14ac:dyDescent="0.25">
      <c r="G29" s="84"/>
      <c r="H29" s="84"/>
      <c r="I29" s="84"/>
      <c r="O29" s="58"/>
      <c r="T29" s="58"/>
    </row>
    <row r="30" spans="2:20" ht="14.25" customHeight="1" x14ac:dyDescent="0.25">
      <c r="G30" s="84"/>
      <c r="H30" s="84"/>
      <c r="I30" s="84"/>
      <c r="O30" s="58"/>
      <c r="T30" s="58"/>
    </row>
    <row r="31" spans="2:20" ht="14.25" customHeight="1" x14ac:dyDescent="0.25">
      <c r="G31" s="84"/>
      <c r="H31" s="84"/>
      <c r="I31" s="84"/>
      <c r="O31" s="58"/>
      <c r="T31" s="58"/>
    </row>
    <row r="32" spans="2:20" ht="14.25" customHeight="1" x14ac:dyDescent="0.25">
      <c r="G32" s="84"/>
      <c r="H32" s="84"/>
      <c r="I32" s="84"/>
      <c r="O32" s="58"/>
      <c r="T32" s="58"/>
    </row>
    <row r="33" spans="2:20" ht="14.25" customHeight="1" x14ac:dyDescent="0.25">
      <c r="B33" s="32"/>
      <c r="G33" s="274" t="s">
        <v>147</v>
      </c>
      <c r="H33" s="274"/>
      <c r="I33" s="274"/>
      <c r="O33" s="58"/>
      <c r="T33" s="58"/>
    </row>
    <row r="34" spans="2:20" ht="14.25" customHeight="1" x14ac:dyDescent="0.25">
      <c r="O34" s="58"/>
      <c r="T34" s="58"/>
    </row>
    <row r="35" spans="2:20" ht="14.25" customHeight="1" x14ac:dyDescent="0.25">
      <c r="G35" s="61"/>
      <c r="H35" s="61"/>
      <c r="I35" s="61"/>
      <c r="O35" s="58"/>
      <c r="T35" s="58"/>
    </row>
    <row r="36" spans="2:20" ht="14.25" customHeight="1" x14ac:dyDescent="0.25">
      <c r="G36" s="61"/>
      <c r="H36" s="61"/>
      <c r="I36" s="61"/>
      <c r="O36" s="58"/>
      <c r="T36" s="58"/>
    </row>
    <row r="37" spans="2:20" ht="14.25" customHeight="1" x14ac:dyDescent="0.25">
      <c r="G37" s="61"/>
      <c r="H37" s="61"/>
      <c r="I37" s="61"/>
      <c r="O37" s="58"/>
      <c r="T37" s="58"/>
    </row>
    <row r="38" spans="2:20" ht="14.25" customHeight="1" x14ac:dyDescent="0.25">
      <c r="G38" s="61"/>
      <c r="H38" s="61"/>
      <c r="I38" s="61"/>
      <c r="O38" s="58"/>
      <c r="T38" s="58"/>
    </row>
    <row r="39" spans="2:20" ht="14.25" customHeight="1" x14ac:dyDescent="0.25">
      <c r="G39" s="61"/>
      <c r="H39" s="61"/>
      <c r="I39" s="61"/>
      <c r="O39" s="58"/>
      <c r="T39" s="58"/>
    </row>
    <row r="40" spans="2:20" ht="14.25" customHeight="1" x14ac:dyDescent="0.25">
      <c r="G40" s="61"/>
      <c r="H40" s="61"/>
      <c r="I40" s="61"/>
      <c r="O40" s="58"/>
      <c r="T40" s="58"/>
    </row>
    <row r="41" spans="2:20" ht="14.25" customHeight="1" x14ac:dyDescent="0.25">
      <c r="G41" s="61"/>
      <c r="H41" s="61"/>
      <c r="I41" s="61"/>
      <c r="O41" s="58"/>
      <c r="T41" s="58"/>
    </row>
    <row r="42" spans="2:20" ht="14.25" customHeight="1" x14ac:dyDescent="0.25">
      <c r="C42" s="62"/>
      <c r="D42" s="62"/>
      <c r="J42" s="62"/>
      <c r="K42" s="62"/>
      <c r="L42" s="62"/>
      <c r="M42" s="62"/>
      <c r="N42" s="60"/>
      <c r="O42" s="58"/>
      <c r="T42" s="58"/>
    </row>
    <row r="43" spans="2:20" ht="14.25" customHeight="1" x14ac:dyDescent="0.25">
      <c r="C43" s="68"/>
      <c r="D43" s="68"/>
      <c r="E43" s="68"/>
      <c r="F43" s="68"/>
      <c r="G43" s="68"/>
      <c r="H43" s="68"/>
      <c r="I43" s="68"/>
      <c r="J43" s="68"/>
      <c r="K43" s="62"/>
      <c r="L43" s="62"/>
      <c r="M43" s="68"/>
      <c r="N43" s="68"/>
      <c r="O43" s="68"/>
      <c r="P43" s="68"/>
      <c r="Q43" s="68"/>
      <c r="R43" s="84"/>
      <c r="S43" s="84"/>
      <c r="T43" s="84"/>
    </row>
    <row r="44" spans="2:20" ht="14.25" customHeight="1" x14ac:dyDescent="0.25">
      <c r="B44" s="66"/>
      <c r="C44" s="68"/>
      <c r="D44" s="68"/>
      <c r="E44" s="68"/>
      <c r="F44" s="68"/>
      <c r="G44" s="68"/>
      <c r="H44" s="68"/>
      <c r="I44" s="68"/>
      <c r="J44" s="68"/>
      <c r="K44" s="62"/>
      <c r="L44" s="62"/>
      <c r="M44" s="62"/>
      <c r="N44" s="60"/>
      <c r="O44" s="58"/>
      <c r="T44" s="58"/>
    </row>
    <row r="45" spans="2:20" ht="14.25" customHeight="1" x14ac:dyDescent="0.25">
      <c r="B45" s="66"/>
      <c r="C45" s="68"/>
      <c r="D45" s="68"/>
      <c r="E45" s="68"/>
      <c r="F45" s="68"/>
      <c r="G45" s="68"/>
      <c r="H45" s="68"/>
      <c r="I45" s="68"/>
      <c r="J45" s="68"/>
      <c r="K45" s="62"/>
      <c r="L45" s="62"/>
      <c r="M45" s="62"/>
      <c r="N45" s="60"/>
      <c r="O45" s="58"/>
      <c r="T45" s="58"/>
    </row>
    <row r="46" spans="2:20" ht="14.25" customHeight="1" x14ac:dyDescent="0.25">
      <c r="B46" s="66"/>
      <c r="C46" s="68"/>
      <c r="D46" s="68"/>
      <c r="E46" s="68"/>
      <c r="F46" s="68"/>
      <c r="G46" s="68"/>
      <c r="H46" s="68"/>
      <c r="I46" s="68"/>
      <c r="J46" s="68"/>
      <c r="K46" s="62"/>
      <c r="L46" s="62"/>
      <c r="M46" s="62"/>
      <c r="N46" s="60"/>
      <c r="O46" s="58"/>
      <c r="T46" s="58"/>
    </row>
    <row r="47" spans="2:20" ht="14.25" customHeight="1" x14ac:dyDescent="0.25">
      <c r="B47" s="66"/>
      <c r="C47" s="68"/>
      <c r="D47" s="68"/>
      <c r="E47" s="68"/>
      <c r="F47" s="68"/>
      <c r="G47" s="68"/>
      <c r="H47" s="68"/>
      <c r="I47" s="68"/>
      <c r="J47" s="68"/>
      <c r="N47" s="60"/>
      <c r="O47" s="58"/>
      <c r="T47" s="58"/>
    </row>
    <row r="48" spans="2:20" ht="14.25" customHeight="1" x14ac:dyDescent="0.25">
      <c r="B48" s="66"/>
      <c r="C48" s="68"/>
      <c r="D48" s="68"/>
      <c r="E48" s="68"/>
      <c r="F48" s="68"/>
      <c r="G48" s="68"/>
      <c r="H48" s="68"/>
      <c r="I48" s="68"/>
      <c r="J48" s="68"/>
      <c r="N48" s="60"/>
      <c r="O48" s="58"/>
      <c r="T48" s="58"/>
    </row>
    <row r="49" spans="2:21" ht="14.25" customHeight="1" x14ac:dyDescent="0.25">
      <c r="B49" s="66"/>
      <c r="C49" s="68"/>
      <c r="D49" s="68"/>
      <c r="E49" s="68"/>
      <c r="F49" s="68"/>
      <c r="G49" s="68"/>
      <c r="H49" s="68"/>
      <c r="I49" s="68"/>
      <c r="J49" s="68"/>
      <c r="N49" s="60"/>
      <c r="O49" s="58"/>
      <c r="T49" s="58"/>
    </row>
    <row r="50" spans="2:21" ht="14.25" customHeight="1" x14ac:dyDescent="0.25">
      <c r="N50" s="60"/>
      <c r="O50" s="58"/>
      <c r="T50" s="58"/>
    </row>
    <row r="51" spans="2:21" ht="14.25" customHeight="1" x14ac:dyDescent="0.25">
      <c r="N51" s="68"/>
      <c r="O51" s="68"/>
      <c r="P51" s="68"/>
      <c r="Q51" s="68"/>
      <c r="R51" s="84"/>
      <c r="S51" s="84"/>
      <c r="T51" s="84"/>
      <c r="U51" s="84"/>
    </row>
    <row r="52" spans="2:21" ht="14.25" customHeight="1" x14ac:dyDescent="0.25">
      <c r="B52" s="66"/>
      <c r="C52" s="68"/>
      <c r="D52" s="68"/>
      <c r="E52" s="68"/>
      <c r="F52" s="68"/>
      <c r="G52" s="68"/>
      <c r="H52" s="68"/>
      <c r="I52" s="68"/>
      <c r="J52" s="68"/>
      <c r="M52" s="89"/>
      <c r="N52" s="68"/>
      <c r="O52" s="68"/>
      <c r="P52" s="68"/>
      <c r="Q52" s="68"/>
      <c r="R52" s="84"/>
      <c r="S52" s="84"/>
      <c r="T52" s="84"/>
      <c r="U52" s="84"/>
    </row>
    <row r="53" spans="2:21" ht="14.25" customHeight="1" x14ac:dyDescent="0.25">
      <c r="B53" s="66"/>
      <c r="C53" s="68"/>
      <c r="D53" s="68"/>
      <c r="E53" s="68"/>
      <c r="F53" s="68"/>
      <c r="G53" s="68"/>
      <c r="H53" s="68"/>
      <c r="I53" s="68"/>
      <c r="J53" s="68"/>
      <c r="M53" s="89"/>
      <c r="N53" s="68"/>
      <c r="O53" s="68"/>
      <c r="P53" s="68"/>
      <c r="Q53" s="68"/>
      <c r="R53" s="84"/>
      <c r="S53" s="84"/>
      <c r="T53" s="84"/>
      <c r="U53" s="84"/>
    </row>
    <row r="54" spans="2:21" ht="14.25" customHeight="1" x14ac:dyDescent="0.25">
      <c r="B54" s="66"/>
      <c r="C54" s="68"/>
      <c r="D54" s="68"/>
      <c r="E54" s="68"/>
      <c r="F54" s="68"/>
      <c r="G54" s="68"/>
      <c r="H54" s="68"/>
      <c r="I54" s="68"/>
      <c r="J54" s="68"/>
    </row>
    <row r="55" spans="2:21" ht="14.25" customHeight="1" x14ac:dyDescent="0.25">
      <c r="B55" s="66"/>
      <c r="C55" s="68"/>
      <c r="D55" s="68"/>
      <c r="E55" s="68"/>
      <c r="F55" s="68"/>
      <c r="G55" s="68"/>
      <c r="H55" s="68"/>
      <c r="I55" s="68"/>
      <c r="J55" s="68"/>
      <c r="M55" s="89"/>
      <c r="N55" s="68"/>
      <c r="O55" s="68"/>
      <c r="P55" s="68"/>
      <c r="Q55" s="68"/>
      <c r="R55" s="84"/>
      <c r="S55" s="84"/>
      <c r="T55" s="84"/>
      <c r="U55" s="84"/>
    </row>
    <row r="56" spans="2:21" ht="14.25" customHeight="1" x14ac:dyDescent="0.25">
      <c r="B56" s="66"/>
      <c r="C56" s="68"/>
      <c r="D56" s="68"/>
      <c r="E56" s="68"/>
      <c r="F56" s="68"/>
      <c r="G56" s="68"/>
      <c r="H56" s="68"/>
      <c r="I56" s="68"/>
      <c r="J56" s="68"/>
      <c r="M56" s="89"/>
      <c r="N56" s="68"/>
      <c r="O56" s="68"/>
      <c r="P56" s="68"/>
      <c r="Q56" s="68"/>
      <c r="R56" s="84"/>
      <c r="S56" s="84"/>
      <c r="T56" s="84"/>
      <c r="U56" s="84"/>
    </row>
    <row r="57" spans="2:21" ht="14.25" customHeight="1" x14ac:dyDescent="0.25">
      <c r="B57" s="66"/>
      <c r="C57" s="68"/>
      <c r="D57" s="68"/>
      <c r="E57" s="68"/>
      <c r="F57" s="68"/>
      <c r="G57" s="68"/>
      <c r="H57" s="68"/>
      <c r="I57" s="68"/>
      <c r="J57" s="68"/>
    </row>
    <row r="58" spans="2:21" ht="14.25" customHeight="1" x14ac:dyDescent="0.25">
      <c r="M58" s="89"/>
      <c r="N58" s="68"/>
      <c r="O58" s="68"/>
      <c r="P58" s="68"/>
      <c r="Q58" s="68"/>
      <c r="R58" s="84"/>
      <c r="S58" s="84"/>
      <c r="T58" s="84"/>
      <c r="U58" s="84"/>
    </row>
    <row r="59" spans="2:21" ht="14.25" customHeight="1" x14ac:dyDescent="0.25">
      <c r="M59" s="89"/>
      <c r="N59" s="68"/>
      <c r="O59" s="68"/>
      <c r="P59" s="68"/>
      <c r="Q59" s="68"/>
      <c r="R59" s="84"/>
      <c r="S59" s="84"/>
      <c r="T59" s="84"/>
      <c r="U59" s="84"/>
    </row>
    <row r="60" spans="2:21" ht="14.25" customHeight="1" x14ac:dyDescent="0.25">
      <c r="B60" s="66"/>
      <c r="C60" s="68"/>
      <c r="D60" s="68"/>
      <c r="E60" s="68"/>
      <c r="F60" s="68"/>
      <c r="G60" s="68"/>
      <c r="H60" s="68"/>
      <c r="I60" s="68"/>
      <c r="J60" s="68"/>
    </row>
    <row r="61" spans="2:21" ht="14.25" customHeight="1" x14ac:dyDescent="0.25">
      <c r="B61" s="66"/>
      <c r="C61" s="68"/>
      <c r="D61" s="68"/>
      <c r="E61" s="68"/>
      <c r="F61" s="68"/>
      <c r="G61" s="68"/>
      <c r="H61" s="68"/>
      <c r="I61" s="68"/>
      <c r="J61" s="68"/>
      <c r="M61" s="89"/>
      <c r="N61" s="68"/>
      <c r="O61" s="68"/>
      <c r="P61" s="68"/>
      <c r="Q61" s="68"/>
      <c r="R61" s="84"/>
      <c r="S61" s="84"/>
      <c r="T61" s="84"/>
      <c r="U61" s="84"/>
    </row>
    <row r="62" spans="2:21" ht="14.25" customHeight="1" x14ac:dyDescent="0.25">
      <c r="B62" s="66"/>
      <c r="C62" s="68"/>
      <c r="D62" s="68"/>
      <c r="E62" s="68"/>
      <c r="F62" s="68"/>
      <c r="G62" s="68"/>
      <c r="H62" s="68"/>
      <c r="I62" s="68"/>
      <c r="J62" s="68"/>
      <c r="M62" s="89"/>
      <c r="N62" s="68"/>
      <c r="O62" s="68"/>
      <c r="P62" s="68"/>
      <c r="Q62" s="68"/>
      <c r="R62" s="84"/>
      <c r="S62" s="84"/>
      <c r="T62" s="84"/>
      <c r="U62" s="84"/>
    </row>
    <row r="63" spans="2:21" ht="14.25" customHeight="1" x14ac:dyDescent="0.25">
      <c r="B63" s="66"/>
      <c r="C63" s="68"/>
      <c r="D63" s="68"/>
      <c r="E63" s="68"/>
      <c r="F63" s="68"/>
      <c r="G63" s="68"/>
      <c r="H63" s="68"/>
      <c r="I63" s="68"/>
      <c r="J63" s="68"/>
    </row>
    <row r="64" spans="2:21" ht="14.25" customHeight="1" x14ac:dyDescent="0.25">
      <c r="B64" s="66"/>
      <c r="C64" s="68"/>
      <c r="D64" s="68"/>
      <c r="E64" s="68"/>
      <c r="F64" s="68"/>
      <c r="G64" s="68"/>
      <c r="H64" s="68"/>
      <c r="I64" s="68"/>
      <c r="J64" s="68"/>
      <c r="M64" s="89"/>
      <c r="N64" s="68"/>
      <c r="O64" s="68"/>
      <c r="P64" s="68"/>
      <c r="Q64" s="68"/>
      <c r="R64" s="84"/>
      <c r="S64" s="84"/>
      <c r="T64" s="84"/>
      <c r="U64" s="84"/>
    </row>
    <row r="65" spans="2:21" ht="14.25" customHeight="1" x14ac:dyDescent="0.25">
      <c r="B65" s="66"/>
      <c r="C65" s="68"/>
      <c r="D65" s="68"/>
      <c r="E65" s="68"/>
      <c r="F65" s="68"/>
      <c r="G65" s="68"/>
      <c r="H65" s="68"/>
      <c r="I65" s="68"/>
      <c r="J65" s="68"/>
      <c r="M65" s="89"/>
      <c r="N65" s="68"/>
      <c r="O65" s="68"/>
      <c r="P65" s="68"/>
      <c r="Q65" s="68"/>
      <c r="R65" s="84"/>
      <c r="S65" s="84"/>
      <c r="T65" s="84"/>
      <c r="U65" s="84"/>
    </row>
    <row r="73" spans="2:21" ht="14.25" customHeight="1" x14ac:dyDescent="0.25">
      <c r="M73" s="66"/>
      <c r="N73" s="68"/>
      <c r="O73" s="68"/>
      <c r="P73" s="68"/>
      <c r="Q73" s="68"/>
      <c r="R73" s="84"/>
      <c r="S73" s="84"/>
      <c r="T73" s="84"/>
      <c r="U73" s="84"/>
    </row>
    <row r="74" spans="2:21" ht="14.25" customHeight="1" x14ac:dyDescent="0.25">
      <c r="O74" s="58"/>
    </row>
    <row r="75" spans="2:21" ht="14.25" customHeight="1" x14ac:dyDescent="0.25">
      <c r="O75" s="58"/>
    </row>
    <row r="76" spans="2:21" ht="14.25" customHeight="1" x14ac:dyDescent="0.25">
      <c r="O76" s="58"/>
    </row>
    <row r="77" spans="2:21" ht="14.25" customHeight="1" x14ac:dyDescent="0.25">
      <c r="O77" s="58"/>
    </row>
    <row r="78" spans="2:21" ht="14.25" customHeight="1" x14ac:dyDescent="0.25">
      <c r="O78" s="58"/>
    </row>
    <row r="79" spans="2:21" ht="14.25" customHeight="1" x14ac:dyDescent="0.25">
      <c r="O79" s="58"/>
    </row>
    <row r="80" spans="2:21" ht="14.25" customHeight="1" x14ac:dyDescent="0.25">
      <c r="O80" s="58"/>
    </row>
    <row r="81" spans="15:15" ht="14.25" customHeight="1" x14ac:dyDescent="0.25">
      <c r="O81" s="58"/>
    </row>
    <row r="82" spans="15:15" ht="14.25" customHeight="1" x14ac:dyDescent="0.25">
      <c r="O82" s="58"/>
    </row>
    <row r="83" spans="15:15" ht="14.25" customHeight="1" x14ac:dyDescent="0.25">
      <c r="O83" s="58"/>
    </row>
    <row r="84" spans="15:15" ht="14.25" customHeight="1" x14ac:dyDescent="0.25">
      <c r="O84" s="58"/>
    </row>
    <row r="85" spans="15:15" ht="14.25" customHeight="1" x14ac:dyDescent="0.25">
      <c r="O85" s="58"/>
    </row>
    <row r="86" spans="15:15" ht="14.25" customHeight="1" x14ac:dyDescent="0.25">
      <c r="O86" s="58"/>
    </row>
    <row r="87" spans="15:15" ht="14.25" customHeight="1" x14ac:dyDescent="0.25">
      <c r="O87" s="58"/>
    </row>
    <row r="88" spans="15:15" ht="14.25" customHeight="1" x14ac:dyDescent="0.25">
      <c r="O88" s="58"/>
    </row>
    <row r="89" spans="15:15" ht="14.25" customHeight="1" x14ac:dyDescent="0.25">
      <c r="O89" s="58"/>
    </row>
    <row r="90" spans="15:15" ht="14.25" customHeight="1" x14ac:dyDescent="0.25">
      <c r="O90" s="58"/>
    </row>
    <row r="91" spans="15:15" ht="14.25" customHeight="1" x14ac:dyDescent="0.25">
      <c r="O91" s="58"/>
    </row>
    <row r="92" spans="15:15" ht="14.25" customHeight="1" x14ac:dyDescent="0.25">
      <c r="O92" s="58"/>
    </row>
    <row r="93" spans="15:15" ht="14.25" customHeight="1" x14ac:dyDescent="0.25">
      <c r="O93" s="58"/>
    </row>
    <row r="94" spans="15:15" ht="14.25" customHeight="1" x14ac:dyDescent="0.25">
      <c r="O94" s="58"/>
    </row>
    <row r="95" spans="15:15" ht="14.25" customHeight="1" x14ac:dyDescent="0.25">
      <c r="O95" s="58"/>
    </row>
    <row r="96" spans="15:15" ht="14.25" customHeight="1" x14ac:dyDescent="0.25">
      <c r="O96" s="58"/>
    </row>
    <row r="97" spans="15:15" ht="14.25" customHeight="1" x14ac:dyDescent="0.25">
      <c r="O97" s="58"/>
    </row>
    <row r="98" spans="15:15" ht="14.25" customHeight="1" x14ac:dyDescent="0.25">
      <c r="O98" s="58"/>
    </row>
    <row r="99" spans="15:15" ht="14.25" customHeight="1" x14ac:dyDescent="0.25">
      <c r="O99" s="58"/>
    </row>
    <row r="100" spans="15:15" ht="14.25" customHeight="1" x14ac:dyDescent="0.25">
      <c r="O100" s="58"/>
    </row>
    <row r="101" spans="15:15" ht="14.25" customHeight="1" x14ac:dyDescent="0.25">
      <c r="O101" s="58"/>
    </row>
    <row r="102" spans="15:15" ht="14.25" customHeight="1" x14ac:dyDescent="0.25">
      <c r="O102" s="58"/>
    </row>
    <row r="103" spans="15:15" ht="14.25" customHeight="1" x14ac:dyDescent="0.25">
      <c r="O103" s="58"/>
    </row>
    <row r="104" spans="15:15" ht="14.25" customHeight="1" x14ac:dyDescent="0.25">
      <c r="O104" s="58"/>
    </row>
    <row r="105" spans="15:15" ht="14.25" customHeight="1" x14ac:dyDescent="0.25">
      <c r="O105" s="58"/>
    </row>
    <row r="106" spans="15:15" ht="14.25" customHeight="1" x14ac:dyDescent="0.25">
      <c r="O106" s="58"/>
    </row>
    <row r="107" spans="15:15" ht="14.25" customHeight="1" x14ac:dyDescent="0.25">
      <c r="O107" s="58"/>
    </row>
    <row r="108" spans="15:15" ht="14.25" customHeight="1" x14ac:dyDescent="0.25">
      <c r="O108" s="58"/>
    </row>
    <row r="109" spans="15:15" ht="14.25" customHeight="1" x14ac:dyDescent="0.25">
      <c r="O109" s="58"/>
    </row>
    <row r="110" spans="15:15" ht="14.25" customHeight="1" x14ac:dyDescent="0.25">
      <c r="O110" s="58"/>
    </row>
    <row r="111" spans="15:15" ht="14.25" customHeight="1" x14ac:dyDescent="0.25">
      <c r="O111" s="58"/>
    </row>
    <row r="112" spans="15:15" ht="14.25" customHeight="1" x14ac:dyDescent="0.25">
      <c r="O112" s="58"/>
    </row>
    <row r="113" spans="15:15" ht="14.25" customHeight="1" x14ac:dyDescent="0.25">
      <c r="O113" s="58"/>
    </row>
    <row r="114" spans="15:15" ht="14.25" customHeight="1" x14ac:dyDescent="0.25">
      <c r="O114" s="58"/>
    </row>
    <row r="115" spans="15:15" ht="14.25" customHeight="1" x14ac:dyDescent="0.25">
      <c r="O115" s="58"/>
    </row>
    <row r="116" spans="15:15" ht="14.25" customHeight="1" x14ac:dyDescent="0.25">
      <c r="O116" s="58"/>
    </row>
    <row r="117" spans="15:15" ht="14.25" customHeight="1" x14ac:dyDescent="0.25">
      <c r="O117" s="58"/>
    </row>
    <row r="118" spans="15:15" ht="14.25" customHeight="1" x14ac:dyDescent="0.25">
      <c r="O118" s="58"/>
    </row>
    <row r="119" spans="15:15" ht="14.25" customHeight="1" x14ac:dyDescent="0.25">
      <c r="O119" s="58"/>
    </row>
    <row r="120" spans="15:15" ht="14.25" customHeight="1" x14ac:dyDescent="0.25">
      <c r="O120" s="58"/>
    </row>
    <row r="121" spans="15:15" ht="14.25" customHeight="1" x14ac:dyDescent="0.25">
      <c r="O121" s="58"/>
    </row>
    <row r="122" spans="15:15" ht="14.25" customHeight="1" x14ac:dyDescent="0.25">
      <c r="O122" s="58"/>
    </row>
    <row r="123" spans="15:15" ht="14.25" customHeight="1" x14ac:dyDescent="0.25">
      <c r="O123" s="58"/>
    </row>
    <row r="124" spans="15:15" ht="14.25" customHeight="1" x14ac:dyDescent="0.25">
      <c r="O124" s="58"/>
    </row>
    <row r="125" spans="15:15" ht="14.25" customHeight="1" x14ac:dyDescent="0.25">
      <c r="O125" s="58"/>
    </row>
    <row r="126" spans="15:15" ht="14.25" customHeight="1" x14ac:dyDescent="0.25">
      <c r="O126" s="58"/>
    </row>
    <row r="127" spans="15:15" ht="14.25" customHeight="1" x14ac:dyDescent="0.25">
      <c r="O127" s="58"/>
    </row>
    <row r="128" spans="15:15" ht="14.25" customHeight="1" x14ac:dyDescent="0.25">
      <c r="O128" s="58"/>
    </row>
    <row r="129" spans="15:15" ht="14.25" customHeight="1" x14ac:dyDescent="0.25">
      <c r="O129" s="58"/>
    </row>
    <row r="130" spans="15:15" ht="14.25" customHeight="1" x14ac:dyDescent="0.25">
      <c r="O130" s="58"/>
    </row>
    <row r="131" spans="15:15" ht="14.25" customHeight="1" x14ac:dyDescent="0.25">
      <c r="O131" s="58"/>
    </row>
    <row r="132" spans="15:15" ht="14.25" customHeight="1" x14ac:dyDescent="0.25">
      <c r="O132" s="58"/>
    </row>
    <row r="133" spans="15:15" ht="14.25" customHeight="1" x14ac:dyDescent="0.25">
      <c r="O133" s="58"/>
    </row>
    <row r="134" spans="15:15" ht="14.25" customHeight="1" x14ac:dyDescent="0.25">
      <c r="O134" s="58"/>
    </row>
    <row r="135" spans="15:15" ht="14.25" customHeight="1" x14ac:dyDescent="0.25">
      <c r="O135" s="58"/>
    </row>
    <row r="136" spans="15:15" ht="14.25" customHeight="1" x14ac:dyDescent="0.25">
      <c r="O136" s="58"/>
    </row>
    <row r="137" spans="15:15" ht="14.25" customHeight="1" x14ac:dyDescent="0.25">
      <c r="O137" s="58"/>
    </row>
    <row r="138" spans="15:15" ht="14.25" customHeight="1" x14ac:dyDescent="0.25">
      <c r="O138" s="58"/>
    </row>
    <row r="139" spans="15:15" ht="14.25" customHeight="1" x14ac:dyDescent="0.25">
      <c r="O139" s="58"/>
    </row>
    <row r="140" spans="15:15" ht="14.25" customHeight="1" x14ac:dyDescent="0.25">
      <c r="O140" s="58"/>
    </row>
    <row r="141" spans="15:15" ht="14.25" customHeight="1" x14ac:dyDescent="0.25">
      <c r="O141" s="58"/>
    </row>
    <row r="142" spans="15:15" ht="14.25" customHeight="1" x14ac:dyDescent="0.25">
      <c r="O142" s="58"/>
    </row>
    <row r="143" spans="15:15" ht="14.25" customHeight="1" x14ac:dyDescent="0.25">
      <c r="O143" s="58"/>
    </row>
    <row r="144" spans="15:15" ht="14.25" customHeight="1" x14ac:dyDescent="0.25">
      <c r="O144" s="58"/>
    </row>
    <row r="145" spans="15:15" ht="14.25" customHeight="1" x14ac:dyDescent="0.25">
      <c r="O145" s="58"/>
    </row>
    <row r="146" spans="15:15" ht="14.25" customHeight="1" x14ac:dyDescent="0.25">
      <c r="O146" s="58"/>
    </row>
    <row r="147" spans="15:15" ht="14.25" customHeight="1" x14ac:dyDescent="0.25">
      <c r="O147" s="58"/>
    </row>
    <row r="148" spans="15:15" ht="14.25" customHeight="1" x14ac:dyDescent="0.25">
      <c r="O148" s="58"/>
    </row>
    <row r="149" spans="15:15" ht="14.25" customHeight="1" x14ac:dyDescent="0.25">
      <c r="O149" s="58"/>
    </row>
    <row r="150" spans="15:15" ht="14.25" customHeight="1" x14ac:dyDescent="0.25">
      <c r="O150" s="58"/>
    </row>
    <row r="151" spans="15:15" ht="14.25" customHeight="1" x14ac:dyDescent="0.25">
      <c r="O151" s="58"/>
    </row>
    <row r="152" spans="15:15" ht="14.25" customHeight="1" x14ac:dyDescent="0.25">
      <c r="O152" s="58"/>
    </row>
    <row r="153" spans="15:15" ht="14.25" customHeight="1" x14ac:dyDescent="0.25">
      <c r="O153" s="58"/>
    </row>
    <row r="154" spans="15:15" ht="14.25" customHeight="1" x14ac:dyDescent="0.25">
      <c r="O154" s="58"/>
    </row>
    <row r="155" spans="15:15" ht="14.25" customHeight="1" x14ac:dyDescent="0.25">
      <c r="O155" s="58"/>
    </row>
    <row r="156" spans="15:15" ht="14.25" customHeight="1" x14ac:dyDescent="0.25">
      <c r="O156" s="58"/>
    </row>
    <row r="157" spans="15:15" ht="14.25" customHeight="1" x14ac:dyDescent="0.25">
      <c r="O157" s="58"/>
    </row>
    <row r="158" spans="15:15" ht="14.25" customHeight="1" x14ac:dyDescent="0.25">
      <c r="O158" s="58"/>
    </row>
    <row r="159" spans="15:15" ht="14.25" customHeight="1" x14ac:dyDescent="0.25">
      <c r="O159" s="58"/>
    </row>
    <row r="160" spans="15:15" ht="14.25" customHeight="1" x14ac:dyDescent="0.25">
      <c r="O160" s="58"/>
    </row>
    <row r="161" spans="15:15" ht="14.25" customHeight="1" x14ac:dyDescent="0.25">
      <c r="O161" s="58"/>
    </row>
    <row r="162" spans="15:15" ht="14.25" customHeight="1" x14ac:dyDescent="0.25">
      <c r="O162" s="58"/>
    </row>
    <row r="163" spans="15:15" ht="14.25" customHeight="1" x14ac:dyDescent="0.25">
      <c r="O163" s="58"/>
    </row>
    <row r="164" spans="15:15" ht="14.25" customHeight="1" x14ac:dyDescent="0.25">
      <c r="O164" s="58"/>
    </row>
    <row r="165" spans="15:15" ht="14.25" customHeight="1" x14ac:dyDescent="0.25">
      <c r="O165" s="58"/>
    </row>
    <row r="166" spans="15:15" ht="14.25" customHeight="1" x14ac:dyDescent="0.25">
      <c r="O166" s="58"/>
    </row>
    <row r="167" spans="15:15" ht="14.25" customHeight="1" x14ac:dyDescent="0.25">
      <c r="O167" s="58"/>
    </row>
    <row r="168" spans="15:15" ht="14.25" customHeight="1" x14ac:dyDescent="0.25">
      <c r="O168" s="58"/>
    </row>
    <row r="169" spans="15:15" ht="14.25" customHeight="1" x14ac:dyDescent="0.25">
      <c r="O169" s="58"/>
    </row>
    <row r="170" spans="15:15" ht="14.25" customHeight="1" x14ac:dyDescent="0.25">
      <c r="O170" s="58"/>
    </row>
    <row r="171" spans="15:15" ht="14.25" customHeight="1" x14ac:dyDescent="0.25">
      <c r="O171" s="58"/>
    </row>
    <row r="172" spans="15:15" ht="14.25" customHeight="1" x14ac:dyDescent="0.25">
      <c r="O172" s="58"/>
    </row>
    <row r="173" spans="15:15" ht="14.25" customHeight="1" x14ac:dyDescent="0.25">
      <c r="O173" s="58"/>
    </row>
    <row r="174" spans="15:15" ht="14.25" customHeight="1" x14ac:dyDescent="0.25">
      <c r="O174" s="58"/>
    </row>
    <row r="175" spans="15:15" ht="14.25" customHeight="1" x14ac:dyDescent="0.25">
      <c r="O175" s="58"/>
    </row>
    <row r="176" spans="15:15" ht="14.25" customHeight="1" x14ac:dyDescent="0.25">
      <c r="O176" s="58"/>
    </row>
    <row r="177" spans="15:15" ht="14.25" customHeight="1" x14ac:dyDescent="0.25">
      <c r="O177" s="58"/>
    </row>
    <row r="178" spans="15:15" ht="14.25" customHeight="1" x14ac:dyDescent="0.25">
      <c r="O178" s="58"/>
    </row>
    <row r="179" spans="15:15" ht="14.25" customHeight="1" x14ac:dyDescent="0.25">
      <c r="O179" s="58"/>
    </row>
    <row r="180" spans="15:15" ht="14.25" customHeight="1" x14ac:dyDescent="0.25">
      <c r="O180" s="58"/>
    </row>
    <row r="181" spans="15:15" ht="14.25" customHeight="1" x14ac:dyDescent="0.25">
      <c r="O181" s="58"/>
    </row>
    <row r="182" spans="15:15" ht="14.25" customHeight="1" x14ac:dyDescent="0.25">
      <c r="O182" s="58"/>
    </row>
    <row r="183" spans="15:15" ht="14.25" customHeight="1" x14ac:dyDescent="0.25">
      <c r="O183" s="58"/>
    </row>
    <row r="184" spans="15:15" ht="14.25" customHeight="1" x14ac:dyDescent="0.25">
      <c r="O184" s="58"/>
    </row>
    <row r="185" spans="15:15" ht="14.25" customHeight="1" x14ac:dyDescent="0.25">
      <c r="O185" s="58"/>
    </row>
    <row r="186" spans="15:15" ht="14.25" customHeight="1" x14ac:dyDescent="0.25">
      <c r="O186" s="58"/>
    </row>
    <row r="187" spans="15:15" ht="14.25" customHeight="1" x14ac:dyDescent="0.25">
      <c r="O187" s="58"/>
    </row>
    <row r="188" spans="15:15" ht="14.25" customHeight="1" x14ac:dyDescent="0.25">
      <c r="O188" s="58"/>
    </row>
    <row r="189" spans="15:15" ht="14.25" customHeight="1" x14ac:dyDescent="0.25">
      <c r="O189" s="58"/>
    </row>
    <row r="190" spans="15:15" ht="14.25" customHeight="1" x14ac:dyDescent="0.25">
      <c r="O190" s="58"/>
    </row>
    <row r="191" spans="15:15" ht="14.25" customHeight="1" x14ac:dyDescent="0.25">
      <c r="O191" s="58"/>
    </row>
    <row r="192" spans="15:15" ht="14.25" customHeight="1" x14ac:dyDescent="0.25">
      <c r="O192" s="58"/>
    </row>
    <row r="193" spans="15:15" ht="14.25" customHeight="1" x14ac:dyDescent="0.25">
      <c r="O193" s="58"/>
    </row>
    <row r="194" spans="15:15" ht="14.25" customHeight="1" x14ac:dyDescent="0.25">
      <c r="O194" s="58"/>
    </row>
    <row r="195" spans="15:15" ht="14.25" customHeight="1" x14ac:dyDescent="0.25">
      <c r="O195" s="58"/>
    </row>
    <row r="196" spans="15:15" ht="14.25" customHeight="1" x14ac:dyDescent="0.25">
      <c r="O196" s="58"/>
    </row>
    <row r="197" spans="15:15" ht="14.25" customHeight="1" x14ac:dyDescent="0.25">
      <c r="O197" s="58"/>
    </row>
    <row r="198" spans="15:15" ht="14.25" customHeight="1" x14ac:dyDescent="0.25">
      <c r="O198" s="58"/>
    </row>
    <row r="199" spans="15:15" ht="14.25" customHeight="1" x14ac:dyDescent="0.25">
      <c r="O199" s="58"/>
    </row>
    <row r="200" spans="15:15" ht="14.25" customHeight="1" x14ac:dyDescent="0.25">
      <c r="O200" s="58"/>
    </row>
    <row r="201" spans="15:15" ht="14.25" customHeight="1" x14ac:dyDescent="0.25">
      <c r="O201" s="58"/>
    </row>
    <row r="202" spans="15:15" ht="14.25" customHeight="1" x14ac:dyDescent="0.25">
      <c r="O202" s="58"/>
    </row>
    <row r="203" spans="15:15" ht="14.25" customHeight="1" x14ac:dyDescent="0.25">
      <c r="O203" s="58"/>
    </row>
    <row r="204" spans="15:15" ht="14.25" customHeight="1" x14ac:dyDescent="0.25">
      <c r="O204" s="58"/>
    </row>
    <row r="205" spans="15:15" ht="14.25" customHeight="1" x14ac:dyDescent="0.25">
      <c r="O205" s="58"/>
    </row>
    <row r="206" spans="15:15" ht="14.25" customHeight="1" x14ac:dyDescent="0.25">
      <c r="O206" s="58"/>
    </row>
    <row r="207" spans="15:15" ht="14.25" customHeight="1" x14ac:dyDescent="0.25">
      <c r="O207" s="58"/>
    </row>
    <row r="208" spans="15:15" ht="14.25" customHeight="1" x14ac:dyDescent="0.25">
      <c r="O208" s="58"/>
    </row>
    <row r="209" spans="15:15" ht="14.25" customHeight="1" x14ac:dyDescent="0.25">
      <c r="O209" s="58"/>
    </row>
    <row r="210" spans="15:15" ht="14.25" customHeight="1" x14ac:dyDescent="0.25">
      <c r="O210" s="58"/>
    </row>
    <row r="211" spans="15:15" ht="14.25" customHeight="1" x14ac:dyDescent="0.25">
      <c r="O211" s="58"/>
    </row>
    <row r="212" spans="15:15" ht="14.25" customHeight="1" x14ac:dyDescent="0.25">
      <c r="O212" s="58"/>
    </row>
    <row r="213" spans="15:15" ht="14.25" customHeight="1" x14ac:dyDescent="0.25">
      <c r="O213" s="58"/>
    </row>
    <row r="214" spans="15:15" ht="14.25" customHeight="1" x14ac:dyDescent="0.25">
      <c r="O214" s="58"/>
    </row>
    <row r="215" spans="15:15" ht="14.25" customHeight="1" x14ac:dyDescent="0.25">
      <c r="O215" s="58"/>
    </row>
    <row r="216" spans="15:15" ht="14.25" customHeight="1" x14ac:dyDescent="0.25">
      <c r="O216" s="58"/>
    </row>
    <row r="217" spans="15:15" ht="14.25" customHeight="1" x14ac:dyDescent="0.25">
      <c r="O217" s="58"/>
    </row>
    <row r="218" spans="15:15" ht="14.25" customHeight="1" x14ac:dyDescent="0.25">
      <c r="O218" s="58"/>
    </row>
    <row r="219" spans="15:15" ht="14.25" customHeight="1" x14ac:dyDescent="0.25">
      <c r="O219" s="58"/>
    </row>
    <row r="220" spans="15:15" ht="14.25" customHeight="1" x14ac:dyDescent="0.25">
      <c r="O220" s="58"/>
    </row>
    <row r="221" spans="15:15" ht="14.25" customHeight="1" x14ac:dyDescent="0.25">
      <c r="O221" s="58"/>
    </row>
    <row r="222" spans="15:15" ht="14.25" customHeight="1" x14ac:dyDescent="0.25">
      <c r="O222" s="58"/>
    </row>
    <row r="223" spans="15:15" ht="14.25" customHeight="1" x14ac:dyDescent="0.25">
      <c r="O223" s="58"/>
    </row>
    <row r="224" spans="15:15" ht="14.25" customHeight="1" x14ac:dyDescent="0.25">
      <c r="O224" s="58"/>
    </row>
    <row r="225" spans="15:15" ht="14.25" customHeight="1" x14ac:dyDescent="0.25">
      <c r="O225" s="58"/>
    </row>
    <row r="226" spans="15:15" ht="14.25" customHeight="1" x14ac:dyDescent="0.25">
      <c r="O226" s="58"/>
    </row>
    <row r="227" spans="15:15" ht="14.25" customHeight="1" x14ac:dyDescent="0.25">
      <c r="O227" s="58"/>
    </row>
    <row r="228" spans="15:15" ht="14.25" customHeight="1" x14ac:dyDescent="0.25">
      <c r="O228" s="58"/>
    </row>
    <row r="229" spans="15:15" ht="14.25" customHeight="1" x14ac:dyDescent="0.25">
      <c r="O229" s="58"/>
    </row>
    <row r="230" spans="15:15" ht="14.25" customHeight="1" x14ac:dyDescent="0.25">
      <c r="O230" s="58"/>
    </row>
    <row r="231" spans="15:15" ht="14.25" customHeight="1" x14ac:dyDescent="0.25">
      <c r="O231" s="58"/>
    </row>
    <row r="232" spans="15:15" ht="14.25" customHeight="1" x14ac:dyDescent="0.25">
      <c r="O232" s="58"/>
    </row>
    <row r="233" spans="15:15" ht="14.25" customHeight="1" x14ac:dyDescent="0.25">
      <c r="O233" s="58"/>
    </row>
    <row r="234" spans="15:15" ht="14.25" customHeight="1" x14ac:dyDescent="0.25">
      <c r="O234" s="58"/>
    </row>
    <row r="235" spans="15:15" ht="14.25" customHeight="1" x14ac:dyDescent="0.25">
      <c r="O235" s="58"/>
    </row>
    <row r="236" spans="15:15" ht="14.25" customHeight="1" x14ac:dyDescent="0.25">
      <c r="O236" s="58"/>
    </row>
    <row r="237" spans="15:15" ht="14.25" customHeight="1" x14ac:dyDescent="0.25">
      <c r="O237" s="58"/>
    </row>
    <row r="238" spans="15:15" ht="14.25" customHeight="1" x14ac:dyDescent="0.25">
      <c r="O238" s="58"/>
    </row>
    <row r="239" spans="15:15" ht="14.25" customHeight="1" x14ac:dyDescent="0.25">
      <c r="O239" s="58"/>
    </row>
    <row r="240" spans="15:15" ht="14.25" customHeight="1" x14ac:dyDescent="0.25">
      <c r="O240" s="58"/>
    </row>
    <row r="241" spans="15:15" ht="14.25" customHeight="1" x14ac:dyDescent="0.25">
      <c r="O241" s="58"/>
    </row>
    <row r="242" spans="15:15" ht="14.25" customHeight="1" x14ac:dyDescent="0.25">
      <c r="O242" s="58"/>
    </row>
    <row r="243" spans="15:15" ht="14.25" customHeight="1" x14ac:dyDescent="0.25">
      <c r="O243" s="58"/>
    </row>
    <row r="244" spans="15:15" ht="14.25" customHeight="1" x14ac:dyDescent="0.25">
      <c r="O244" s="58"/>
    </row>
    <row r="245" spans="15:15" ht="14.25" customHeight="1" x14ac:dyDescent="0.25">
      <c r="O245" s="58"/>
    </row>
    <row r="246" spans="15:15" ht="14.25" customHeight="1" x14ac:dyDescent="0.25">
      <c r="O246" s="58"/>
    </row>
    <row r="247" spans="15:15" ht="14.25" customHeight="1" x14ac:dyDescent="0.25">
      <c r="O247" s="58"/>
    </row>
    <row r="248" spans="15:15" ht="14.25" customHeight="1" x14ac:dyDescent="0.25">
      <c r="O248" s="58"/>
    </row>
    <row r="249" spans="15:15" ht="14.25" customHeight="1" x14ac:dyDescent="0.25">
      <c r="O249" s="58"/>
    </row>
    <row r="250" spans="15:15" ht="14.25" customHeight="1" x14ac:dyDescent="0.25">
      <c r="O250" s="58"/>
    </row>
    <row r="251" spans="15:15" ht="14.25" customHeight="1" x14ac:dyDescent="0.25">
      <c r="O251" s="58"/>
    </row>
    <row r="252" spans="15:15" ht="14.25" customHeight="1" x14ac:dyDescent="0.25">
      <c r="O252" s="58"/>
    </row>
    <row r="253" spans="15:15" ht="14.25" customHeight="1" x14ac:dyDescent="0.25">
      <c r="O253" s="58"/>
    </row>
    <row r="254" spans="15:15" ht="14.25" customHeight="1" x14ac:dyDescent="0.25">
      <c r="O254" s="58"/>
    </row>
    <row r="255" spans="15:15" ht="14.25" customHeight="1" x14ac:dyDescent="0.25">
      <c r="O255" s="58"/>
    </row>
    <row r="256" spans="15:15" ht="14.25" customHeight="1" x14ac:dyDescent="0.25">
      <c r="O256" s="58"/>
    </row>
    <row r="257" spans="15:15" ht="14.25" customHeight="1" x14ac:dyDescent="0.25">
      <c r="O257" s="58"/>
    </row>
    <row r="258" spans="15:15" ht="14.25" customHeight="1" x14ac:dyDescent="0.25">
      <c r="O258" s="58"/>
    </row>
    <row r="259" spans="15:15" ht="14.25" customHeight="1" x14ac:dyDescent="0.25">
      <c r="O259" s="58"/>
    </row>
    <row r="260" spans="15:15" ht="14.25" customHeight="1" x14ac:dyDescent="0.25">
      <c r="O260" s="58"/>
    </row>
    <row r="261" spans="15:15" ht="14.25" customHeight="1" x14ac:dyDescent="0.25">
      <c r="O261" s="58"/>
    </row>
    <row r="262" spans="15:15" ht="14.25" customHeight="1" x14ac:dyDescent="0.25">
      <c r="O262" s="58"/>
    </row>
    <row r="263" spans="15:15" ht="14.25" customHeight="1" x14ac:dyDescent="0.25">
      <c r="O263" s="58"/>
    </row>
    <row r="264" spans="15:15" ht="14.25" customHeight="1" x14ac:dyDescent="0.25">
      <c r="O264" s="58"/>
    </row>
    <row r="265" spans="15:15" ht="14.25" customHeight="1" x14ac:dyDescent="0.25">
      <c r="O265" s="58"/>
    </row>
    <row r="266" spans="15:15" ht="14.25" customHeight="1" x14ac:dyDescent="0.25">
      <c r="O266" s="58"/>
    </row>
    <row r="267" spans="15:15" ht="14.25" customHeight="1" x14ac:dyDescent="0.25">
      <c r="O267" s="58"/>
    </row>
    <row r="268" spans="15:15" ht="14.25" customHeight="1" x14ac:dyDescent="0.25">
      <c r="O268" s="58"/>
    </row>
    <row r="269" spans="15:15" ht="14.25" customHeight="1" x14ac:dyDescent="0.25">
      <c r="O269" s="58"/>
    </row>
    <row r="270" spans="15:15" ht="14.25" customHeight="1" x14ac:dyDescent="0.25">
      <c r="O270" s="58"/>
    </row>
    <row r="271" spans="15:15" ht="14.25" customHeight="1" x14ac:dyDescent="0.25">
      <c r="O271" s="58"/>
    </row>
    <row r="272" spans="15:15" ht="14.25" customHeight="1" x14ac:dyDescent="0.25">
      <c r="O272" s="58"/>
    </row>
    <row r="273" spans="15:15" ht="14.25" customHeight="1" x14ac:dyDescent="0.25">
      <c r="O273" s="58"/>
    </row>
    <row r="274" spans="15:15" ht="14.25" customHeight="1" x14ac:dyDescent="0.25">
      <c r="O274" s="58"/>
    </row>
    <row r="275" spans="15:15" ht="14.25" customHeight="1" x14ac:dyDescent="0.25">
      <c r="O275" s="58"/>
    </row>
    <row r="276" spans="15:15" ht="14.25" customHeight="1" x14ac:dyDescent="0.25">
      <c r="O276" s="58"/>
    </row>
    <row r="277" spans="15:15" ht="14.25" customHeight="1" x14ac:dyDescent="0.25">
      <c r="O277" s="58"/>
    </row>
    <row r="278" spans="15:15" ht="14.25" customHeight="1" x14ac:dyDescent="0.25">
      <c r="O278" s="58"/>
    </row>
    <row r="279" spans="15:15" ht="14.25" customHeight="1" x14ac:dyDescent="0.25">
      <c r="O279" s="58"/>
    </row>
    <row r="280" spans="15:15" ht="14.25" customHeight="1" x14ac:dyDescent="0.25">
      <c r="O280" s="58"/>
    </row>
    <row r="281" spans="15:15" ht="14.25" customHeight="1" x14ac:dyDescent="0.25">
      <c r="O281" s="58"/>
    </row>
  </sheetData>
  <mergeCells count="5">
    <mergeCell ref="C4:F4"/>
    <mergeCell ref="H4:K4"/>
    <mergeCell ref="M4:P4"/>
    <mergeCell ref="G33:I33"/>
    <mergeCell ref="B20:Q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112"/>
  <sheetViews>
    <sheetView zoomScale="87" zoomScaleNormal="87" workbookViewId="0"/>
  </sheetViews>
  <sheetFormatPr baseColWidth="10" defaultColWidth="10.85546875" defaultRowHeight="12.75" x14ac:dyDescent="0.25"/>
  <cols>
    <col min="1" max="1" width="3.85546875" style="4" customWidth="1"/>
    <col min="2" max="2" width="5.7109375" style="4" customWidth="1"/>
    <col min="3" max="3" width="30" style="4" customWidth="1"/>
    <col min="4" max="4" width="18.140625" style="4" customWidth="1"/>
    <col min="5" max="5" width="10.85546875" style="4"/>
    <col min="6" max="9" width="10.85546875" style="67"/>
    <col min="10" max="16384" width="10.85546875" style="4"/>
  </cols>
  <sheetData>
    <row r="2" spans="2:17" x14ac:dyDescent="0.25">
      <c r="B2" s="154" t="s">
        <v>178</v>
      </c>
      <c r="C2" s="154"/>
    </row>
    <row r="4" spans="2:17" ht="45.75" customHeight="1" x14ac:dyDescent="0.25">
      <c r="C4" s="163" t="s">
        <v>175</v>
      </c>
      <c r="D4" s="163" t="s">
        <v>198</v>
      </c>
    </row>
    <row r="5" spans="2:17" ht="15" x14ac:dyDescent="0.25">
      <c r="B5" s="164" t="s">
        <v>18</v>
      </c>
      <c r="C5" s="163" t="s">
        <v>209</v>
      </c>
      <c r="D5" s="165">
        <v>13.377974070380397</v>
      </c>
      <c r="E5" s="166"/>
      <c r="P5"/>
      <c r="Q5"/>
    </row>
    <row r="6" spans="2:17" ht="15" x14ac:dyDescent="0.25">
      <c r="B6" s="167" t="s">
        <v>19</v>
      </c>
      <c r="C6" s="163" t="s">
        <v>210</v>
      </c>
      <c r="D6" s="165">
        <v>16.886062697504894</v>
      </c>
      <c r="E6" s="166"/>
      <c r="P6"/>
      <c r="Q6"/>
    </row>
    <row r="7" spans="2:17" ht="15" x14ac:dyDescent="0.25">
      <c r="B7" s="167" t="s">
        <v>20</v>
      </c>
      <c r="C7" s="163" t="s">
        <v>211</v>
      </c>
      <c r="D7" s="165">
        <v>16.91132286033136</v>
      </c>
      <c r="E7" s="166"/>
      <c r="P7"/>
      <c r="Q7"/>
    </row>
    <row r="8" spans="2:17" ht="15.75" customHeight="1" x14ac:dyDescent="0.25">
      <c r="B8" s="167" t="s">
        <v>21</v>
      </c>
      <c r="C8" s="163" t="s">
        <v>212</v>
      </c>
      <c r="D8" s="165">
        <v>21.282364104649588</v>
      </c>
      <c r="E8" s="166"/>
      <c r="P8"/>
      <c r="Q8"/>
    </row>
    <row r="9" spans="2:17" ht="15" x14ac:dyDescent="0.25">
      <c r="B9" s="167" t="s">
        <v>22</v>
      </c>
      <c r="C9" s="163" t="s">
        <v>213</v>
      </c>
      <c r="D9" s="165">
        <v>20.551779288284685</v>
      </c>
      <c r="E9" s="166"/>
      <c r="P9"/>
      <c r="Q9"/>
    </row>
    <row r="10" spans="2:17" ht="15" x14ac:dyDescent="0.25">
      <c r="B10" s="167" t="s">
        <v>23</v>
      </c>
      <c r="C10" s="163" t="s">
        <v>214</v>
      </c>
      <c r="D10" s="165">
        <v>23.689836223937601</v>
      </c>
      <c r="E10" s="166"/>
      <c r="P10"/>
      <c r="Q10"/>
    </row>
    <row r="11" spans="2:17" ht="15" x14ac:dyDescent="0.25">
      <c r="B11" s="167" t="s">
        <v>24</v>
      </c>
      <c r="C11" s="163" t="s">
        <v>215</v>
      </c>
      <c r="D11" s="165">
        <v>16.983967935871743</v>
      </c>
      <c r="E11" s="166"/>
      <c r="P11"/>
      <c r="Q11"/>
    </row>
    <row r="12" spans="2:17" ht="15" x14ac:dyDescent="0.25">
      <c r="B12" s="167" t="s">
        <v>25</v>
      </c>
      <c r="C12" s="163" t="s">
        <v>216</v>
      </c>
      <c r="D12" s="165">
        <v>14.682696097753253</v>
      </c>
      <c r="E12" s="166"/>
      <c r="P12"/>
      <c r="Q12"/>
    </row>
    <row r="13" spans="2:17" ht="15" x14ac:dyDescent="0.25">
      <c r="B13" s="167" t="s">
        <v>26</v>
      </c>
      <c r="C13" s="163" t="s">
        <v>217</v>
      </c>
      <c r="D13" s="165">
        <v>19.557792557972316</v>
      </c>
      <c r="E13" s="166"/>
      <c r="P13"/>
      <c r="Q13"/>
    </row>
    <row r="14" spans="2:17" ht="15" x14ac:dyDescent="0.25">
      <c r="B14" s="167" t="s">
        <v>27</v>
      </c>
      <c r="C14" s="163" t="s">
        <v>218</v>
      </c>
      <c r="D14" s="165">
        <v>16.295326864147089</v>
      </c>
      <c r="E14" s="166"/>
      <c r="P14"/>
      <c r="Q14"/>
    </row>
    <row r="15" spans="2:17" ht="15" x14ac:dyDescent="0.25">
      <c r="B15" s="167" t="s">
        <v>28</v>
      </c>
      <c r="C15" s="163" t="s">
        <v>219</v>
      </c>
      <c r="D15" s="165">
        <v>21.262613724316193</v>
      </c>
      <c r="E15" s="166"/>
      <c r="P15"/>
      <c r="Q15"/>
    </row>
    <row r="16" spans="2:17" ht="15" x14ac:dyDescent="0.25">
      <c r="B16" s="167" t="s">
        <v>29</v>
      </c>
      <c r="C16" s="163" t="s">
        <v>220</v>
      </c>
      <c r="D16" s="165">
        <v>14.164661575478606</v>
      </c>
      <c r="E16" s="166"/>
      <c r="P16"/>
      <c r="Q16"/>
    </row>
    <row r="17" spans="2:17" ht="15" x14ac:dyDescent="0.25">
      <c r="B17" s="167" t="s">
        <v>30</v>
      </c>
      <c r="C17" s="163" t="s">
        <v>221</v>
      </c>
      <c r="D17" s="165">
        <v>23.500030156882804</v>
      </c>
      <c r="E17" s="166"/>
      <c r="P17"/>
      <c r="Q17"/>
    </row>
    <row r="18" spans="2:17" ht="15" x14ac:dyDescent="0.25">
      <c r="B18" s="167" t="s">
        <v>31</v>
      </c>
      <c r="C18" s="163" t="s">
        <v>222</v>
      </c>
      <c r="D18" s="165">
        <v>13.145430332651465</v>
      </c>
      <c r="E18" s="166"/>
      <c r="P18"/>
      <c r="Q18"/>
    </row>
    <row r="19" spans="2:17" ht="15" x14ac:dyDescent="0.25">
      <c r="B19" s="167" t="s">
        <v>32</v>
      </c>
      <c r="C19" s="163" t="s">
        <v>223</v>
      </c>
      <c r="D19" s="165">
        <v>14.921671557888645</v>
      </c>
      <c r="E19" s="166"/>
      <c r="P19"/>
      <c r="Q19"/>
    </row>
    <row r="20" spans="2:17" ht="15" x14ac:dyDescent="0.25">
      <c r="B20" s="167" t="s">
        <v>33</v>
      </c>
      <c r="C20" s="163" t="s">
        <v>224</v>
      </c>
      <c r="D20" s="165">
        <v>16.938746595721234</v>
      </c>
      <c r="E20" s="166"/>
      <c r="P20"/>
      <c r="Q20"/>
    </row>
    <row r="21" spans="2:17" ht="15" x14ac:dyDescent="0.25">
      <c r="B21" s="167" t="s">
        <v>34</v>
      </c>
      <c r="C21" s="163" t="s">
        <v>225</v>
      </c>
      <c r="D21" s="165">
        <v>15.843170320404722</v>
      </c>
      <c r="E21" s="166"/>
      <c r="P21"/>
      <c r="Q21"/>
    </row>
    <row r="22" spans="2:17" ht="15" x14ac:dyDescent="0.25">
      <c r="B22" s="167" t="s">
        <v>35</v>
      </c>
      <c r="C22" s="163" t="s">
        <v>226</v>
      </c>
      <c r="D22" s="165">
        <v>17.177082156175839</v>
      </c>
      <c r="E22" s="166"/>
      <c r="P22"/>
      <c r="Q22"/>
    </row>
    <row r="23" spans="2:17" ht="15" x14ac:dyDescent="0.25">
      <c r="B23" s="167" t="s">
        <v>36</v>
      </c>
      <c r="C23" s="163" t="s">
        <v>227</v>
      </c>
      <c r="D23" s="165">
        <v>15.088964534897757</v>
      </c>
      <c r="E23" s="166"/>
      <c r="P23"/>
      <c r="Q23"/>
    </row>
    <row r="24" spans="2:17" ht="15" x14ac:dyDescent="0.25">
      <c r="B24" s="167" t="s">
        <v>37</v>
      </c>
      <c r="C24" s="163" t="s">
        <v>228</v>
      </c>
      <c r="D24" s="165">
        <v>11.776344907186434</v>
      </c>
      <c r="E24" s="166"/>
      <c r="P24"/>
      <c r="Q24"/>
    </row>
    <row r="25" spans="2:17" ht="15" x14ac:dyDescent="0.25">
      <c r="B25" s="167" t="s">
        <v>38</v>
      </c>
      <c r="C25" s="163" t="s">
        <v>229</v>
      </c>
      <c r="D25" s="165">
        <v>15.402362495385752</v>
      </c>
      <c r="E25" s="166"/>
      <c r="F25" s="76"/>
      <c r="P25"/>
      <c r="Q25"/>
    </row>
    <row r="26" spans="2:17" ht="15" x14ac:dyDescent="0.25">
      <c r="B26" s="167" t="s">
        <v>39</v>
      </c>
      <c r="C26" s="163" t="s">
        <v>230</v>
      </c>
      <c r="D26" s="165">
        <v>13.795405240028925</v>
      </c>
      <c r="E26" s="166"/>
      <c r="P26"/>
      <c r="Q26"/>
    </row>
    <row r="27" spans="2:17" ht="15" x14ac:dyDescent="0.25">
      <c r="B27" s="167" t="s">
        <v>40</v>
      </c>
      <c r="C27" s="163" t="s">
        <v>231</v>
      </c>
      <c r="D27" s="165">
        <v>18.180495963929896</v>
      </c>
      <c r="E27" s="166"/>
      <c r="P27"/>
      <c r="Q27"/>
    </row>
    <row r="28" spans="2:17" ht="15" x14ac:dyDescent="0.25">
      <c r="B28" s="167" t="s">
        <v>41</v>
      </c>
      <c r="C28" s="163" t="s">
        <v>232</v>
      </c>
      <c r="D28" s="165">
        <v>15.45911874482205</v>
      </c>
      <c r="E28" s="166"/>
      <c r="P28"/>
      <c r="Q28"/>
    </row>
    <row r="29" spans="2:17" ht="15" x14ac:dyDescent="0.25">
      <c r="B29" s="167" t="s">
        <v>42</v>
      </c>
      <c r="C29" s="163" t="s">
        <v>233</v>
      </c>
      <c r="D29" s="165">
        <v>16.766536625976514</v>
      </c>
      <c r="E29" s="166"/>
      <c r="P29"/>
      <c r="Q29"/>
    </row>
    <row r="30" spans="2:17" ht="15" x14ac:dyDescent="0.25">
      <c r="B30" s="167" t="s">
        <v>43</v>
      </c>
      <c r="C30" s="163" t="s">
        <v>234</v>
      </c>
      <c r="D30" s="165">
        <v>15.308580446880971</v>
      </c>
      <c r="E30" s="166"/>
      <c r="P30"/>
      <c r="Q30"/>
    </row>
    <row r="31" spans="2:17" ht="15" x14ac:dyDescent="0.25">
      <c r="B31" s="167" t="s">
        <v>44</v>
      </c>
      <c r="C31" s="163" t="s">
        <v>235</v>
      </c>
      <c r="D31" s="165">
        <v>17.552304693920679</v>
      </c>
      <c r="E31" s="166"/>
      <c r="P31"/>
      <c r="Q31"/>
    </row>
    <row r="32" spans="2:17" ht="15" x14ac:dyDescent="0.25">
      <c r="B32" s="167" t="s">
        <v>45</v>
      </c>
      <c r="C32" s="163" t="s">
        <v>236</v>
      </c>
      <c r="D32" s="165">
        <v>12.925392670157068</v>
      </c>
      <c r="E32" s="166"/>
      <c r="P32"/>
      <c r="Q32"/>
    </row>
    <row r="33" spans="2:17" ht="15" x14ac:dyDescent="0.25">
      <c r="B33" s="167" t="s">
        <v>46</v>
      </c>
      <c r="C33" s="163" t="s">
        <v>237</v>
      </c>
      <c r="D33" s="165">
        <v>19.191185373531905</v>
      </c>
      <c r="E33" s="166"/>
      <c r="P33"/>
      <c r="Q33"/>
    </row>
    <row r="34" spans="2:17" ht="15" x14ac:dyDescent="0.25">
      <c r="B34" s="167" t="s">
        <v>47</v>
      </c>
      <c r="C34" s="163" t="s">
        <v>238</v>
      </c>
      <c r="D34" s="165">
        <v>17.071774319471192</v>
      </c>
      <c r="E34" s="166"/>
      <c r="P34"/>
      <c r="Q34"/>
    </row>
    <row r="35" spans="2:17" ht="15" x14ac:dyDescent="0.25">
      <c r="B35" s="167" t="s">
        <v>48</v>
      </c>
      <c r="C35" s="163" t="s">
        <v>239</v>
      </c>
      <c r="D35" s="165">
        <v>19.505798467401547</v>
      </c>
      <c r="E35" s="166"/>
      <c r="P35"/>
      <c r="Q35"/>
    </row>
    <row r="36" spans="2:17" ht="15" x14ac:dyDescent="0.25">
      <c r="B36" s="167" t="s">
        <v>49</v>
      </c>
      <c r="C36" s="163" t="s">
        <v>240</v>
      </c>
      <c r="D36" s="165">
        <v>16.49024370057279</v>
      </c>
      <c r="E36" s="166"/>
      <c r="P36"/>
      <c r="Q36"/>
    </row>
    <row r="37" spans="2:17" ht="15" x14ac:dyDescent="0.25">
      <c r="B37" s="167" t="s">
        <v>50</v>
      </c>
      <c r="C37" s="163" t="s">
        <v>241</v>
      </c>
      <c r="D37" s="165">
        <v>13.429154359146137</v>
      </c>
      <c r="E37" s="166"/>
      <c r="P37"/>
      <c r="Q37"/>
    </row>
    <row r="38" spans="2:17" ht="15" x14ac:dyDescent="0.25">
      <c r="B38" s="167" t="s">
        <v>51</v>
      </c>
      <c r="C38" s="163" t="s">
        <v>242</v>
      </c>
      <c r="D38" s="165">
        <v>15.958415975595154</v>
      </c>
      <c r="E38" s="166"/>
      <c r="P38"/>
      <c r="Q38"/>
    </row>
    <row r="39" spans="2:17" ht="15" x14ac:dyDescent="0.25">
      <c r="B39" s="167" t="s">
        <v>52</v>
      </c>
      <c r="C39" s="163" t="s">
        <v>243</v>
      </c>
      <c r="D39" s="165">
        <v>19.004504521399291</v>
      </c>
      <c r="E39" s="166"/>
      <c r="P39"/>
      <c r="Q39"/>
    </row>
    <row r="40" spans="2:17" ht="15" x14ac:dyDescent="0.25">
      <c r="B40" s="167" t="s">
        <v>53</v>
      </c>
      <c r="C40" s="163" t="s">
        <v>244</v>
      </c>
      <c r="D40" s="165">
        <v>12.06641302790557</v>
      </c>
      <c r="E40" s="166"/>
      <c r="P40"/>
      <c r="Q40"/>
    </row>
    <row r="41" spans="2:17" ht="15" x14ac:dyDescent="0.25">
      <c r="B41" s="167" t="s">
        <v>54</v>
      </c>
      <c r="C41" s="163" t="s">
        <v>245</v>
      </c>
      <c r="D41" s="165">
        <v>14.051200263975582</v>
      </c>
      <c r="E41" s="166"/>
      <c r="P41"/>
      <c r="Q41"/>
    </row>
    <row r="42" spans="2:17" ht="15" x14ac:dyDescent="0.25">
      <c r="B42" s="167" t="s">
        <v>55</v>
      </c>
      <c r="C42" s="163" t="s">
        <v>246</v>
      </c>
      <c r="D42" s="165">
        <v>12.587596085574043</v>
      </c>
      <c r="E42" s="166"/>
      <c r="P42"/>
      <c r="Q42"/>
    </row>
    <row r="43" spans="2:17" ht="15" x14ac:dyDescent="0.25">
      <c r="B43" s="167" t="s">
        <v>56</v>
      </c>
      <c r="C43" s="163" t="s">
        <v>247</v>
      </c>
      <c r="D43" s="165">
        <v>13.458771523808499</v>
      </c>
      <c r="E43" s="166"/>
      <c r="P43"/>
      <c r="Q43"/>
    </row>
    <row r="44" spans="2:17" ht="15" x14ac:dyDescent="0.25">
      <c r="B44" s="167" t="s">
        <v>57</v>
      </c>
      <c r="C44" s="163" t="s">
        <v>248</v>
      </c>
      <c r="D44" s="165">
        <v>13.99464479959836</v>
      </c>
      <c r="E44" s="166"/>
      <c r="P44"/>
      <c r="Q44"/>
    </row>
    <row r="45" spans="2:17" ht="15" x14ac:dyDescent="0.25">
      <c r="B45" s="167" t="s">
        <v>58</v>
      </c>
      <c r="C45" s="163" t="s">
        <v>249</v>
      </c>
      <c r="D45" s="165">
        <v>16.615314099462708</v>
      </c>
      <c r="E45" s="166"/>
      <c r="P45"/>
      <c r="Q45"/>
    </row>
    <row r="46" spans="2:17" ht="15" x14ac:dyDescent="0.25">
      <c r="B46" s="167" t="s">
        <v>59</v>
      </c>
      <c r="C46" s="163" t="s">
        <v>250</v>
      </c>
      <c r="D46" s="165">
        <v>14.286195059567881</v>
      </c>
      <c r="E46" s="166"/>
      <c r="P46"/>
      <c r="Q46"/>
    </row>
    <row r="47" spans="2:17" ht="15" x14ac:dyDescent="0.25">
      <c r="B47" s="167" t="s">
        <v>60</v>
      </c>
      <c r="C47" s="163" t="s">
        <v>251</v>
      </c>
      <c r="D47" s="165">
        <v>14.511454192954359</v>
      </c>
      <c r="E47" s="166"/>
      <c r="P47"/>
      <c r="Q47"/>
    </row>
    <row r="48" spans="2:17" ht="15" x14ac:dyDescent="0.25">
      <c r="B48" s="167" t="s">
        <v>61</v>
      </c>
      <c r="C48" s="163" t="s">
        <v>252</v>
      </c>
      <c r="D48" s="165">
        <v>12.732638973583432</v>
      </c>
      <c r="E48" s="166"/>
      <c r="P48"/>
      <c r="Q48"/>
    </row>
    <row r="49" spans="2:17" ht="15" x14ac:dyDescent="0.25">
      <c r="B49" s="167" t="s">
        <v>62</v>
      </c>
      <c r="C49" s="163" t="s">
        <v>253</v>
      </c>
      <c r="D49" s="165">
        <v>13.070204014528539</v>
      </c>
      <c r="E49" s="166"/>
      <c r="P49"/>
      <c r="Q49"/>
    </row>
    <row r="50" spans="2:17" ht="15" x14ac:dyDescent="0.25">
      <c r="B50" s="167" t="s">
        <v>63</v>
      </c>
      <c r="C50" s="163" t="s">
        <v>254</v>
      </c>
      <c r="D50" s="165">
        <v>16.795883845503241</v>
      </c>
      <c r="E50" s="166"/>
      <c r="P50"/>
      <c r="Q50"/>
    </row>
    <row r="51" spans="2:17" ht="15" x14ac:dyDescent="0.25">
      <c r="B51" s="167" t="s">
        <v>64</v>
      </c>
      <c r="C51" s="163" t="s">
        <v>255</v>
      </c>
      <c r="D51" s="165">
        <v>19.107149199133431</v>
      </c>
      <c r="E51" s="166"/>
      <c r="P51"/>
      <c r="Q51"/>
    </row>
    <row r="52" spans="2:17" ht="15" x14ac:dyDescent="0.25">
      <c r="B52" s="167" t="s">
        <v>65</v>
      </c>
      <c r="C52" s="163" t="s">
        <v>256</v>
      </c>
      <c r="D52" s="165">
        <v>18.954259280907131</v>
      </c>
      <c r="E52" s="166"/>
      <c r="P52"/>
      <c r="Q52"/>
    </row>
    <row r="53" spans="2:17" ht="15" x14ac:dyDescent="0.25">
      <c r="B53" s="167" t="s">
        <v>66</v>
      </c>
      <c r="C53" s="163" t="s">
        <v>257</v>
      </c>
      <c r="D53" s="165">
        <v>12.851582580597782</v>
      </c>
      <c r="E53" s="166"/>
      <c r="P53"/>
      <c r="Q53"/>
    </row>
    <row r="54" spans="2:17" ht="15" x14ac:dyDescent="0.25">
      <c r="B54" s="167" t="s">
        <v>67</v>
      </c>
      <c r="C54" s="163" t="s">
        <v>258</v>
      </c>
      <c r="D54" s="165">
        <v>11.743737902928272</v>
      </c>
      <c r="E54" s="166"/>
      <c r="P54"/>
      <c r="Q54"/>
    </row>
    <row r="55" spans="2:17" ht="15" x14ac:dyDescent="0.25">
      <c r="B55" s="167" t="s">
        <v>68</v>
      </c>
      <c r="C55" s="163" t="s">
        <v>259</v>
      </c>
      <c r="D55" s="165">
        <v>12.158192090395481</v>
      </c>
      <c r="E55" s="166"/>
      <c r="P55"/>
      <c r="Q55"/>
    </row>
    <row r="56" spans="2:17" ht="15" x14ac:dyDescent="0.25">
      <c r="B56" s="167" t="s">
        <v>69</v>
      </c>
      <c r="C56" s="163" t="s">
        <v>260</v>
      </c>
      <c r="D56" s="165">
        <v>15.022256724503869</v>
      </c>
      <c r="E56" s="166"/>
      <c r="P56"/>
      <c r="Q56"/>
    </row>
    <row r="57" spans="2:17" ht="15" x14ac:dyDescent="0.25">
      <c r="B57" s="167" t="s">
        <v>70</v>
      </c>
      <c r="C57" s="163" t="s">
        <v>261</v>
      </c>
      <c r="D57" s="165">
        <v>12.524020939632894</v>
      </c>
      <c r="E57" s="166"/>
      <c r="P57"/>
      <c r="Q57"/>
    </row>
    <row r="58" spans="2:17" ht="15" x14ac:dyDescent="0.25">
      <c r="B58" s="167" t="s">
        <v>71</v>
      </c>
      <c r="C58" s="163" t="s">
        <v>262</v>
      </c>
      <c r="D58" s="165">
        <v>9.8875632992876152</v>
      </c>
      <c r="E58" s="166"/>
      <c r="P58"/>
      <c r="Q58"/>
    </row>
    <row r="59" spans="2:17" ht="15" x14ac:dyDescent="0.25">
      <c r="B59" s="167" t="s">
        <v>72</v>
      </c>
      <c r="C59" s="163" t="s">
        <v>263</v>
      </c>
      <c r="D59" s="165">
        <v>14.091838631715932</v>
      </c>
      <c r="E59" s="166"/>
      <c r="P59"/>
      <c r="Q59"/>
    </row>
    <row r="60" spans="2:17" ht="15" x14ac:dyDescent="0.25">
      <c r="B60" s="167" t="s">
        <v>73</v>
      </c>
      <c r="C60" s="163" t="s">
        <v>264</v>
      </c>
      <c r="D60" s="165">
        <v>13.13177584364025</v>
      </c>
      <c r="E60" s="166"/>
      <c r="P60"/>
      <c r="Q60"/>
    </row>
    <row r="61" spans="2:17" ht="15" x14ac:dyDescent="0.25">
      <c r="B61" s="167" t="s">
        <v>74</v>
      </c>
      <c r="C61" s="163" t="s">
        <v>265</v>
      </c>
      <c r="D61" s="165">
        <v>13.654686879009823</v>
      </c>
      <c r="E61" s="166"/>
      <c r="P61"/>
      <c r="Q61"/>
    </row>
    <row r="62" spans="2:17" ht="15" x14ac:dyDescent="0.25">
      <c r="B62" s="167" t="s">
        <v>75</v>
      </c>
      <c r="C62" s="163" t="s">
        <v>266</v>
      </c>
      <c r="D62" s="165">
        <v>13.868079832787673</v>
      </c>
      <c r="E62" s="166"/>
      <c r="P62"/>
      <c r="Q62"/>
    </row>
    <row r="63" spans="2:17" ht="15" x14ac:dyDescent="0.25">
      <c r="B63" s="167" t="s">
        <v>76</v>
      </c>
      <c r="C63" s="163" t="s">
        <v>267</v>
      </c>
      <c r="D63" s="165">
        <v>13.313742541005727</v>
      </c>
      <c r="E63" s="166"/>
      <c r="P63"/>
      <c r="Q63"/>
    </row>
    <row r="64" spans="2:17" ht="15" x14ac:dyDescent="0.25">
      <c r="B64" s="167" t="s">
        <v>77</v>
      </c>
      <c r="C64" s="163" t="s">
        <v>268</v>
      </c>
      <c r="D64" s="165">
        <v>15.301744523870655</v>
      </c>
      <c r="E64" s="166"/>
      <c r="P64"/>
      <c r="Q64"/>
    </row>
    <row r="65" spans="2:17" ht="15" x14ac:dyDescent="0.25">
      <c r="B65" s="167" t="s">
        <v>78</v>
      </c>
      <c r="C65" s="163" t="s">
        <v>269</v>
      </c>
      <c r="D65" s="165">
        <v>16.12848727854303</v>
      </c>
      <c r="E65" s="166"/>
      <c r="P65"/>
      <c r="Q65"/>
    </row>
    <row r="66" spans="2:17" ht="15" x14ac:dyDescent="0.25">
      <c r="B66" s="167" t="s">
        <v>79</v>
      </c>
      <c r="C66" s="163" t="s">
        <v>270</v>
      </c>
      <c r="D66" s="165">
        <v>13.415374311965007</v>
      </c>
      <c r="E66" s="166"/>
      <c r="P66"/>
      <c r="Q66"/>
    </row>
    <row r="67" spans="2:17" ht="15" x14ac:dyDescent="0.25">
      <c r="B67" s="167" t="s">
        <v>80</v>
      </c>
      <c r="C67" s="163" t="s">
        <v>271</v>
      </c>
      <c r="D67" s="165">
        <v>13.570943070009305</v>
      </c>
      <c r="E67" s="166"/>
      <c r="P67"/>
      <c r="Q67"/>
    </row>
    <row r="68" spans="2:17" ht="15" x14ac:dyDescent="0.25">
      <c r="B68" s="167" t="s">
        <v>81</v>
      </c>
      <c r="C68" s="163" t="s">
        <v>272</v>
      </c>
      <c r="D68" s="165">
        <v>13.881814464348487</v>
      </c>
      <c r="E68" s="166"/>
      <c r="P68"/>
      <c r="Q68"/>
    </row>
    <row r="69" spans="2:17" ht="15" x14ac:dyDescent="0.25">
      <c r="B69" s="167" t="s">
        <v>82</v>
      </c>
      <c r="C69" s="163" t="s">
        <v>273</v>
      </c>
      <c r="D69" s="165">
        <v>14.353786808569819</v>
      </c>
      <c r="E69" s="166"/>
      <c r="P69"/>
      <c r="Q69"/>
    </row>
    <row r="70" spans="2:17" ht="15" x14ac:dyDescent="0.25">
      <c r="B70" s="167" t="s">
        <v>83</v>
      </c>
      <c r="C70" s="163" t="s">
        <v>274</v>
      </c>
      <c r="D70" s="165">
        <v>16.955241037430849</v>
      </c>
      <c r="E70" s="166"/>
      <c r="P70"/>
      <c r="Q70"/>
    </row>
    <row r="71" spans="2:17" ht="15" x14ac:dyDescent="0.25">
      <c r="B71" s="167" t="s">
        <v>84</v>
      </c>
      <c r="C71" s="163" t="s">
        <v>275</v>
      </c>
      <c r="D71" s="165">
        <v>22.047396006388063</v>
      </c>
      <c r="E71" s="166"/>
      <c r="P71"/>
      <c r="Q71"/>
    </row>
    <row r="72" spans="2:17" ht="15" x14ac:dyDescent="0.25">
      <c r="B72" s="167" t="s">
        <v>85</v>
      </c>
      <c r="C72" s="163" t="s">
        <v>276</v>
      </c>
      <c r="D72" s="165">
        <v>11.89340726810752</v>
      </c>
      <c r="E72" s="166"/>
      <c r="P72"/>
      <c r="Q72"/>
    </row>
    <row r="73" spans="2:17" ht="15" x14ac:dyDescent="0.25">
      <c r="B73" s="167" t="s">
        <v>86</v>
      </c>
      <c r="C73" s="163" t="s">
        <v>277</v>
      </c>
      <c r="D73" s="165">
        <v>12.5872953436035</v>
      </c>
      <c r="E73" s="166"/>
      <c r="P73"/>
      <c r="Q73"/>
    </row>
    <row r="74" spans="2:17" ht="15" x14ac:dyDescent="0.25">
      <c r="B74" s="167" t="s">
        <v>87</v>
      </c>
      <c r="C74" s="163" t="s">
        <v>278</v>
      </c>
      <c r="D74" s="165">
        <v>14.879278874019223</v>
      </c>
      <c r="E74" s="166"/>
      <c r="P74"/>
      <c r="Q74"/>
    </row>
    <row r="75" spans="2:17" ht="15" x14ac:dyDescent="0.25">
      <c r="B75" s="167" t="s">
        <v>88</v>
      </c>
      <c r="C75" s="163" t="s">
        <v>279</v>
      </c>
      <c r="D75" s="165">
        <v>16.687167823241349</v>
      </c>
      <c r="E75" s="166"/>
      <c r="P75"/>
      <c r="Q75"/>
    </row>
    <row r="76" spans="2:17" ht="15" x14ac:dyDescent="0.25">
      <c r="B76" s="167" t="s">
        <v>89</v>
      </c>
      <c r="C76" s="163" t="s">
        <v>280</v>
      </c>
      <c r="D76" s="165">
        <v>12.940226505724755</v>
      </c>
      <c r="E76" s="166"/>
      <c r="P76"/>
      <c r="Q76"/>
    </row>
    <row r="77" spans="2:17" ht="15" x14ac:dyDescent="0.25">
      <c r="B77" s="167" t="s">
        <v>90</v>
      </c>
      <c r="C77" s="163" t="s">
        <v>281</v>
      </c>
      <c r="D77" s="165">
        <v>13.862521044524842</v>
      </c>
      <c r="E77" s="166"/>
      <c r="P77"/>
      <c r="Q77"/>
    </row>
    <row r="78" spans="2:17" ht="15" x14ac:dyDescent="0.25">
      <c r="B78" s="167" t="s">
        <v>91</v>
      </c>
      <c r="C78" s="163" t="s">
        <v>282</v>
      </c>
      <c r="D78" s="165">
        <v>14.665697033804927</v>
      </c>
      <c r="E78" s="166"/>
      <c r="P78"/>
      <c r="Q78"/>
    </row>
    <row r="79" spans="2:17" ht="15" x14ac:dyDescent="0.25">
      <c r="B79" s="167" t="s">
        <v>92</v>
      </c>
      <c r="C79" s="163" t="s">
        <v>283</v>
      </c>
      <c r="D79" s="165">
        <v>15.730622348697224</v>
      </c>
      <c r="E79" s="166"/>
      <c r="P79"/>
      <c r="Q79"/>
    </row>
    <row r="80" spans="2:17" ht="15" x14ac:dyDescent="0.25">
      <c r="B80" s="167" t="s">
        <v>93</v>
      </c>
      <c r="C80" s="163" t="s">
        <v>284</v>
      </c>
      <c r="D80" s="165">
        <v>16.780606875326121</v>
      </c>
      <c r="E80" s="166"/>
      <c r="P80"/>
      <c r="Q80"/>
    </row>
    <row r="81" spans="2:17" ht="15" x14ac:dyDescent="0.25">
      <c r="B81" s="167" t="s">
        <v>94</v>
      </c>
      <c r="C81" s="163" t="s">
        <v>285</v>
      </c>
      <c r="D81" s="165">
        <v>14.236071765816808</v>
      </c>
      <c r="E81" s="166"/>
      <c r="P81"/>
      <c r="Q81"/>
    </row>
    <row r="82" spans="2:17" ht="15" x14ac:dyDescent="0.25">
      <c r="B82" s="167" t="s">
        <v>95</v>
      </c>
      <c r="C82" s="163" t="s">
        <v>286</v>
      </c>
      <c r="D82" s="165">
        <v>20.293537394631436</v>
      </c>
      <c r="E82" s="166"/>
      <c r="P82"/>
      <c r="Q82"/>
    </row>
    <row r="83" spans="2:17" ht="15" x14ac:dyDescent="0.25">
      <c r="B83" s="167" t="s">
        <v>96</v>
      </c>
      <c r="C83" s="163" t="s">
        <v>287</v>
      </c>
      <c r="D83" s="165">
        <v>15.588070298058618</v>
      </c>
      <c r="E83" s="166"/>
      <c r="P83"/>
      <c r="Q83"/>
    </row>
    <row r="84" spans="2:17" ht="15" x14ac:dyDescent="0.25">
      <c r="B84" s="167" t="s">
        <v>97</v>
      </c>
      <c r="C84" s="163" t="s">
        <v>288</v>
      </c>
      <c r="D84" s="165">
        <v>13.173979951388588</v>
      </c>
      <c r="E84" s="166"/>
      <c r="P84"/>
      <c r="Q84"/>
    </row>
    <row r="85" spans="2:17" ht="15" x14ac:dyDescent="0.25">
      <c r="B85" s="167" t="s">
        <v>98</v>
      </c>
      <c r="C85" s="163" t="s">
        <v>289</v>
      </c>
      <c r="D85" s="165">
        <v>14.238691337090419</v>
      </c>
      <c r="E85" s="166"/>
      <c r="P85"/>
      <c r="Q85"/>
    </row>
    <row r="86" spans="2:17" ht="15" x14ac:dyDescent="0.25">
      <c r="B86" s="167" t="s">
        <v>99</v>
      </c>
      <c r="C86" s="163" t="s">
        <v>290</v>
      </c>
      <c r="D86" s="165">
        <v>15.736630011611229</v>
      </c>
      <c r="E86" s="166"/>
      <c r="P86"/>
      <c r="Q86"/>
    </row>
    <row r="87" spans="2:17" ht="15" x14ac:dyDescent="0.25">
      <c r="B87" s="167" t="s">
        <v>100</v>
      </c>
      <c r="C87" s="163" t="s">
        <v>291</v>
      </c>
      <c r="D87" s="165">
        <v>17.810218978102188</v>
      </c>
      <c r="E87" s="166"/>
      <c r="P87"/>
      <c r="Q87"/>
    </row>
    <row r="88" spans="2:17" ht="15" x14ac:dyDescent="0.25">
      <c r="B88" s="167" t="s">
        <v>101</v>
      </c>
      <c r="C88" s="163" t="s">
        <v>292</v>
      </c>
      <c r="D88" s="165">
        <v>23.995177630427598</v>
      </c>
      <c r="E88" s="166"/>
      <c r="P88"/>
      <c r="Q88"/>
    </row>
    <row r="89" spans="2:17" ht="15" x14ac:dyDescent="0.25">
      <c r="B89" s="167" t="s">
        <v>102</v>
      </c>
      <c r="C89" s="163" t="s">
        <v>293</v>
      </c>
      <c r="D89" s="165">
        <v>21.160366695968857</v>
      </c>
      <c r="E89" s="166"/>
      <c r="P89"/>
      <c r="Q89"/>
    </row>
    <row r="90" spans="2:17" ht="15" x14ac:dyDescent="0.25">
      <c r="B90" s="167" t="s">
        <v>103</v>
      </c>
      <c r="C90" s="163" t="s">
        <v>294</v>
      </c>
      <c r="D90" s="165">
        <v>11.690866939173937</v>
      </c>
      <c r="E90" s="166"/>
      <c r="P90"/>
      <c r="Q90"/>
    </row>
    <row r="91" spans="2:17" ht="15" x14ac:dyDescent="0.25">
      <c r="B91" s="167" t="s">
        <v>104</v>
      </c>
      <c r="C91" s="163" t="s">
        <v>295</v>
      </c>
      <c r="D91" s="165">
        <v>12.574354340787592</v>
      </c>
      <c r="E91" s="166"/>
      <c r="P91"/>
      <c r="Q91"/>
    </row>
    <row r="92" spans="2:17" ht="15" x14ac:dyDescent="0.25">
      <c r="B92" s="167" t="s">
        <v>105</v>
      </c>
      <c r="C92" s="163" t="s">
        <v>296</v>
      </c>
      <c r="D92" s="165">
        <v>15.194954128440367</v>
      </c>
      <c r="E92" s="166"/>
      <c r="P92"/>
      <c r="Q92"/>
    </row>
    <row r="93" spans="2:17" ht="15" x14ac:dyDescent="0.25">
      <c r="B93" s="167" t="s">
        <v>106</v>
      </c>
      <c r="C93" s="163" t="s">
        <v>297</v>
      </c>
      <c r="D93" s="165">
        <v>14.872127501853225</v>
      </c>
      <c r="E93" s="166"/>
      <c r="P93"/>
      <c r="Q93"/>
    </row>
    <row r="94" spans="2:17" ht="15" x14ac:dyDescent="0.25">
      <c r="B94" s="167" t="s">
        <v>107</v>
      </c>
      <c r="C94" s="163" t="s">
        <v>298</v>
      </c>
      <c r="D94" s="165">
        <v>16.818605270162365</v>
      </c>
      <c r="E94" s="166"/>
      <c r="P94"/>
      <c r="Q94"/>
    </row>
    <row r="95" spans="2:17" ht="15" x14ac:dyDescent="0.25">
      <c r="B95" s="167" t="s">
        <v>108</v>
      </c>
      <c r="C95" s="163" t="s">
        <v>299</v>
      </c>
      <c r="D95" s="165">
        <v>15.397992826346872</v>
      </c>
      <c r="E95" s="166"/>
      <c r="P95"/>
      <c r="Q95"/>
    </row>
    <row r="96" spans="2:17" ht="15" x14ac:dyDescent="0.25">
      <c r="B96" s="167" t="s">
        <v>109</v>
      </c>
      <c r="C96" s="163" t="s">
        <v>300</v>
      </c>
      <c r="D96" s="165">
        <v>21.26596279872464</v>
      </c>
      <c r="E96" s="166"/>
      <c r="P96"/>
      <c r="Q96"/>
    </row>
    <row r="97" spans="2:17" ht="15" x14ac:dyDescent="0.25">
      <c r="B97" s="167" t="s">
        <v>110</v>
      </c>
      <c r="C97" s="163" t="s">
        <v>301</v>
      </c>
      <c r="D97" s="165">
        <v>14.947426293725517</v>
      </c>
      <c r="E97" s="166"/>
      <c r="P97"/>
      <c r="Q97"/>
    </row>
    <row r="98" spans="2:17" ht="15" x14ac:dyDescent="0.25">
      <c r="B98" s="167" t="s">
        <v>111</v>
      </c>
      <c r="C98" s="163" t="s">
        <v>302</v>
      </c>
      <c r="D98" s="165">
        <v>23.050017741923803</v>
      </c>
      <c r="E98" s="166"/>
      <c r="P98"/>
      <c r="Q98"/>
    </row>
    <row r="99" spans="2:17" ht="15" x14ac:dyDescent="0.25">
      <c r="B99" s="167" t="s">
        <v>112</v>
      </c>
      <c r="C99" s="163" t="s">
        <v>303</v>
      </c>
      <c r="D99" s="165">
        <v>19.34442606242764</v>
      </c>
      <c r="E99" s="166"/>
      <c r="P99"/>
      <c r="Q99"/>
    </row>
    <row r="100" spans="2:17" ht="15" x14ac:dyDescent="0.25">
      <c r="B100" s="167" t="s">
        <v>113</v>
      </c>
      <c r="C100" s="163" t="s">
        <v>304</v>
      </c>
      <c r="D100" s="165">
        <v>20.913728769727317</v>
      </c>
      <c r="E100" s="166"/>
      <c r="P100"/>
      <c r="Q100"/>
    </row>
    <row r="101" spans="2:17" ht="15" x14ac:dyDescent="0.25">
      <c r="B101" s="167" t="s">
        <v>114</v>
      </c>
      <c r="C101" s="163" t="s">
        <v>305</v>
      </c>
      <c r="D101" s="165">
        <v>41.463537851423375</v>
      </c>
      <c r="E101" s="166"/>
      <c r="P101"/>
      <c r="Q101"/>
    </row>
    <row r="102" spans="2:17" ht="15" x14ac:dyDescent="0.25">
      <c r="B102" s="167" t="s">
        <v>115</v>
      </c>
      <c r="C102" s="163" t="s">
        <v>1</v>
      </c>
      <c r="D102" s="165">
        <v>33.07297671201291</v>
      </c>
      <c r="E102" s="166"/>
      <c r="P102"/>
      <c r="Q102"/>
    </row>
    <row r="103" spans="2:17" ht="15" x14ac:dyDescent="0.25">
      <c r="B103" s="167" t="s">
        <v>116</v>
      </c>
      <c r="C103" s="163" t="s">
        <v>2</v>
      </c>
      <c r="D103" s="165">
        <v>48.896024627142936</v>
      </c>
      <c r="E103" s="166"/>
      <c r="P103"/>
      <c r="Q103"/>
    </row>
    <row r="104" spans="2:17" ht="15" x14ac:dyDescent="0.25">
      <c r="B104" s="167" t="s">
        <v>117</v>
      </c>
      <c r="C104" s="163" t="s">
        <v>130</v>
      </c>
      <c r="D104" s="165">
        <v>25.374146672327054</v>
      </c>
      <c r="E104" s="166"/>
      <c r="P104"/>
      <c r="Q104"/>
    </row>
    <row r="105" spans="2:17" ht="15" x14ac:dyDescent="0.25">
      <c r="B105" s="168" t="s">
        <v>118</v>
      </c>
      <c r="C105" s="163" t="s">
        <v>3</v>
      </c>
      <c r="D105" s="169">
        <v>19.413081197978222</v>
      </c>
      <c r="E105" s="166"/>
      <c r="P105"/>
      <c r="Q105"/>
    </row>
    <row r="108" spans="2:17" ht="55.5" customHeight="1" x14ac:dyDescent="0.25">
      <c r="B108" s="277" t="s">
        <v>342</v>
      </c>
      <c r="C108" s="278"/>
      <c r="D108" s="278"/>
      <c r="E108" s="278"/>
      <c r="F108" s="278"/>
      <c r="G108" s="278"/>
      <c r="H108" s="278"/>
      <c r="I108" s="278"/>
    </row>
    <row r="111" spans="2:17" x14ac:dyDescent="0.25">
      <c r="B111" s="120"/>
      <c r="C111" s="120"/>
    </row>
    <row r="112" spans="2:17" x14ac:dyDescent="0.25">
      <c r="B112" s="120"/>
      <c r="C112" s="120"/>
    </row>
  </sheetData>
  <mergeCells count="1">
    <mergeCell ref="B108:I10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Q118"/>
  <sheetViews>
    <sheetView zoomScaleNormal="100" workbookViewId="0"/>
  </sheetViews>
  <sheetFormatPr baseColWidth="10" defaultRowHeight="12.75" x14ac:dyDescent="0.25"/>
  <cols>
    <col min="1" max="1" width="2.7109375" style="4" customWidth="1"/>
    <col min="2" max="2" width="4.85546875" style="4" customWidth="1"/>
    <col min="3" max="3" width="27" style="4" customWidth="1"/>
    <col min="4" max="4" width="17.5703125" style="182" customWidth="1"/>
    <col min="5" max="12" width="11.42578125" style="67"/>
    <col min="13" max="15" width="11.42578125" style="4"/>
    <col min="16" max="17" width="11.42578125" style="120"/>
    <col min="18" max="16384" width="11.42578125" style="4"/>
  </cols>
  <sheetData>
    <row r="2" spans="2:17" x14ac:dyDescent="0.25">
      <c r="B2" s="154" t="s">
        <v>331</v>
      </c>
      <c r="C2" s="154"/>
      <c r="D2" s="178"/>
    </row>
    <row r="3" spans="2:17" ht="15" customHeight="1" x14ac:dyDescent="0.25">
      <c r="D3" s="178"/>
      <c r="E3" s="119"/>
      <c r="F3" s="171"/>
    </row>
    <row r="4" spans="2:17" ht="62.25" customHeight="1" x14ac:dyDescent="0.25">
      <c r="C4" s="172" t="s">
        <v>175</v>
      </c>
      <c r="D4" s="179" t="s">
        <v>176</v>
      </c>
      <c r="E4" s="119"/>
      <c r="F4" s="119"/>
      <c r="G4" s="173"/>
    </row>
    <row r="5" spans="2:17" x14ac:dyDescent="0.25">
      <c r="B5" s="174" t="s">
        <v>18</v>
      </c>
      <c r="C5" s="163" t="s">
        <v>209</v>
      </c>
      <c r="D5" s="180">
        <v>38.871139510117146</v>
      </c>
      <c r="E5" s="131"/>
      <c r="F5" s="119"/>
      <c r="G5" s="119"/>
      <c r="Q5" s="121"/>
    </row>
    <row r="6" spans="2:17" x14ac:dyDescent="0.25">
      <c r="B6" s="175" t="s">
        <v>19</v>
      </c>
      <c r="C6" s="163" t="s">
        <v>210</v>
      </c>
      <c r="D6" s="180">
        <v>15.327210103329506</v>
      </c>
      <c r="E6" s="131"/>
      <c r="F6" s="131"/>
      <c r="G6" s="131"/>
      <c r="H6" s="153"/>
      <c r="I6" s="153"/>
      <c r="Q6" s="121"/>
    </row>
    <row r="7" spans="2:17" x14ac:dyDescent="0.25">
      <c r="B7" s="175" t="s">
        <v>20</v>
      </c>
      <c r="C7" s="163" t="s">
        <v>211</v>
      </c>
      <c r="D7" s="180">
        <v>46.802030456852791</v>
      </c>
      <c r="E7" s="131"/>
      <c r="F7" s="131"/>
      <c r="G7" s="131"/>
      <c r="H7" s="153"/>
      <c r="I7" s="153"/>
      <c r="Q7" s="121"/>
    </row>
    <row r="8" spans="2:17" ht="15" customHeight="1" x14ac:dyDescent="0.25">
      <c r="B8" s="175" t="s">
        <v>21</v>
      </c>
      <c r="C8" s="163" t="s">
        <v>212</v>
      </c>
      <c r="D8" s="180">
        <v>45.06369426751592</v>
      </c>
      <c r="E8" s="131"/>
      <c r="F8" s="131"/>
      <c r="G8" s="131"/>
      <c r="H8" s="153"/>
      <c r="I8" s="153"/>
      <c r="Q8" s="121"/>
    </row>
    <row r="9" spans="2:17" x14ac:dyDescent="0.25">
      <c r="B9" s="175" t="s">
        <v>22</v>
      </c>
      <c r="C9" s="163" t="s">
        <v>213</v>
      </c>
      <c r="D9" s="180">
        <v>71.400778210116727</v>
      </c>
      <c r="E9" s="131"/>
      <c r="F9" s="131"/>
      <c r="G9" s="131"/>
      <c r="H9" s="153"/>
      <c r="I9" s="153"/>
      <c r="Q9" s="121"/>
    </row>
    <row r="10" spans="2:17" x14ac:dyDescent="0.25">
      <c r="B10" s="175" t="s">
        <v>23</v>
      </c>
      <c r="C10" s="163" t="s">
        <v>214</v>
      </c>
      <c r="D10" s="180">
        <v>64.791391353596381</v>
      </c>
      <c r="E10" s="131"/>
      <c r="F10" s="131"/>
      <c r="G10" s="131"/>
      <c r="H10" s="153"/>
      <c r="I10" s="153"/>
      <c r="Q10" s="121"/>
    </row>
    <row r="11" spans="2:17" x14ac:dyDescent="0.25">
      <c r="B11" s="175" t="s">
        <v>24</v>
      </c>
      <c r="C11" s="163" t="s">
        <v>215</v>
      </c>
      <c r="D11" s="180">
        <v>27.925270403146509</v>
      </c>
      <c r="E11" s="131"/>
      <c r="F11" s="131"/>
      <c r="G11" s="131"/>
      <c r="H11" s="153"/>
      <c r="I11" s="153"/>
      <c r="Q11" s="121"/>
    </row>
    <row r="12" spans="2:17" x14ac:dyDescent="0.25">
      <c r="B12" s="175" t="s">
        <v>25</v>
      </c>
      <c r="C12" s="163" t="s">
        <v>216</v>
      </c>
      <c r="D12" s="180">
        <v>49.261744966442954</v>
      </c>
      <c r="E12" s="131"/>
      <c r="F12" s="131"/>
      <c r="G12" s="131"/>
      <c r="H12" s="153"/>
      <c r="I12" s="153"/>
      <c r="Q12" s="121"/>
    </row>
    <row r="13" spans="2:17" x14ac:dyDescent="0.25">
      <c r="B13" s="175" t="s">
        <v>26</v>
      </c>
      <c r="C13" s="163" t="s">
        <v>217</v>
      </c>
      <c r="D13" s="180">
        <v>25</v>
      </c>
      <c r="E13" s="131"/>
      <c r="F13" s="131"/>
      <c r="G13" s="131"/>
      <c r="H13" s="153"/>
      <c r="I13" s="153"/>
      <c r="Q13" s="121"/>
    </row>
    <row r="14" spans="2:17" x14ac:dyDescent="0.25">
      <c r="B14" s="175" t="s">
        <v>27</v>
      </c>
      <c r="C14" s="163" t="s">
        <v>218</v>
      </c>
      <c r="D14" s="180">
        <v>20.176297747306563</v>
      </c>
      <c r="E14" s="131"/>
      <c r="F14" s="131"/>
      <c r="G14" s="131"/>
      <c r="H14" s="153"/>
      <c r="I14" s="153"/>
      <c r="Q14" s="121"/>
    </row>
    <row r="15" spans="2:17" x14ac:dyDescent="0.25">
      <c r="B15" s="175" t="s">
        <v>28</v>
      </c>
      <c r="C15" s="163" t="s">
        <v>219</v>
      </c>
      <c r="D15" s="180">
        <v>38.598901098901102</v>
      </c>
      <c r="E15" s="131"/>
      <c r="F15" s="131"/>
      <c r="G15" s="131"/>
      <c r="H15" s="153"/>
      <c r="I15" s="153"/>
      <c r="Q15" s="121"/>
    </row>
    <row r="16" spans="2:17" x14ac:dyDescent="0.25">
      <c r="B16" s="175" t="s">
        <v>29</v>
      </c>
      <c r="C16" s="163" t="s">
        <v>220</v>
      </c>
      <c r="D16" s="180">
        <v>27.178729689807977</v>
      </c>
      <c r="E16" s="131"/>
      <c r="F16" s="131"/>
      <c r="G16" s="131"/>
      <c r="H16" s="153"/>
      <c r="I16" s="153"/>
      <c r="Q16" s="121"/>
    </row>
    <row r="17" spans="2:17" ht="13.5" customHeight="1" x14ac:dyDescent="0.25">
      <c r="B17" s="175" t="s">
        <v>30</v>
      </c>
      <c r="C17" s="163" t="s">
        <v>221</v>
      </c>
      <c r="D17" s="180">
        <v>46.539923954372625</v>
      </c>
      <c r="E17" s="131"/>
      <c r="F17" s="131"/>
      <c r="G17" s="131"/>
      <c r="H17" s="153"/>
      <c r="I17" s="153"/>
      <c r="Q17" s="121"/>
    </row>
    <row r="18" spans="2:17" x14ac:dyDescent="0.25">
      <c r="B18" s="175" t="s">
        <v>31</v>
      </c>
      <c r="C18" s="163" t="s">
        <v>222</v>
      </c>
      <c r="D18" s="180">
        <v>26.892950391644909</v>
      </c>
      <c r="E18" s="76"/>
      <c r="F18" s="131"/>
      <c r="G18" s="131"/>
      <c r="H18" s="153"/>
      <c r="I18" s="153"/>
      <c r="Q18" s="121"/>
    </row>
    <row r="19" spans="2:17" x14ac:dyDescent="0.25">
      <c r="B19" s="175" t="s">
        <v>32</v>
      </c>
      <c r="C19" s="163" t="s">
        <v>223</v>
      </c>
      <c r="D19" s="180">
        <v>19.390581717451525</v>
      </c>
      <c r="E19" s="131"/>
      <c r="F19" s="131"/>
      <c r="G19" s="131"/>
      <c r="H19" s="153"/>
      <c r="I19" s="153"/>
      <c r="Q19" s="121"/>
    </row>
    <row r="20" spans="2:17" x14ac:dyDescent="0.25">
      <c r="B20" s="175" t="s">
        <v>33</v>
      </c>
      <c r="C20" s="163" t="s">
        <v>224</v>
      </c>
      <c r="D20" s="180">
        <v>43.029739776951672</v>
      </c>
      <c r="E20" s="131"/>
      <c r="F20" s="131"/>
      <c r="G20" s="131"/>
      <c r="H20" s="153"/>
      <c r="I20" s="153"/>
      <c r="Q20" s="121"/>
    </row>
    <row r="21" spans="2:17" ht="14.25" customHeight="1" x14ac:dyDescent="0.25">
      <c r="B21" s="175" t="s">
        <v>34</v>
      </c>
      <c r="C21" s="163" t="s">
        <v>225</v>
      </c>
      <c r="D21" s="180">
        <v>20.223523150612028</v>
      </c>
      <c r="E21" s="131"/>
      <c r="F21" s="131"/>
      <c r="G21" s="131"/>
      <c r="H21" s="153"/>
      <c r="I21" s="153"/>
      <c r="Q21" s="121"/>
    </row>
    <row r="22" spans="2:17" x14ac:dyDescent="0.25">
      <c r="B22" s="175" t="s">
        <v>35</v>
      </c>
      <c r="C22" s="163" t="s">
        <v>226</v>
      </c>
      <c r="D22" s="180">
        <v>13.486842105263158</v>
      </c>
      <c r="E22" s="131"/>
      <c r="F22" s="131"/>
      <c r="G22" s="131"/>
      <c r="H22" s="153"/>
      <c r="I22" s="153"/>
      <c r="Q22" s="121"/>
    </row>
    <row r="23" spans="2:17" x14ac:dyDescent="0.25">
      <c r="B23" s="175" t="s">
        <v>36</v>
      </c>
      <c r="C23" s="163" t="s">
        <v>227</v>
      </c>
      <c r="D23" s="180">
        <v>12.48</v>
      </c>
      <c r="E23" s="131"/>
      <c r="F23" s="131"/>
      <c r="G23" s="131"/>
      <c r="H23" s="153"/>
      <c r="I23" s="153"/>
      <c r="Q23" s="121"/>
    </row>
    <row r="24" spans="2:17" x14ac:dyDescent="0.25">
      <c r="B24" s="175" t="s">
        <v>37</v>
      </c>
      <c r="C24" s="163" t="s">
        <v>228</v>
      </c>
      <c r="D24" s="180">
        <v>43.920412675018426</v>
      </c>
      <c r="F24" s="131"/>
      <c r="G24" s="131"/>
      <c r="H24" s="153"/>
      <c r="I24" s="153"/>
      <c r="Q24" s="121"/>
    </row>
    <row r="25" spans="2:17" x14ac:dyDescent="0.25">
      <c r="B25" s="175" t="s">
        <v>38</v>
      </c>
      <c r="C25" s="163" t="s">
        <v>229</v>
      </c>
      <c r="D25" s="180">
        <v>17.914919113241464</v>
      </c>
      <c r="F25" s="131"/>
      <c r="G25" s="131"/>
      <c r="H25" s="153"/>
      <c r="I25" s="153"/>
      <c r="Q25" s="121"/>
    </row>
    <row r="26" spans="2:17" x14ac:dyDescent="0.25">
      <c r="B26" s="175" t="s">
        <v>39</v>
      </c>
      <c r="C26" s="163" t="s">
        <v>230</v>
      </c>
      <c r="D26" s="180">
        <v>6.4516129032258061</v>
      </c>
      <c r="F26" s="131"/>
      <c r="G26" s="131"/>
      <c r="H26" s="153"/>
      <c r="I26" s="153"/>
      <c r="Q26" s="121"/>
    </row>
    <row r="27" spans="2:17" x14ac:dyDescent="0.25">
      <c r="B27" s="175" t="s">
        <v>40</v>
      </c>
      <c r="C27" s="163" t="s">
        <v>231</v>
      </c>
      <c r="D27" s="180">
        <v>13.04</v>
      </c>
      <c r="E27" s="131"/>
      <c r="F27" s="131"/>
      <c r="G27" s="131"/>
      <c r="H27" s="153"/>
      <c r="I27" s="153"/>
      <c r="Q27" s="121"/>
    </row>
    <row r="28" spans="2:17" x14ac:dyDescent="0.25">
      <c r="B28" s="175" t="s">
        <v>41</v>
      </c>
      <c r="C28" s="163" t="s">
        <v>232</v>
      </c>
      <c r="D28" s="180">
        <v>54.143646408839778</v>
      </c>
      <c r="E28" s="131"/>
      <c r="F28" s="131"/>
      <c r="G28" s="131"/>
      <c r="H28" s="153"/>
      <c r="I28" s="153"/>
      <c r="Q28" s="121"/>
    </row>
    <row r="29" spans="2:17" x14ac:dyDescent="0.25">
      <c r="B29" s="175" t="s">
        <v>42</v>
      </c>
      <c r="C29" s="163" t="s">
        <v>233</v>
      </c>
      <c r="D29" s="180">
        <v>41.397228637413392</v>
      </c>
      <c r="F29" s="132"/>
      <c r="G29" s="132"/>
      <c r="H29" s="132"/>
      <c r="I29" s="132"/>
      <c r="J29" s="132"/>
      <c r="Q29" s="121"/>
    </row>
    <row r="30" spans="2:17" x14ac:dyDescent="0.25">
      <c r="B30" s="175" t="s">
        <v>43</v>
      </c>
      <c r="C30" s="163" t="s">
        <v>234</v>
      </c>
      <c r="D30" s="180">
        <v>29.028757460661964</v>
      </c>
      <c r="F30" s="131"/>
      <c r="G30" s="131"/>
      <c r="H30" s="153"/>
      <c r="I30" s="153"/>
      <c r="Q30" s="121"/>
    </row>
    <row r="31" spans="2:17" x14ac:dyDescent="0.25">
      <c r="B31" s="175" t="s">
        <v>44</v>
      </c>
      <c r="C31" s="163" t="s">
        <v>235</v>
      </c>
      <c r="D31" s="180">
        <v>35.585284280936456</v>
      </c>
      <c r="F31" s="131"/>
      <c r="G31" s="131"/>
      <c r="H31" s="153"/>
      <c r="I31" s="153"/>
      <c r="Q31" s="121"/>
    </row>
    <row r="32" spans="2:17" x14ac:dyDescent="0.25">
      <c r="B32" s="175" t="s">
        <v>45</v>
      </c>
      <c r="C32" s="163" t="s">
        <v>236</v>
      </c>
      <c r="D32" s="180">
        <v>25.185508511567001</v>
      </c>
      <c r="F32" s="131"/>
      <c r="G32" s="131"/>
      <c r="H32" s="153"/>
      <c r="I32" s="153"/>
      <c r="Q32" s="121"/>
    </row>
    <row r="33" spans="2:17" x14ac:dyDescent="0.25">
      <c r="B33" s="175" t="s">
        <v>46</v>
      </c>
      <c r="C33" s="163" t="s">
        <v>237</v>
      </c>
      <c r="D33" s="180">
        <v>38.958990536277604</v>
      </c>
      <c r="F33" s="131"/>
      <c r="G33" s="131"/>
      <c r="H33" s="153"/>
      <c r="I33" s="153"/>
      <c r="Q33" s="121"/>
    </row>
    <row r="34" spans="2:17" x14ac:dyDescent="0.25">
      <c r="B34" s="175" t="s">
        <v>47</v>
      </c>
      <c r="C34" s="163" t="s">
        <v>238</v>
      </c>
      <c r="D34" s="180">
        <v>57.31707317073171</v>
      </c>
      <c r="F34" s="131"/>
      <c r="G34" s="131"/>
      <c r="H34" s="153"/>
      <c r="I34" s="153"/>
      <c r="Q34" s="121"/>
    </row>
    <row r="35" spans="2:17" x14ac:dyDescent="0.25">
      <c r="B35" s="175" t="s">
        <v>48</v>
      </c>
      <c r="C35" s="163" t="s">
        <v>239</v>
      </c>
      <c r="D35" s="180">
        <v>56.127450980392155</v>
      </c>
      <c r="F35" s="131"/>
      <c r="G35" s="131"/>
      <c r="H35" s="153"/>
      <c r="I35" s="153"/>
      <c r="Q35" s="121"/>
    </row>
    <row r="36" spans="2:17" x14ac:dyDescent="0.25">
      <c r="B36" s="175" t="s">
        <v>49</v>
      </c>
      <c r="C36" s="163" t="s">
        <v>240</v>
      </c>
      <c r="D36" s="180">
        <v>63.793700242298371</v>
      </c>
      <c r="F36" s="131"/>
      <c r="G36" s="131"/>
      <c r="H36" s="153"/>
      <c r="I36" s="153"/>
      <c r="Q36" s="121"/>
    </row>
    <row r="37" spans="2:17" x14ac:dyDescent="0.25">
      <c r="B37" s="175" t="s">
        <v>50</v>
      </c>
      <c r="C37" s="163" t="s">
        <v>241</v>
      </c>
      <c r="D37" s="180">
        <v>53.741496598639458</v>
      </c>
      <c r="F37" s="131"/>
      <c r="G37" s="131"/>
      <c r="H37" s="153"/>
      <c r="I37" s="153"/>
      <c r="Q37" s="121"/>
    </row>
    <row r="38" spans="2:17" x14ac:dyDescent="0.25">
      <c r="B38" s="175" t="s">
        <v>51</v>
      </c>
      <c r="C38" s="163" t="s">
        <v>242</v>
      </c>
      <c r="D38" s="180">
        <v>53.270265862012721</v>
      </c>
      <c r="F38" s="131"/>
      <c r="G38" s="131"/>
      <c r="H38" s="153"/>
      <c r="I38" s="153"/>
      <c r="Q38" s="121"/>
    </row>
    <row r="39" spans="2:17" x14ac:dyDescent="0.25">
      <c r="B39" s="175" t="s">
        <v>52</v>
      </c>
      <c r="C39" s="163" t="s">
        <v>243</v>
      </c>
      <c r="D39" s="180">
        <v>46.635089796723896</v>
      </c>
      <c r="F39" s="131"/>
      <c r="G39" s="131"/>
      <c r="H39" s="153"/>
      <c r="I39" s="153"/>
      <c r="Q39" s="121"/>
    </row>
    <row r="40" spans="2:17" x14ac:dyDescent="0.25">
      <c r="B40" s="175" t="s">
        <v>53</v>
      </c>
      <c r="C40" s="163" t="s">
        <v>244</v>
      </c>
      <c r="D40" s="180">
        <v>36.246701846965699</v>
      </c>
      <c r="F40" s="131"/>
      <c r="G40" s="131"/>
      <c r="H40" s="153"/>
      <c r="I40" s="153"/>
      <c r="Q40" s="121"/>
    </row>
    <row r="41" spans="2:17" x14ac:dyDescent="0.25">
      <c r="B41" s="175" t="s">
        <v>54</v>
      </c>
      <c r="C41" s="163" t="s">
        <v>245</v>
      </c>
      <c r="D41" s="180">
        <v>16.634050880626223</v>
      </c>
      <c r="F41" s="131"/>
      <c r="G41" s="131"/>
      <c r="H41" s="153"/>
      <c r="I41" s="153"/>
      <c r="Q41" s="121"/>
    </row>
    <row r="42" spans="2:17" x14ac:dyDescent="0.25">
      <c r="B42" s="175" t="s">
        <v>55</v>
      </c>
      <c r="C42" s="163" t="s">
        <v>246</v>
      </c>
      <c r="D42" s="180">
        <v>20.662170447578173</v>
      </c>
      <c r="F42" s="131"/>
      <c r="G42" s="131"/>
      <c r="H42" s="153"/>
      <c r="I42" s="153"/>
      <c r="Q42" s="121"/>
    </row>
    <row r="43" spans="2:17" x14ac:dyDescent="0.25">
      <c r="B43" s="175" t="s">
        <v>56</v>
      </c>
      <c r="C43" s="163" t="s">
        <v>247</v>
      </c>
      <c r="D43" s="180">
        <v>39.536123700346572</v>
      </c>
      <c r="F43" s="131"/>
      <c r="G43" s="131"/>
      <c r="H43" s="153"/>
      <c r="I43" s="153"/>
      <c r="Q43" s="121"/>
    </row>
    <row r="44" spans="2:17" x14ac:dyDescent="0.25">
      <c r="B44" s="175" t="s">
        <v>57</v>
      </c>
      <c r="C44" s="163" t="s">
        <v>248</v>
      </c>
      <c r="D44" s="180">
        <v>23.467862481315397</v>
      </c>
      <c r="F44" s="131"/>
      <c r="G44" s="131"/>
      <c r="H44" s="153"/>
      <c r="I44" s="153"/>
      <c r="Q44" s="121"/>
    </row>
    <row r="45" spans="2:17" x14ac:dyDescent="0.25">
      <c r="B45" s="175" t="s">
        <v>58</v>
      </c>
      <c r="C45" s="163" t="s">
        <v>249</v>
      </c>
      <c r="D45" s="180">
        <v>44.750957854406131</v>
      </c>
      <c r="F45" s="131"/>
      <c r="G45" s="131"/>
      <c r="H45" s="153"/>
      <c r="I45" s="153"/>
      <c r="Q45" s="121"/>
    </row>
    <row r="46" spans="2:17" x14ac:dyDescent="0.25">
      <c r="B46" s="175" t="s">
        <v>59</v>
      </c>
      <c r="C46" s="163" t="s">
        <v>250</v>
      </c>
      <c r="D46" s="180">
        <v>13.545347467608952</v>
      </c>
      <c r="F46" s="131"/>
      <c r="G46" s="131"/>
      <c r="H46" s="153"/>
      <c r="I46" s="153"/>
      <c r="Q46" s="121"/>
    </row>
    <row r="47" spans="2:17" x14ac:dyDescent="0.25">
      <c r="B47" s="175" t="s">
        <v>60</v>
      </c>
      <c r="C47" s="163" t="s">
        <v>251</v>
      </c>
      <c r="D47" s="180">
        <v>39.499553172475423</v>
      </c>
      <c r="F47" s="131"/>
      <c r="G47" s="131"/>
      <c r="H47" s="153"/>
      <c r="I47" s="153"/>
      <c r="Q47" s="121"/>
    </row>
    <row r="48" spans="2:17" x14ac:dyDescent="0.25">
      <c r="B48" s="175" t="s">
        <v>61</v>
      </c>
      <c r="C48" s="163" t="s">
        <v>252</v>
      </c>
      <c r="D48" s="180">
        <v>28.735632183908045</v>
      </c>
      <c r="F48" s="131"/>
      <c r="G48" s="131"/>
      <c r="H48" s="153"/>
      <c r="I48" s="153"/>
      <c r="Q48" s="121"/>
    </row>
    <row r="49" spans="2:17" x14ac:dyDescent="0.25">
      <c r="B49" s="175" t="s">
        <v>62</v>
      </c>
      <c r="C49" s="163" t="s">
        <v>253</v>
      </c>
      <c r="D49" s="180">
        <v>22.664803167947824</v>
      </c>
      <c r="F49" s="131"/>
      <c r="G49" s="131"/>
      <c r="H49" s="153"/>
      <c r="I49" s="153"/>
      <c r="Q49" s="121"/>
    </row>
    <row r="50" spans="2:17" x14ac:dyDescent="0.25">
      <c r="B50" s="175" t="s">
        <v>63</v>
      </c>
      <c r="C50" s="163" t="s">
        <v>254</v>
      </c>
      <c r="D50" s="180">
        <v>36.928241712127573</v>
      </c>
      <c r="F50" s="131"/>
      <c r="G50" s="131"/>
      <c r="H50" s="153"/>
      <c r="I50" s="153"/>
      <c r="Q50" s="121"/>
    </row>
    <row r="51" spans="2:17" x14ac:dyDescent="0.25">
      <c r="B51" s="175" t="s">
        <v>64</v>
      </c>
      <c r="C51" s="163" t="s">
        <v>255</v>
      </c>
      <c r="D51" s="180">
        <v>16.914498141263941</v>
      </c>
      <c r="F51" s="131"/>
      <c r="G51" s="131"/>
      <c r="H51" s="153"/>
      <c r="I51" s="153"/>
      <c r="Q51" s="121"/>
    </row>
    <row r="52" spans="2:17" x14ac:dyDescent="0.25">
      <c r="B52" s="175" t="s">
        <v>65</v>
      </c>
      <c r="C52" s="163" t="s">
        <v>256</v>
      </c>
      <c r="D52" s="180">
        <v>47.048458149779734</v>
      </c>
      <c r="F52" s="131"/>
      <c r="G52" s="131"/>
      <c r="H52" s="153"/>
      <c r="I52" s="153"/>
      <c r="Q52" s="121"/>
    </row>
    <row r="53" spans="2:17" x14ac:dyDescent="0.25">
      <c r="B53" s="175" t="s">
        <v>66</v>
      </c>
      <c r="C53" s="163" t="s">
        <v>257</v>
      </c>
      <c r="D53" s="180">
        <v>53.714285714285715</v>
      </c>
      <c r="F53" s="131"/>
      <c r="G53" s="131"/>
      <c r="H53" s="153"/>
      <c r="I53" s="153"/>
      <c r="Q53" s="121"/>
    </row>
    <row r="54" spans="2:17" x14ac:dyDescent="0.25">
      <c r="B54" s="175" t="s">
        <v>67</v>
      </c>
      <c r="C54" s="163" t="s">
        <v>258</v>
      </c>
      <c r="D54" s="180">
        <v>11.406476558724021</v>
      </c>
      <c r="F54" s="131"/>
      <c r="G54" s="131"/>
      <c r="H54" s="153"/>
      <c r="I54" s="153"/>
      <c r="Q54" s="121"/>
    </row>
    <row r="55" spans="2:17" x14ac:dyDescent="0.25">
      <c r="B55" s="175" t="s">
        <v>68</v>
      </c>
      <c r="C55" s="163" t="s">
        <v>259</v>
      </c>
      <c r="D55" s="180">
        <v>26.951672862453531</v>
      </c>
      <c r="F55" s="131"/>
      <c r="G55" s="131"/>
      <c r="H55" s="153"/>
      <c r="I55" s="153"/>
      <c r="Q55" s="121"/>
    </row>
    <row r="56" spans="2:17" x14ac:dyDescent="0.25">
      <c r="B56" s="175" t="s">
        <v>69</v>
      </c>
      <c r="C56" s="163" t="s">
        <v>260</v>
      </c>
      <c r="D56" s="180">
        <v>40.021990104452996</v>
      </c>
      <c r="F56" s="131"/>
      <c r="G56" s="131"/>
      <c r="H56" s="153"/>
      <c r="I56" s="153"/>
      <c r="Q56" s="121"/>
    </row>
    <row r="57" spans="2:17" x14ac:dyDescent="0.25">
      <c r="B57" s="175" t="s">
        <v>70</v>
      </c>
      <c r="C57" s="163" t="s">
        <v>261</v>
      </c>
      <c r="D57" s="180">
        <v>17.195767195767196</v>
      </c>
      <c r="F57" s="131"/>
      <c r="G57" s="131"/>
      <c r="H57" s="153"/>
      <c r="I57" s="153"/>
      <c r="Q57" s="121"/>
    </row>
    <row r="58" spans="2:17" x14ac:dyDescent="0.25">
      <c r="B58" s="175" t="s">
        <v>71</v>
      </c>
      <c r="C58" s="163" t="s">
        <v>262</v>
      </c>
      <c r="D58" s="180">
        <v>12.326388888888889</v>
      </c>
      <c r="F58" s="131"/>
      <c r="G58" s="131"/>
      <c r="H58" s="153"/>
      <c r="I58" s="153"/>
      <c r="Q58" s="121"/>
    </row>
    <row r="59" spans="2:17" ht="12.75" customHeight="1" x14ac:dyDescent="0.25">
      <c r="B59" s="175" t="s">
        <v>72</v>
      </c>
      <c r="C59" s="163" t="s">
        <v>263</v>
      </c>
      <c r="D59" s="180">
        <v>13.016710642040458</v>
      </c>
      <c r="F59" s="131"/>
      <c r="G59" s="131"/>
      <c r="H59" s="153"/>
      <c r="I59" s="153"/>
      <c r="Q59" s="121"/>
    </row>
    <row r="60" spans="2:17" x14ac:dyDescent="0.25">
      <c r="B60" s="175" t="s">
        <v>73</v>
      </c>
      <c r="C60" s="163" t="s">
        <v>264</v>
      </c>
      <c r="D60" s="180">
        <v>22.558139534883722</v>
      </c>
      <c r="F60" s="131"/>
      <c r="G60" s="131"/>
      <c r="H60" s="153"/>
      <c r="I60" s="153"/>
      <c r="Q60" s="121"/>
    </row>
    <row r="61" spans="2:17" x14ac:dyDescent="0.25">
      <c r="B61" s="175" t="s">
        <v>74</v>
      </c>
      <c r="C61" s="163" t="s">
        <v>265</v>
      </c>
      <c r="D61" s="180">
        <v>23.232848232848234</v>
      </c>
      <c r="F61" s="131"/>
      <c r="G61" s="131"/>
      <c r="H61" s="153"/>
      <c r="I61" s="153"/>
      <c r="Q61" s="121"/>
    </row>
    <row r="62" spans="2:17" x14ac:dyDescent="0.25">
      <c r="B62" s="175" t="s">
        <v>75</v>
      </c>
      <c r="C62" s="163" t="s">
        <v>266</v>
      </c>
      <c r="D62" s="180">
        <v>21.473824608202733</v>
      </c>
      <c r="F62" s="131"/>
      <c r="G62" s="131"/>
      <c r="H62" s="153"/>
      <c r="I62" s="153"/>
      <c r="Q62" s="121"/>
    </row>
    <row r="63" spans="2:17" x14ac:dyDescent="0.25">
      <c r="B63" s="175" t="s">
        <v>76</v>
      </c>
      <c r="C63" s="163" t="s">
        <v>267</v>
      </c>
      <c r="D63" s="180">
        <v>47.297297297297298</v>
      </c>
      <c r="F63" s="131"/>
      <c r="G63" s="131"/>
      <c r="H63" s="153"/>
      <c r="I63" s="153"/>
      <c r="Q63" s="121"/>
    </row>
    <row r="64" spans="2:17" x14ac:dyDescent="0.25">
      <c r="B64" s="175" t="s">
        <v>77</v>
      </c>
      <c r="C64" s="163" t="s">
        <v>268</v>
      </c>
      <c r="D64" s="180">
        <v>34.816204879125735</v>
      </c>
      <c r="F64" s="131"/>
      <c r="G64" s="131"/>
      <c r="H64" s="153"/>
      <c r="I64" s="153"/>
      <c r="Q64" s="121"/>
    </row>
    <row r="65" spans="2:17" x14ac:dyDescent="0.25">
      <c r="B65" s="175" t="s">
        <v>78</v>
      </c>
      <c r="C65" s="163" t="s">
        <v>269</v>
      </c>
      <c r="D65" s="180">
        <v>40.92178770949721</v>
      </c>
      <c r="F65" s="131"/>
      <c r="G65" s="131"/>
      <c r="H65" s="153"/>
      <c r="I65" s="153"/>
      <c r="Q65" s="121"/>
    </row>
    <row r="66" spans="2:17" x14ac:dyDescent="0.25">
      <c r="B66" s="175" t="s">
        <v>79</v>
      </c>
      <c r="C66" s="163" t="s">
        <v>270</v>
      </c>
      <c r="D66" s="180">
        <v>8.1123244929797185</v>
      </c>
      <c r="F66" s="131"/>
      <c r="G66" s="131"/>
      <c r="H66" s="153"/>
      <c r="I66" s="153"/>
      <c r="Q66" s="121"/>
    </row>
    <row r="67" spans="2:17" x14ac:dyDescent="0.25">
      <c r="B67" s="175" t="s">
        <v>80</v>
      </c>
      <c r="C67" s="163" t="s">
        <v>271</v>
      </c>
      <c r="D67" s="180">
        <v>36.858740578653048</v>
      </c>
      <c r="F67" s="131"/>
      <c r="G67" s="131"/>
      <c r="H67" s="153"/>
      <c r="I67" s="153"/>
      <c r="Q67" s="121"/>
    </row>
    <row r="68" spans="2:17" x14ac:dyDescent="0.25">
      <c r="B68" s="175" t="s">
        <v>81</v>
      </c>
      <c r="C68" s="163" t="s">
        <v>272</v>
      </c>
      <c r="D68" s="180">
        <v>43.514211886304906</v>
      </c>
      <c r="F68" s="131"/>
      <c r="G68" s="131"/>
      <c r="H68" s="153"/>
      <c r="I68" s="153"/>
      <c r="Q68" s="121"/>
    </row>
    <row r="69" spans="2:17" ht="16.5" customHeight="1" x14ac:dyDescent="0.25">
      <c r="B69" s="175" t="s">
        <v>82</v>
      </c>
      <c r="C69" s="163" t="s">
        <v>273</v>
      </c>
      <c r="D69" s="180">
        <v>52.626211116777156</v>
      </c>
      <c r="F69" s="131"/>
      <c r="G69" s="131"/>
      <c r="H69" s="153"/>
      <c r="I69" s="153"/>
      <c r="Q69" s="121"/>
    </row>
    <row r="70" spans="2:17" x14ac:dyDescent="0.25">
      <c r="B70" s="175" t="s">
        <v>83</v>
      </c>
      <c r="C70" s="163" t="s">
        <v>274</v>
      </c>
      <c r="D70" s="180">
        <v>37.711864406779661</v>
      </c>
      <c r="F70" s="131"/>
      <c r="G70" s="131"/>
      <c r="H70" s="153"/>
      <c r="I70" s="153"/>
      <c r="Q70" s="121"/>
    </row>
    <row r="71" spans="2:17" ht="12.75" customHeight="1" x14ac:dyDescent="0.25">
      <c r="B71" s="175" t="s">
        <v>84</v>
      </c>
      <c r="C71" s="163" t="s">
        <v>275</v>
      </c>
      <c r="D71" s="180">
        <v>32.182790471560523</v>
      </c>
      <c r="F71" s="131"/>
      <c r="G71" s="131"/>
      <c r="H71" s="153"/>
      <c r="I71" s="153"/>
      <c r="Q71" s="121"/>
    </row>
    <row r="72" spans="2:17" x14ac:dyDescent="0.25">
      <c r="B72" s="175" t="s">
        <v>85</v>
      </c>
      <c r="C72" s="163" t="s">
        <v>276</v>
      </c>
      <c r="D72" s="180">
        <v>12.922077922077921</v>
      </c>
      <c r="F72" s="131"/>
      <c r="G72" s="131"/>
      <c r="H72" s="153"/>
      <c r="I72" s="153"/>
      <c r="Q72" s="121"/>
    </row>
    <row r="73" spans="2:17" x14ac:dyDescent="0.25">
      <c r="B73" s="175" t="s">
        <v>86</v>
      </c>
      <c r="C73" s="163" t="s">
        <v>277</v>
      </c>
      <c r="D73" s="180">
        <v>15.983606557377049</v>
      </c>
      <c r="F73" s="131"/>
      <c r="G73" s="131"/>
      <c r="H73" s="153"/>
      <c r="I73" s="153"/>
      <c r="Q73" s="121"/>
    </row>
    <row r="74" spans="2:17" x14ac:dyDescent="0.25">
      <c r="B74" s="175" t="s">
        <v>87</v>
      </c>
      <c r="C74" s="163" t="s">
        <v>278</v>
      </c>
      <c r="D74" s="180">
        <v>45.305232558139537</v>
      </c>
      <c r="F74" s="131"/>
      <c r="G74" s="131"/>
      <c r="H74" s="153"/>
      <c r="I74" s="153"/>
      <c r="Q74" s="121"/>
    </row>
    <row r="75" spans="2:17" x14ac:dyDescent="0.25">
      <c r="B75" s="175" t="s">
        <v>88</v>
      </c>
      <c r="C75" s="163" t="s">
        <v>279</v>
      </c>
      <c r="D75" s="180">
        <v>61.474269819193324</v>
      </c>
      <c r="F75" s="131"/>
      <c r="G75" s="131"/>
      <c r="H75" s="153"/>
      <c r="I75" s="153"/>
      <c r="Q75" s="121"/>
    </row>
    <row r="76" spans="2:17" x14ac:dyDescent="0.25">
      <c r="B76" s="175" t="s">
        <v>89</v>
      </c>
      <c r="C76" s="163" t="s">
        <v>280</v>
      </c>
      <c r="D76" s="180">
        <v>16.96</v>
      </c>
      <c r="F76" s="131"/>
      <c r="G76" s="131"/>
      <c r="H76" s="153"/>
      <c r="I76" s="153"/>
      <c r="Q76" s="121"/>
    </row>
    <row r="77" spans="2:17" x14ac:dyDescent="0.25">
      <c r="B77" s="175" t="s">
        <v>90</v>
      </c>
      <c r="C77" s="163" t="s">
        <v>281</v>
      </c>
      <c r="D77" s="180">
        <v>5.0387596899224807</v>
      </c>
      <c r="F77" s="131"/>
      <c r="G77" s="131"/>
      <c r="H77" s="153"/>
      <c r="I77" s="153"/>
      <c r="Q77" s="121"/>
    </row>
    <row r="78" spans="2:17" x14ac:dyDescent="0.25">
      <c r="B78" s="175" t="s">
        <v>91</v>
      </c>
      <c r="C78" s="163" t="s">
        <v>282</v>
      </c>
      <c r="D78" s="180">
        <v>52.366641622839971</v>
      </c>
      <c r="F78" s="131"/>
      <c r="G78" s="131"/>
      <c r="H78" s="153"/>
      <c r="I78" s="153"/>
      <c r="Q78" s="121"/>
    </row>
    <row r="79" spans="2:17" x14ac:dyDescent="0.25">
      <c r="B79" s="175" t="s">
        <v>92</v>
      </c>
      <c r="C79" s="163" t="s">
        <v>283</v>
      </c>
      <c r="D79" s="180">
        <v>35.978480161398792</v>
      </c>
      <c r="F79" s="131"/>
      <c r="G79" s="131"/>
      <c r="H79" s="153"/>
      <c r="I79" s="153"/>
      <c r="Q79" s="121"/>
    </row>
    <row r="80" spans="2:17" x14ac:dyDescent="0.25">
      <c r="B80" s="175" t="s">
        <v>93</v>
      </c>
      <c r="C80" s="163" t="s">
        <v>284</v>
      </c>
      <c r="D80" s="180">
        <v>58.722462316854646</v>
      </c>
      <c r="F80" s="131"/>
      <c r="G80" s="131"/>
      <c r="H80" s="153"/>
      <c r="I80" s="153"/>
      <c r="Q80" s="121"/>
    </row>
    <row r="81" spans="2:17" x14ac:dyDescent="0.25">
      <c r="B81" s="175" t="s">
        <v>94</v>
      </c>
      <c r="C81" s="163" t="s">
        <v>285</v>
      </c>
      <c r="D81" s="180">
        <v>44.86601220482887</v>
      </c>
      <c r="F81" s="131"/>
      <c r="G81" s="131"/>
      <c r="H81" s="153"/>
      <c r="I81" s="153"/>
      <c r="Q81" s="121"/>
    </row>
    <row r="82" spans="2:17" x14ac:dyDescent="0.25">
      <c r="B82" s="175" t="s">
        <v>95</v>
      </c>
      <c r="C82" s="163" t="s">
        <v>286</v>
      </c>
      <c r="D82" s="180">
        <v>55.840329945500073</v>
      </c>
      <c r="F82" s="131"/>
      <c r="G82" s="131"/>
      <c r="H82" s="153"/>
      <c r="I82" s="153"/>
      <c r="Q82" s="121"/>
    </row>
    <row r="83" spans="2:17" x14ac:dyDescent="0.25">
      <c r="B83" s="175" t="s">
        <v>96</v>
      </c>
      <c r="C83" s="163" t="s">
        <v>287</v>
      </c>
      <c r="D83" s="180">
        <v>52.507374631268434</v>
      </c>
      <c r="F83" s="131"/>
      <c r="G83" s="131"/>
      <c r="H83" s="153"/>
      <c r="I83" s="153"/>
      <c r="Q83" s="121"/>
    </row>
    <row r="84" spans="2:17" x14ac:dyDescent="0.25">
      <c r="B84" s="175" t="s">
        <v>97</v>
      </c>
      <c r="C84" s="163" t="s">
        <v>288</v>
      </c>
      <c r="D84" s="180">
        <v>11.572052401746724</v>
      </c>
      <c r="F84" s="131"/>
      <c r="G84" s="131"/>
      <c r="H84" s="153"/>
      <c r="I84" s="153"/>
      <c r="Q84" s="121"/>
    </row>
    <row r="85" spans="2:17" x14ac:dyDescent="0.25">
      <c r="B85" s="175" t="s">
        <v>98</v>
      </c>
      <c r="C85" s="163" t="s">
        <v>289</v>
      </c>
      <c r="D85" s="180">
        <v>16.929363689433742</v>
      </c>
      <c r="F85" s="131"/>
      <c r="G85" s="131"/>
      <c r="H85" s="153"/>
      <c r="I85" s="153"/>
      <c r="Q85" s="121"/>
    </row>
    <row r="86" spans="2:17" x14ac:dyDescent="0.25">
      <c r="B86" s="175" t="s">
        <v>99</v>
      </c>
      <c r="C86" s="163" t="s">
        <v>290</v>
      </c>
      <c r="D86" s="180">
        <v>29.253472222222221</v>
      </c>
      <c r="F86" s="131"/>
      <c r="G86" s="131"/>
      <c r="H86" s="153"/>
      <c r="I86" s="153"/>
      <c r="Q86" s="121"/>
    </row>
    <row r="87" spans="2:17" x14ac:dyDescent="0.25">
      <c r="B87" s="175" t="s">
        <v>100</v>
      </c>
      <c r="C87" s="163" t="s">
        <v>291</v>
      </c>
      <c r="D87" s="180">
        <v>51.912568306010932</v>
      </c>
      <c r="F87" s="131"/>
      <c r="G87" s="131"/>
      <c r="H87" s="153"/>
      <c r="I87" s="153"/>
      <c r="Q87" s="121"/>
    </row>
    <row r="88" spans="2:17" x14ac:dyDescent="0.25">
      <c r="B88" s="175" t="s">
        <v>101</v>
      </c>
      <c r="C88" s="163" t="s">
        <v>292</v>
      </c>
      <c r="D88" s="180">
        <v>51.803079416531602</v>
      </c>
      <c r="F88" s="131"/>
      <c r="G88" s="131"/>
      <c r="H88" s="153"/>
      <c r="I88" s="153"/>
      <c r="Q88" s="121"/>
    </row>
    <row r="89" spans="2:17" x14ac:dyDescent="0.25">
      <c r="B89" s="175" t="s">
        <v>102</v>
      </c>
      <c r="C89" s="163" t="s">
        <v>293</v>
      </c>
      <c r="D89" s="180">
        <v>34.718100890207715</v>
      </c>
      <c r="F89" s="131"/>
      <c r="G89" s="131"/>
      <c r="H89" s="153"/>
      <c r="I89" s="153"/>
      <c r="Q89" s="121"/>
    </row>
    <row r="90" spans="2:17" x14ac:dyDescent="0.25">
      <c r="B90" s="175" t="s">
        <v>103</v>
      </c>
      <c r="C90" s="163" t="s">
        <v>294</v>
      </c>
      <c r="D90" s="180">
        <v>21.917808219178081</v>
      </c>
      <c r="F90" s="131"/>
      <c r="G90" s="131"/>
      <c r="H90" s="153"/>
      <c r="I90" s="153"/>
      <c r="Q90" s="121"/>
    </row>
    <row r="91" spans="2:17" x14ac:dyDescent="0.25">
      <c r="B91" s="175" t="s">
        <v>104</v>
      </c>
      <c r="C91" s="163" t="s">
        <v>295</v>
      </c>
      <c r="D91" s="180">
        <v>38.751069289991449</v>
      </c>
      <c r="F91" s="131"/>
      <c r="G91" s="131"/>
      <c r="H91" s="153"/>
      <c r="I91" s="153"/>
      <c r="Q91" s="121"/>
    </row>
    <row r="92" spans="2:17" x14ac:dyDescent="0.25">
      <c r="B92" s="175" t="s">
        <v>105</v>
      </c>
      <c r="C92" s="163" t="s">
        <v>296</v>
      </c>
      <c r="D92" s="180">
        <v>3.6837376460017968</v>
      </c>
      <c r="F92" s="131"/>
      <c r="G92" s="131"/>
      <c r="H92" s="153"/>
      <c r="I92" s="153"/>
      <c r="Q92" s="121"/>
    </row>
    <row r="93" spans="2:17" x14ac:dyDescent="0.25">
      <c r="B93" s="175" t="s">
        <v>106</v>
      </c>
      <c r="C93" s="163" t="s">
        <v>297</v>
      </c>
      <c r="D93" s="180">
        <v>26.4797507788162</v>
      </c>
      <c r="F93" s="131"/>
      <c r="G93" s="131"/>
      <c r="H93" s="153"/>
      <c r="I93" s="153"/>
      <c r="Q93" s="121"/>
    </row>
    <row r="94" spans="2:17" x14ac:dyDescent="0.25">
      <c r="B94" s="175" t="s">
        <v>107</v>
      </c>
      <c r="C94" s="163" t="s">
        <v>298</v>
      </c>
      <c r="D94" s="180">
        <v>20.375865479723046</v>
      </c>
      <c r="F94" s="131"/>
      <c r="G94" s="131"/>
      <c r="H94" s="153"/>
      <c r="I94" s="153"/>
      <c r="Q94" s="121"/>
    </row>
    <row r="95" spans="2:17" ht="12.75" customHeight="1" x14ac:dyDescent="0.25">
      <c r="B95" s="175" t="s">
        <v>108</v>
      </c>
      <c r="C95" s="163" t="s">
        <v>299</v>
      </c>
      <c r="D95" s="180">
        <v>28.235294117647058</v>
      </c>
      <c r="F95" s="131"/>
      <c r="G95" s="131"/>
      <c r="H95" s="153"/>
      <c r="I95" s="153"/>
      <c r="Q95" s="121"/>
    </row>
    <row r="96" spans="2:17" x14ac:dyDescent="0.25">
      <c r="B96" s="175" t="s">
        <v>109</v>
      </c>
      <c r="C96" s="163" t="s">
        <v>300</v>
      </c>
      <c r="D96" s="180">
        <v>40.106532978223406</v>
      </c>
      <c r="F96" s="131"/>
      <c r="G96" s="131"/>
      <c r="H96" s="153"/>
      <c r="I96" s="153"/>
      <c r="Q96" s="121"/>
    </row>
    <row r="97" spans="2:17" x14ac:dyDescent="0.25">
      <c r="B97" s="175" t="s">
        <v>110</v>
      </c>
      <c r="C97" s="163" t="s">
        <v>301</v>
      </c>
      <c r="D97" s="180">
        <v>47.126436781609193</v>
      </c>
      <c r="F97" s="131"/>
      <c r="G97" s="131"/>
      <c r="H97" s="153"/>
      <c r="I97" s="153"/>
      <c r="Q97" s="121"/>
    </row>
    <row r="98" spans="2:17" x14ac:dyDescent="0.25">
      <c r="B98" s="175" t="s">
        <v>111</v>
      </c>
      <c r="C98" s="163" t="s">
        <v>302</v>
      </c>
      <c r="D98" s="180">
        <v>39.030264949209339</v>
      </c>
      <c r="F98" s="131"/>
      <c r="G98" s="131"/>
      <c r="H98" s="153"/>
      <c r="I98" s="153"/>
      <c r="Q98" s="121"/>
    </row>
    <row r="99" spans="2:17" x14ac:dyDescent="0.25">
      <c r="B99" s="175" t="s">
        <v>112</v>
      </c>
      <c r="C99" s="163" t="s">
        <v>303</v>
      </c>
      <c r="D99" s="180">
        <v>53.07462686567164</v>
      </c>
      <c r="F99" s="131"/>
      <c r="G99" s="131"/>
      <c r="H99" s="153"/>
      <c r="I99" s="153"/>
      <c r="Q99" s="121"/>
    </row>
    <row r="100" spans="2:17" x14ac:dyDescent="0.25">
      <c r="B100" s="175" t="s">
        <v>113</v>
      </c>
      <c r="C100" s="163" t="s">
        <v>304</v>
      </c>
      <c r="D100" s="180">
        <v>42.733258390878433</v>
      </c>
      <c r="F100" s="131"/>
      <c r="G100" s="131"/>
      <c r="H100" s="153"/>
      <c r="I100" s="153"/>
      <c r="Q100" s="121"/>
    </row>
    <row r="101" spans="2:17" x14ac:dyDescent="0.25">
      <c r="B101" s="175" t="s">
        <v>114</v>
      </c>
      <c r="C101" s="163" t="s">
        <v>305</v>
      </c>
      <c r="D101" s="180">
        <v>68.900395979287239</v>
      </c>
      <c r="F101" s="131"/>
      <c r="G101" s="131"/>
      <c r="H101" s="153"/>
      <c r="I101" s="153"/>
      <c r="Q101" s="121"/>
    </row>
    <row r="102" spans="2:17" x14ac:dyDescent="0.25">
      <c r="B102" s="175" t="s">
        <v>115</v>
      </c>
      <c r="C102" s="163" t="s">
        <v>1</v>
      </c>
      <c r="D102" s="180">
        <v>43.921568627450981</v>
      </c>
      <c r="H102" s="153"/>
      <c r="I102" s="153"/>
      <c r="Q102" s="121"/>
    </row>
    <row r="103" spans="2:17" x14ac:dyDescent="0.25">
      <c r="B103" s="175" t="s">
        <v>116</v>
      </c>
      <c r="C103" s="163" t="s">
        <v>2</v>
      </c>
      <c r="D103" s="180">
        <v>81.112618724559027</v>
      </c>
      <c r="F103" s="131"/>
      <c r="G103" s="131"/>
      <c r="H103" s="153"/>
      <c r="I103" s="153"/>
      <c r="Q103" s="121"/>
    </row>
    <row r="104" spans="2:17" x14ac:dyDescent="0.25">
      <c r="B104" s="175" t="s">
        <v>117</v>
      </c>
      <c r="C104" s="163" t="s">
        <v>130</v>
      </c>
      <c r="D104" s="180">
        <v>59.346153846153847</v>
      </c>
      <c r="F104" s="131"/>
      <c r="G104" s="131"/>
      <c r="H104" s="153"/>
      <c r="I104" s="153"/>
      <c r="Q104" s="121"/>
    </row>
    <row r="105" spans="2:17" x14ac:dyDescent="0.25">
      <c r="B105" s="176" t="s">
        <v>118</v>
      </c>
      <c r="C105" s="163" t="s">
        <v>3</v>
      </c>
      <c r="D105" s="181">
        <v>33.549222797927463</v>
      </c>
      <c r="F105" s="131"/>
      <c r="G105" s="131"/>
      <c r="H105" s="153"/>
      <c r="I105" s="153"/>
      <c r="Q105" s="121"/>
    </row>
    <row r="106" spans="2:17" x14ac:dyDescent="0.25">
      <c r="B106" s="177"/>
      <c r="C106" s="177"/>
      <c r="F106" s="131"/>
      <c r="G106" s="131"/>
      <c r="H106" s="153"/>
      <c r="I106" s="153"/>
    </row>
    <row r="107" spans="2:17" ht="60" customHeight="1" x14ac:dyDescent="0.25">
      <c r="B107" s="277" t="s">
        <v>334</v>
      </c>
      <c r="C107" s="278"/>
      <c r="D107" s="278"/>
      <c r="E107" s="278"/>
      <c r="F107" s="278"/>
      <c r="G107" s="278"/>
      <c r="H107" s="153"/>
      <c r="I107" s="153"/>
    </row>
    <row r="108" spans="2:17" x14ac:dyDescent="0.25">
      <c r="H108" s="153"/>
      <c r="I108" s="153"/>
    </row>
    <row r="109" spans="2:17" x14ac:dyDescent="0.25">
      <c r="H109" s="153"/>
      <c r="I109" s="153"/>
    </row>
    <row r="110" spans="2:17" x14ac:dyDescent="0.25">
      <c r="B110" s="120"/>
      <c r="C110" s="120"/>
      <c r="H110" s="153"/>
    </row>
    <row r="111" spans="2:17" x14ac:dyDescent="0.25">
      <c r="F111" s="131"/>
      <c r="H111" s="153"/>
    </row>
    <row r="112" spans="2:17" x14ac:dyDescent="0.25">
      <c r="H112" s="153"/>
    </row>
    <row r="114" spans="6:7" x14ac:dyDescent="0.25">
      <c r="F114" s="131"/>
      <c r="G114" s="131"/>
    </row>
    <row r="115" spans="6:7" x14ac:dyDescent="0.25">
      <c r="F115" s="131"/>
      <c r="G115" s="131"/>
    </row>
    <row r="116" spans="6:7" x14ac:dyDescent="0.25">
      <c r="F116" s="131"/>
      <c r="G116" s="131"/>
    </row>
    <row r="117" spans="6:7" x14ac:dyDescent="0.25">
      <c r="F117" s="131"/>
      <c r="G117" s="131"/>
    </row>
    <row r="118" spans="6:7" x14ac:dyDescent="0.25">
      <c r="F118" s="131"/>
      <c r="G118" s="131"/>
    </row>
  </sheetData>
  <mergeCells count="1">
    <mergeCell ref="B107:G10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4"/>
  <sheetViews>
    <sheetView workbookViewId="0"/>
  </sheetViews>
  <sheetFormatPr baseColWidth="10" defaultColWidth="11.42578125" defaultRowHeight="12.75" x14ac:dyDescent="0.25"/>
  <cols>
    <col min="1" max="1" width="3" style="1" customWidth="1"/>
    <col min="2" max="2" width="15.7109375" style="1" customWidth="1"/>
    <col min="3" max="16384" width="11.42578125" style="1"/>
  </cols>
  <sheetData>
    <row r="1" spans="2:12" x14ac:dyDescent="0.25">
      <c r="B1" s="20"/>
    </row>
    <row r="2" spans="2:12" x14ac:dyDescent="0.25">
      <c r="B2" s="2" t="s">
        <v>340</v>
      </c>
    </row>
    <row r="3" spans="2:12" x14ac:dyDescent="0.25">
      <c r="K3" s="25"/>
    </row>
    <row r="4" spans="2:12" x14ac:dyDescent="0.25">
      <c r="B4" s="94" t="s">
        <v>125</v>
      </c>
      <c r="C4" s="106">
        <v>2014</v>
      </c>
      <c r="D4" s="94">
        <v>2015</v>
      </c>
      <c r="E4" s="94">
        <v>2016</v>
      </c>
      <c r="F4" s="94">
        <v>2017</v>
      </c>
      <c r="G4" s="105">
        <v>2018</v>
      </c>
      <c r="H4" s="112">
        <v>2019</v>
      </c>
      <c r="I4" s="114">
        <v>2020</v>
      </c>
      <c r="J4" s="114">
        <v>2021</v>
      </c>
      <c r="K4" s="94">
        <v>2022</v>
      </c>
      <c r="L4" s="113">
        <v>2023</v>
      </c>
    </row>
    <row r="5" spans="2:12" x14ac:dyDescent="0.25">
      <c r="B5" s="104"/>
      <c r="C5" s="104"/>
      <c r="D5" s="103"/>
      <c r="E5" s="103"/>
      <c r="F5" s="103"/>
      <c r="G5" s="35"/>
      <c r="H5" s="35"/>
      <c r="I5" s="111"/>
      <c r="J5" s="101"/>
      <c r="K5" s="35"/>
      <c r="L5" s="111"/>
    </row>
    <row r="6" spans="2:12" x14ac:dyDescent="0.25">
      <c r="B6" s="104" t="s">
        <v>179</v>
      </c>
      <c r="C6" s="36">
        <v>1.8747350427350427</v>
      </c>
      <c r="D6" s="36">
        <v>1.8435448577680524</v>
      </c>
      <c r="E6" s="36">
        <v>1.8106601774079598</v>
      </c>
      <c r="F6" s="110">
        <v>1.8034280036432888</v>
      </c>
      <c r="G6" s="36">
        <v>1.84783728115345</v>
      </c>
      <c r="H6" s="36">
        <v>1.8999473868817958</v>
      </c>
      <c r="I6" s="36">
        <v>1.7690127538970242</v>
      </c>
      <c r="J6" s="36">
        <v>1.8493616144975289</v>
      </c>
      <c r="K6" s="36">
        <v>2.0346320346320348</v>
      </c>
      <c r="L6" s="115"/>
    </row>
    <row r="7" spans="2:12" x14ac:dyDescent="0.25">
      <c r="B7" s="35" t="s">
        <v>180</v>
      </c>
      <c r="C7" s="107">
        <v>5.4692307692307693</v>
      </c>
      <c r="D7" s="36">
        <v>5.700854700854701</v>
      </c>
      <c r="E7" s="36">
        <v>5.61</v>
      </c>
      <c r="F7" s="36">
        <v>4.2719298245614032</v>
      </c>
      <c r="G7" s="36">
        <v>5.9523809523809526</v>
      </c>
      <c r="H7" s="36">
        <v>4.9615384615384617</v>
      </c>
      <c r="I7" s="36">
        <v>5.7564102564102564</v>
      </c>
      <c r="J7" s="115">
        <v>5.5604395604395602</v>
      </c>
      <c r="K7" s="36">
        <v>5.7407407407407405</v>
      </c>
      <c r="L7" s="115"/>
    </row>
    <row r="8" spans="2:12" x14ac:dyDescent="0.25">
      <c r="B8" s="103" t="s">
        <v>4</v>
      </c>
      <c r="C8" s="36">
        <v>3.0622394282310901</v>
      </c>
      <c r="D8" s="36">
        <v>2.8241623117122656</v>
      </c>
      <c r="E8" s="36">
        <v>2.7116384915474643</v>
      </c>
      <c r="F8" s="107">
        <v>2.7235602094240838</v>
      </c>
      <c r="G8" s="36">
        <v>2.6791697013838309</v>
      </c>
      <c r="H8" s="36">
        <v>2.8201771274547554</v>
      </c>
      <c r="I8" s="36">
        <v>2.4864325618515561</v>
      </c>
      <c r="J8" s="115">
        <v>2.663858093126386</v>
      </c>
      <c r="K8" s="36">
        <v>2.7716186252771617</v>
      </c>
      <c r="L8" s="115"/>
    </row>
    <row r="9" spans="2:12" x14ac:dyDescent="0.25">
      <c r="B9" s="102" t="s">
        <v>5</v>
      </c>
      <c r="C9" s="36">
        <v>1.4747238933285445</v>
      </c>
      <c r="D9" s="36">
        <v>1.4913926499032881</v>
      </c>
      <c r="E9" s="36">
        <v>1.4811251699257555</v>
      </c>
      <c r="F9" s="107">
        <v>1.4827434601011211</v>
      </c>
      <c r="G9" s="36">
        <v>1.5499886647018817</v>
      </c>
      <c r="H9" s="36">
        <v>1.588762495691141</v>
      </c>
      <c r="I9" s="36">
        <v>1.5054368203974504</v>
      </c>
      <c r="J9" s="115">
        <v>1.5541677979907684</v>
      </c>
      <c r="K9" s="36">
        <v>1.7682595710019007</v>
      </c>
      <c r="L9" s="115"/>
    </row>
    <row r="10" spans="2:12" x14ac:dyDescent="0.25">
      <c r="B10" s="35" t="s">
        <v>126</v>
      </c>
      <c r="C10" s="107">
        <v>0.5678586192641587</v>
      </c>
      <c r="D10" s="36">
        <v>0.57276979766554137</v>
      </c>
      <c r="E10" s="36">
        <v>0.5851363409857343</v>
      </c>
      <c r="F10" s="107">
        <v>0.60595399844720499</v>
      </c>
      <c r="G10" s="36">
        <v>0.63265742265578839</v>
      </c>
      <c r="H10" s="36">
        <v>0.64272638901162715</v>
      </c>
      <c r="I10" s="36">
        <v>0.61810919828108934</v>
      </c>
      <c r="J10" s="115">
        <v>0.64680886751838085</v>
      </c>
      <c r="K10" s="36">
        <v>0.72261049453467896</v>
      </c>
      <c r="L10" s="115"/>
    </row>
    <row r="11" spans="2:12" x14ac:dyDescent="0.25">
      <c r="B11" s="35" t="s">
        <v>127</v>
      </c>
      <c r="C11" s="36">
        <v>0.21261603529664852</v>
      </c>
      <c r="D11" s="36">
        <v>0.21825373448348412</v>
      </c>
      <c r="E11" s="36">
        <v>0.22383759119293054</v>
      </c>
      <c r="F11" s="107">
        <v>0.23462965657741561</v>
      </c>
      <c r="G11" s="36">
        <v>0.25290245475585232</v>
      </c>
      <c r="H11" s="36">
        <v>0.26621076815307215</v>
      </c>
      <c r="I11" s="36">
        <v>0.25452085315048145</v>
      </c>
      <c r="J11" s="115">
        <v>0.26382595824659111</v>
      </c>
      <c r="K11" s="36">
        <v>0.28647566514213302</v>
      </c>
      <c r="L11" s="115"/>
    </row>
    <row r="12" spans="2:12" x14ac:dyDescent="0.25">
      <c r="B12" s="103" t="s">
        <v>128</v>
      </c>
      <c r="C12" s="36">
        <v>0.16006196881289184</v>
      </c>
      <c r="D12" s="36">
        <v>0.16116231249445251</v>
      </c>
      <c r="E12" s="36">
        <v>0.16107808342383292</v>
      </c>
      <c r="F12" s="107">
        <v>0.16951597150190417</v>
      </c>
      <c r="G12" s="36">
        <v>0.17971656734928462</v>
      </c>
      <c r="H12" s="36">
        <v>0.19239336186646191</v>
      </c>
      <c r="I12" s="36">
        <v>0.18412391468296174</v>
      </c>
      <c r="J12" s="115">
        <v>0.18832429301586556</v>
      </c>
      <c r="K12" s="36">
        <v>0.19985363295528369</v>
      </c>
      <c r="L12" s="115"/>
    </row>
    <row r="13" spans="2:12" x14ac:dyDescent="0.25">
      <c r="B13" s="35" t="s">
        <v>129</v>
      </c>
      <c r="C13" s="36">
        <v>0.21697456906547113</v>
      </c>
      <c r="D13" s="36">
        <v>0.21282382352133183</v>
      </c>
      <c r="E13" s="36">
        <v>0.21379991743870499</v>
      </c>
      <c r="F13" s="107">
        <v>0.21910029695818509</v>
      </c>
      <c r="G13" s="36">
        <v>0.23579184225067071</v>
      </c>
      <c r="H13" s="36">
        <v>0.25151565457020486</v>
      </c>
      <c r="I13" s="36">
        <v>0.24005379581677305</v>
      </c>
      <c r="J13" s="115">
        <v>0.23840982244834388</v>
      </c>
      <c r="K13" s="36">
        <v>0.25008436299449693</v>
      </c>
      <c r="L13" s="115"/>
    </row>
    <row r="14" spans="2:12" x14ac:dyDescent="0.25">
      <c r="B14" s="103" t="s">
        <v>181</v>
      </c>
      <c r="C14" s="108">
        <v>0.38540581494459702</v>
      </c>
      <c r="D14" s="107">
        <v>0.39103785103785105</v>
      </c>
      <c r="E14" s="107">
        <v>0.38687626474507675</v>
      </c>
      <c r="F14" s="107">
        <v>0.35091400183282689</v>
      </c>
      <c r="G14" s="107">
        <v>0.36692951015531661</v>
      </c>
      <c r="H14" s="36">
        <v>0.38698915763135949</v>
      </c>
      <c r="I14" s="36">
        <v>0.36920323508756031</v>
      </c>
      <c r="J14" s="115">
        <v>0.35918677881567268</v>
      </c>
      <c r="K14" s="36">
        <v>0.38196880679656792</v>
      </c>
      <c r="L14" s="115"/>
    </row>
    <row r="15" spans="2:12" x14ac:dyDescent="0.25">
      <c r="B15" s="109" t="s">
        <v>182</v>
      </c>
      <c r="C15" s="36">
        <v>0.27759921325734671</v>
      </c>
      <c r="D15" s="107">
        <v>0.27591157371944108</v>
      </c>
      <c r="E15" s="36">
        <v>0.27571461385329998</v>
      </c>
      <c r="F15" s="36">
        <v>0.28304483251965751</v>
      </c>
      <c r="G15" s="36">
        <v>0.29686919152638447</v>
      </c>
      <c r="H15" s="36">
        <v>0.3103423501095664</v>
      </c>
      <c r="I15" s="115">
        <v>0.29488190904194256</v>
      </c>
      <c r="J15" s="115">
        <v>0.29328537622700296</v>
      </c>
      <c r="K15" s="36">
        <v>0.32435328185328183</v>
      </c>
      <c r="L15" s="115">
        <f>243623/725997</f>
        <v>0.33557025717737127</v>
      </c>
    </row>
    <row r="16" spans="2:12" x14ac:dyDescent="0.25">
      <c r="L16" s="26"/>
    </row>
    <row r="17" spans="2:12" x14ac:dyDescent="0.25">
      <c r="B17" s="1" t="s">
        <v>183</v>
      </c>
      <c r="L17" s="19"/>
    </row>
    <row r="18" spans="2:12" x14ac:dyDescent="0.25">
      <c r="B18" s="1" t="s">
        <v>184</v>
      </c>
    </row>
    <row r="19" spans="2:12" x14ac:dyDescent="0.25">
      <c r="B19" s="1" t="s">
        <v>185</v>
      </c>
    </row>
    <row r="20" spans="2:12" ht="13.5" x14ac:dyDescent="0.25">
      <c r="B20" s="9" t="s">
        <v>186</v>
      </c>
    </row>
    <row r="23" spans="2:12" x14ac:dyDescent="0.25">
      <c r="B23" s="82"/>
      <c r="C23" s="82"/>
      <c r="D23" s="82"/>
      <c r="E23" s="82"/>
      <c r="F23" s="82"/>
      <c r="G23" s="82"/>
      <c r="H23" s="82"/>
      <c r="I23" s="82"/>
      <c r="J23" s="82"/>
      <c r="K23" s="82"/>
    </row>
    <row r="24" spans="2:12" x14ac:dyDescent="0.25">
      <c r="B24" s="67"/>
      <c r="C24" s="67"/>
      <c r="D24" s="67"/>
      <c r="E24" s="67"/>
      <c r="F24" s="67"/>
      <c r="G24" s="67"/>
      <c r="H24" s="67"/>
      <c r="I24" s="67"/>
      <c r="J24" s="67"/>
      <c r="K24" s="67"/>
    </row>
    <row r="25" spans="2:12" x14ac:dyDescent="0.25">
      <c r="B25" s="67"/>
      <c r="C25" s="83"/>
      <c r="D25" s="83"/>
      <c r="E25" s="83"/>
      <c r="F25" s="83"/>
      <c r="G25" s="83"/>
      <c r="H25" s="83"/>
      <c r="I25" s="83"/>
      <c r="J25" s="83"/>
      <c r="K25" s="83"/>
    </row>
    <row r="26" spans="2:12" x14ac:dyDescent="0.25">
      <c r="B26" s="67"/>
      <c r="C26" s="83"/>
      <c r="D26" s="83"/>
      <c r="E26" s="83"/>
      <c r="F26" s="83"/>
      <c r="G26" s="83"/>
      <c r="H26" s="83"/>
      <c r="I26" s="83"/>
      <c r="J26" s="83"/>
      <c r="K26" s="83"/>
    </row>
    <row r="27" spans="2:12" x14ac:dyDescent="0.25">
      <c r="B27" s="67"/>
      <c r="C27" s="83"/>
      <c r="D27" s="83"/>
      <c r="E27" s="83"/>
      <c r="F27" s="83"/>
      <c r="G27" s="83"/>
      <c r="H27" s="83"/>
      <c r="I27" s="83"/>
      <c r="J27" s="83"/>
      <c r="K27" s="83"/>
    </row>
    <row r="28" spans="2:12" x14ac:dyDescent="0.25">
      <c r="B28" s="67"/>
      <c r="C28" s="83"/>
      <c r="D28" s="83"/>
      <c r="E28" s="83"/>
      <c r="F28" s="83"/>
      <c r="G28" s="83"/>
      <c r="H28" s="83"/>
      <c r="I28" s="83"/>
      <c r="J28" s="83"/>
      <c r="K28" s="83"/>
    </row>
    <row r="29" spans="2:12" x14ac:dyDescent="0.25">
      <c r="B29" s="67"/>
      <c r="C29" s="83"/>
      <c r="D29" s="83"/>
      <c r="E29" s="83"/>
      <c r="F29" s="83"/>
      <c r="G29" s="83"/>
      <c r="H29" s="83"/>
      <c r="I29" s="83"/>
      <c r="J29" s="83"/>
      <c r="K29" s="83"/>
    </row>
    <row r="30" spans="2:12" x14ac:dyDescent="0.25">
      <c r="B30" s="67"/>
      <c r="C30" s="83"/>
      <c r="D30" s="83"/>
      <c r="E30" s="83"/>
      <c r="F30" s="83"/>
      <c r="G30" s="83"/>
      <c r="H30" s="83"/>
      <c r="I30" s="83"/>
      <c r="J30" s="83"/>
      <c r="K30" s="83"/>
    </row>
    <row r="31" spans="2:12" x14ac:dyDescent="0.25">
      <c r="B31" s="67"/>
      <c r="C31" s="83"/>
      <c r="D31" s="83"/>
      <c r="E31" s="83"/>
      <c r="F31" s="83"/>
      <c r="G31" s="83"/>
      <c r="H31" s="83"/>
      <c r="I31" s="83"/>
      <c r="J31" s="83"/>
      <c r="K31" s="83"/>
    </row>
    <row r="32" spans="2:12" x14ac:dyDescent="0.25">
      <c r="B32" s="67"/>
      <c r="C32" s="83"/>
      <c r="D32" s="83"/>
      <c r="E32" s="83"/>
      <c r="F32" s="83"/>
      <c r="G32" s="83"/>
      <c r="H32" s="83"/>
      <c r="I32" s="83"/>
      <c r="J32" s="83"/>
      <c r="K32" s="83"/>
    </row>
    <row r="33" spans="2:11" x14ac:dyDescent="0.25">
      <c r="B33" s="67"/>
      <c r="C33" s="83"/>
      <c r="D33" s="83"/>
      <c r="E33" s="83"/>
      <c r="F33" s="83"/>
      <c r="G33" s="83"/>
      <c r="H33" s="83"/>
      <c r="I33" s="83"/>
      <c r="J33" s="83"/>
      <c r="K33" s="83"/>
    </row>
    <row r="34" spans="2:11" x14ac:dyDescent="0.25">
      <c r="B34" s="67"/>
      <c r="C34" s="83"/>
      <c r="D34" s="83"/>
      <c r="E34" s="83"/>
      <c r="F34" s="83"/>
      <c r="G34" s="83"/>
      <c r="H34" s="83"/>
      <c r="I34" s="83"/>
      <c r="J34" s="83"/>
      <c r="K34" s="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Graphique 1</vt:lpstr>
      <vt:lpstr>graphique 2</vt:lpstr>
      <vt:lpstr>Graphique 3</vt:lpstr>
      <vt:lpstr>Graphique 4</vt:lpstr>
      <vt:lpstr>Graphique 5</vt:lpstr>
      <vt:lpstr>Carte 1</vt:lpstr>
      <vt:lpstr>Carte 2</vt:lpstr>
      <vt:lpstr>Tableau complémentaire A</vt:lpstr>
      <vt:lpstr>Tableau complémentaire B</vt:lpstr>
      <vt:lpstr>Tableau complémentaire C</vt:lpstr>
      <vt:lpstr>Tableau complémentaire D</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CASTAING, Elisabeth (DREES/DIRECTION/BPC)</cp:lastModifiedBy>
  <cp:lastPrinted>2019-07-16T14:18:43Z</cp:lastPrinted>
  <dcterms:created xsi:type="dcterms:W3CDTF">2015-03-06T15:08:14Z</dcterms:created>
  <dcterms:modified xsi:type="dcterms:W3CDTF">2024-09-23T15:41:13Z</dcterms:modified>
</cp:coreProperties>
</file>