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emili\OneDrive\Documents\DREES\DREES\Panoramas\Minima 2024\Excels\"/>
    </mc:Choice>
  </mc:AlternateContent>
  <xr:revisionPtr revIDLastSave="0" documentId="13_ncr:1_{DD84C124-C501-4561-870E-9331470A4666}" xr6:coauthVersionLast="47" xr6:coauthVersionMax="47" xr10:uidLastSave="{00000000-0000-0000-0000-000000000000}"/>
  <bookViews>
    <workbookView xWindow="-110" yWindow="-110" windowWidth="19420" windowHeight="10300" xr2:uid="{00000000-000D-0000-FFFF-FFFF00000000}"/>
  </bookViews>
  <sheets>
    <sheet name="Tableau 1" sheetId="9" r:id="rId1"/>
    <sheet name="Tableau 2" sheetId="2" r:id="rId2"/>
    <sheet name="Tableau 3" sheetId="1" r:id="rId3"/>
    <sheet name="Tableau 4" sheetId="11" r:id="rId4"/>
    <sheet name="Tableau 5" sheetId="4" r:id="rId5"/>
    <sheet name="Tableau 6" sheetId="10" r:id="rId6"/>
    <sheet name="Graphique 1" sheetId="15" r:id="rId7"/>
    <sheet name="Tableau 7" sheetId="13" r:id="rId8"/>
    <sheet name="Tableau complémentaire 1" sheetId="6" r:id="rId9"/>
    <sheet name="Tableau complémentaire 2" sheetId="1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5" l="1"/>
  <c r="E5" i="15"/>
  <c r="F5" i="15"/>
  <c r="G5" i="15"/>
  <c r="H5" i="15"/>
  <c r="I5" i="15"/>
  <c r="J5" i="15"/>
  <c r="K5" i="15"/>
  <c r="L5" i="15"/>
  <c r="M5" i="15"/>
  <c r="N5" i="15"/>
  <c r="O5" i="15"/>
  <c r="P5" i="15"/>
  <c r="Q5" i="15"/>
  <c r="R5" i="15"/>
  <c r="S5" i="15"/>
  <c r="T5" i="15"/>
  <c r="U5" i="15"/>
  <c r="V5" i="15"/>
  <c r="W5" i="15"/>
  <c r="X5" i="15"/>
  <c r="Y5" i="15"/>
  <c r="Z5" i="15"/>
  <c r="AA5" i="15"/>
  <c r="C5" i="15"/>
  <c r="H4" i="13" l="1"/>
</calcChain>
</file>

<file path=xl/sharedStrings.xml><?xml version="1.0" encoding="utf-8"?>
<sst xmlns="http://schemas.openxmlformats.org/spreadsheetml/2006/main" count="240" uniqueCount="188">
  <si>
    <t>Effectifs</t>
  </si>
  <si>
    <t>Point(s) de charge</t>
  </si>
  <si>
    <t>Boursiers</t>
  </si>
  <si>
    <t>Type de cursus</t>
  </si>
  <si>
    <t>secteur privé</t>
  </si>
  <si>
    <t>Écoles de commerce</t>
  </si>
  <si>
    <t>Autres écoles</t>
  </si>
  <si>
    <t>-</t>
  </si>
  <si>
    <t>2016-2017</t>
  </si>
  <si>
    <t>2017-2018</t>
  </si>
  <si>
    <t>2018-2019</t>
  </si>
  <si>
    <t>2019-2020</t>
  </si>
  <si>
    <t>2020-2021</t>
  </si>
  <si>
    <t>Académie</t>
  </si>
  <si>
    <t>Aix-Marseille</t>
  </si>
  <si>
    <t>Amiens</t>
  </si>
  <si>
    <t>Besancon</t>
  </si>
  <si>
    <t>Bordeaux</t>
  </si>
  <si>
    <t>Clermont-Ferrand</t>
  </si>
  <si>
    <t>Corse</t>
  </si>
  <si>
    <t>Creteil</t>
  </si>
  <si>
    <t>Dijon</t>
  </si>
  <si>
    <t>Grenoble</t>
  </si>
  <si>
    <t>Guadeloupe</t>
  </si>
  <si>
    <t>Guyane</t>
  </si>
  <si>
    <t>Lille</t>
  </si>
  <si>
    <t>Limoges</t>
  </si>
  <si>
    <t>Lyon</t>
  </si>
  <si>
    <t>Martinique</t>
  </si>
  <si>
    <t>Mayotte</t>
  </si>
  <si>
    <t>Montpellier</t>
  </si>
  <si>
    <t>Nancy-Metz</t>
  </si>
  <si>
    <t>Nantes</t>
  </si>
  <si>
    <t>Nice</t>
  </si>
  <si>
    <t>Normandie</t>
  </si>
  <si>
    <t>Paris</t>
  </si>
  <si>
    <t>Poitiers</t>
  </si>
  <si>
    <t>Reims</t>
  </si>
  <si>
    <t>Rennes</t>
  </si>
  <si>
    <t>Strasbourg</t>
  </si>
  <si>
    <t>Toulouse</t>
  </si>
  <si>
    <t>Versailles</t>
  </si>
  <si>
    <t>secteur public</t>
  </si>
  <si>
    <t xml:space="preserve"> En %</t>
  </si>
  <si>
    <t>En euros</t>
  </si>
  <si>
    <t>En %</t>
  </si>
  <si>
    <t>Ensemble</t>
  </si>
  <si>
    <t>Part de femmes
(en %)</t>
  </si>
  <si>
    <t>Effectifs de boursiers
(en nombre)</t>
  </si>
  <si>
    <t xml:space="preserve">Université, dont </t>
  </si>
  <si>
    <t>Grands établissements de type université</t>
  </si>
  <si>
    <t xml:space="preserve">Part de boursiers </t>
  </si>
  <si>
    <t>Évolution annuelle (en %)</t>
  </si>
  <si>
    <t>Effectifs (en milliers)</t>
  </si>
  <si>
    <t>Sexe</t>
  </si>
  <si>
    <t>Cursus</t>
  </si>
  <si>
    <t>Secteur</t>
  </si>
  <si>
    <t>2021-2022</t>
  </si>
  <si>
    <t>Année universitaire</t>
  </si>
  <si>
    <t xml:space="preserve">Homme </t>
  </si>
  <si>
    <t xml:space="preserve">Femme </t>
  </si>
  <si>
    <t xml:space="preserve">Université </t>
  </si>
  <si>
    <t xml:space="preserve">CPGE </t>
  </si>
  <si>
    <t xml:space="preserve">STS </t>
  </si>
  <si>
    <t xml:space="preserve">Autres </t>
  </si>
  <si>
    <t xml:space="preserve">Public </t>
  </si>
  <si>
    <t xml:space="preserve">Privé </t>
  </si>
  <si>
    <t>Ensemble des étudiants</t>
  </si>
  <si>
    <t>Ensemble des jeunes de 18 à 25 ans</t>
  </si>
  <si>
    <t>Caractéristiques</t>
  </si>
  <si>
    <t>Ensemble des étudiants dans les formations éligibles aux bourses</t>
  </si>
  <si>
    <t>Évolution annuelle (en %)</t>
  </si>
  <si>
    <t>+0,8</t>
  </si>
  <si>
    <t>+2,2</t>
  </si>
  <si>
    <t>+4,4</t>
  </si>
  <si>
    <t>+2,0</t>
  </si>
  <si>
    <t>+1,6</t>
  </si>
  <si>
    <t>+3,4</t>
  </si>
  <si>
    <t>+0,1</t>
  </si>
  <si>
    <t>Ensemble des étudiants inscrits dans des formations éligibles</t>
  </si>
  <si>
    <t>Moins de 21 ans</t>
  </si>
  <si>
    <t>24 ans ou plus</t>
  </si>
  <si>
    <t>21 à 23 ans</t>
  </si>
  <si>
    <t>Part des boursiers du MESR (en %)</t>
  </si>
  <si>
    <t>Effectifs (en nombre)</t>
  </si>
  <si>
    <t>Effectifs de bénéficiaires</t>
  </si>
  <si>
    <t>Échelon 0 bis</t>
  </si>
  <si>
    <t>Échelon 1</t>
  </si>
  <si>
    <t>Échelon 2</t>
  </si>
  <si>
    <t>Échelon 3</t>
  </si>
  <si>
    <t>Échelon 4</t>
  </si>
  <si>
    <t>Échelon 5</t>
  </si>
  <si>
    <t>Échelon 6</t>
  </si>
  <si>
    <t>Échelon 7</t>
  </si>
  <si>
    <t>Formations d’ingénieurs hors université</t>
  </si>
  <si>
    <t>Ensemble des cursus, dont (hors scolarité à l’étranger)</t>
  </si>
  <si>
    <t xml:space="preserve">École d’ingénieur </t>
  </si>
  <si>
    <t>École de commerce</t>
  </si>
  <si>
    <t>filières d’ingénieurs</t>
  </si>
  <si>
    <t>université hors IUT et filières d’ingénieurs</t>
  </si>
  <si>
    <t>La Réunion</t>
  </si>
  <si>
    <t>Orléans-Tours</t>
  </si>
  <si>
    <t>En euros courants</t>
  </si>
  <si>
    <t>BCS</t>
  </si>
  <si>
    <t>Aide au mérite</t>
  </si>
  <si>
    <t>2022-2023</t>
  </si>
  <si>
    <t>Établissements d’enseignement universitaire privés</t>
  </si>
  <si>
    <t>Montant annuel
(en euros)</t>
  </si>
  <si>
    <t>-3,9</t>
  </si>
  <si>
    <t>-1,4</t>
  </si>
  <si>
    <t>+11,8</t>
  </si>
  <si>
    <t>+8,7</t>
  </si>
  <si>
    <t>+4,5</t>
  </si>
  <si>
    <t>+10,0</t>
  </si>
  <si>
    <t>-4,7</t>
  </si>
  <si>
    <t>+42,0</t>
  </si>
  <si>
    <t>+5,4</t>
  </si>
  <si>
    <t>+1,7</t>
  </si>
  <si>
    <t>-8,5</t>
  </si>
  <si>
    <t>+1,0</t>
  </si>
  <si>
    <t>+11,3</t>
  </si>
  <si>
    <t>+0,4</t>
  </si>
  <si>
    <t>-10,3</t>
  </si>
  <si>
    <t>+4,6</t>
  </si>
  <si>
    <t>+7,0</t>
  </si>
  <si>
    <t>Évolution annuelle (en %, euros courants)</t>
  </si>
  <si>
    <t>2023-2024</t>
  </si>
  <si>
    <t>Montants (en millions d’euros courants)</t>
  </si>
  <si>
    <t>Montant annuel
(en millions d’euros courants)</t>
  </si>
  <si>
    <t>Évolution annuelle
(en %)</t>
  </si>
  <si>
    <t>Tableau 7. Dépenses annuelles des bourses sur critères sociaux (BCS), depuis 2017</t>
  </si>
  <si>
    <t>Tableau 1. Montant annuel des bourses sur critères sociaux (BCS) selon l’échelon, depuis l’année universitaire 2021-2022</t>
  </si>
  <si>
    <t>Tableau complémentaire 2. Dépenses annuelles des différentes aides financières du ministère de l’Enseignement supérieur et de la Recherche (MESR) en direction des étudiants précaires, depuis 2017</t>
  </si>
  <si>
    <t>Aide spécifique ponctuelle (Asap)</t>
  </si>
  <si>
    <t>Allocation spécifique annuelle (Asaa)</t>
  </si>
  <si>
    <t>Tableau 3. Répartition des bénéficiaires d’une bourse sur critères sociaux (BCS) selon l’échelon, pour l’année universitaire 2022-2023</t>
  </si>
  <si>
    <t>Tableau complémentaire 1. Part de boursiers par académie pour l’année universitaire 2022-2023</t>
  </si>
  <si>
    <t>Tableau 5. Effectifs et parts de boursiers par type de cursus, pour l’année universitaire 2022-2023</t>
  </si>
  <si>
    <t>-1,0</t>
  </si>
  <si>
    <t>-6,4</t>
  </si>
  <si>
    <t>2015-2016</t>
  </si>
  <si>
    <t>2014-2015</t>
  </si>
  <si>
    <t>2013-2014</t>
  </si>
  <si>
    <t>2012-2013</t>
  </si>
  <si>
    <t>2011-2012</t>
  </si>
  <si>
    <t>2010-2011</t>
  </si>
  <si>
    <t>2009-2010</t>
  </si>
  <si>
    <t>2008-2009</t>
  </si>
  <si>
    <t>2007-2008</t>
  </si>
  <si>
    <t>2006-2007</t>
  </si>
  <si>
    <t>2005-2006</t>
  </si>
  <si>
    <t>2004-2005</t>
  </si>
  <si>
    <t>2003-2004</t>
  </si>
  <si>
    <t>2002-2003</t>
  </si>
  <si>
    <t>2001-2002</t>
  </si>
  <si>
    <t>2000-2001</t>
  </si>
  <si>
    <t>1999-2000</t>
  </si>
  <si>
    <t>1998-1999</t>
  </si>
  <si>
    <t>Boursiers (effectifs)</t>
  </si>
  <si>
    <t>Ensemble des étudiants inscrits dans des formations éligibles (effectifs)</t>
  </si>
  <si>
    <t>Tableau 4. Caractéristiques des boursiers sur critères sociaux, pour l’année universitaire 2022-2023</t>
  </si>
  <si>
    <t>Tableau 6. Effectifs de boursiers et d’étudiants dans des formations éligibles aux bourses, par année universitaire depuis 2017-2018</t>
  </si>
  <si>
    <t>Nombre de boursiers (échelle de gauche)</t>
  </si>
  <si>
    <t>Part des boursiers parmi les étudiants inscrits dans des formations éligibles aux bourses (échelle de droite)</t>
  </si>
  <si>
    <t>+4,0</t>
  </si>
  <si>
    <t>+5,5</t>
  </si>
  <si>
    <t>Graphique 1. Évolution du nombre de boursiers (depuis l’année universitaire 1998-1999) et de leur part parmi les étudiants dans les formations éligibles aux bourses (depuis 2012-2013)</t>
  </si>
  <si>
    <t>2024-2025</t>
  </si>
  <si>
    <r>
      <rPr>
        <b/>
        <sz val="8"/>
        <color theme="1"/>
        <rFont val="Marianne"/>
      </rPr>
      <t>Source &gt;</t>
    </r>
    <r>
      <rPr>
        <sz val="8"/>
        <color theme="1"/>
        <rFont val="Marianne"/>
      </rPr>
      <t xml:space="preserve"> Législation.</t>
    </r>
  </si>
  <si>
    <t>Tableau 2. Plafonds annuels de ressources selon le nombre de points de charge et l’échelon de bourse sur critères sociaux (BCS), pour l’année universitaire 2024-2025</t>
  </si>
  <si>
    <r>
      <rPr>
        <b/>
        <sz val="8"/>
        <color theme="1"/>
        <rFont val="Marianne"/>
      </rPr>
      <t xml:space="preserve">Lecture &gt; </t>
    </r>
    <r>
      <rPr>
        <sz val="8"/>
        <color theme="1"/>
        <rFont val="Marianne"/>
      </rPr>
      <t xml:space="preserve">Un étudiant avec neuf points de charge dont les ressources sont comprises entre 34 058 euros et 38 563 euros sera boursier à l’échelon 2. 
</t>
    </r>
    <r>
      <rPr>
        <b/>
        <sz val="8"/>
        <color theme="1"/>
        <rFont val="Marianne"/>
      </rPr>
      <t xml:space="preserve">Source &gt; </t>
    </r>
    <r>
      <rPr>
        <sz val="8"/>
        <color theme="1"/>
        <rFont val="Marianne"/>
      </rPr>
      <t xml:space="preserve">Législation. </t>
    </r>
  </si>
  <si>
    <r>
      <rPr>
        <b/>
        <sz val="8"/>
        <color theme="1"/>
        <rFont val="Marianne"/>
      </rPr>
      <t>Note &gt;</t>
    </r>
    <r>
      <rPr>
        <sz val="8"/>
        <color theme="1"/>
        <rFont val="Marianne"/>
      </rPr>
      <t xml:space="preserve"> Les effectifs de bénéficiaires d’une BCS sont au 15 mars 2023.
</t>
    </r>
    <r>
      <rPr>
        <b/>
        <sz val="8"/>
        <color theme="1"/>
        <rFont val="Marianne"/>
      </rPr>
      <t>Lecture &gt;</t>
    </r>
    <r>
      <rPr>
        <sz val="8"/>
        <color theme="1"/>
        <rFont val="Marianne"/>
      </rPr>
      <t xml:space="preserve"> Durant l’année universitaire 2022-2023, 213 200 étudiants sont boursiers au premier échelon (échelon 0 bis). Ils représentent 32,1 % des étudiants boursiers du ministère de l’Enseignement supérieur et de la Recherche (MESR). 57,5 % d’entre eux sont des femmes.
</t>
    </r>
    <r>
      <rPr>
        <b/>
        <sz val="8"/>
        <color theme="1"/>
        <rFont val="Marianne"/>
      </rPr>
      <t>Champ &gt;</t>
    </r>
    <r>
      <rPr>
        <sz val="8"/>
        <color theme="1"/>
        <rFont val="Marianne"/>
      </rPr>
      <t xml:space="preserve"> France (hors Polynésie et Nouvelle-Calédonie), ensemble des étudiants bénéficiaires d’une BCS du MESR.
</t>
    </r>
    <r>
      <rPr>
        <b/>
        <sz val="8"/>
        <color theme="1"/>
        <rFont val="Marianne"/>
      </rPr>
      <t xml:space="preserve">Source &gt; </t>
    </r>
    <r>
      <rPr>
        <sz val="8"/>
        <color theme="1"/>
        <rFont val="Marianne"/>
      </rPr>
      <t>MESR-SIES, Aglaé (extraction au 15 mars 2023).</t>
    </r>
  </si>
  <si>
    <t>Répartition des effectifs selon l’échelon (en %)</t>
  </si>
  <si>
    <r>
      <t>Age</t>
    </r>
    <r>
      <rPr>
        <b/>
        <vertAlign val="superscript"/>
        <sz val="8"/>
        <color theme="1"/>
        <rFont val="Marianne"/>
      </rPr>
      <t>1</t>
    </r>
  </si>
  <si>
    <r>
      <t>Part de boursiers</t>
    </r>
    <r>
      <rPr>
        <b/>
        <vertAlign val="superscript"/>
        <sz val="8"/>
        <color theme="1"/>
        <rFont val="Marianne"/>
      </rPr>
      <t>1</t>
    </r>
  </si>
  <si>
    <r>
      <t>Part de boursières parmi les femmes étudiantes</t>
    </r>
    <r>
      <rPr>
        <b/>
        <vertAlign val="superscript"/>
        <sz val="8"/>
        <color theme="1"/>
        <rFont val="Marianne"/>
      </rPr>
      <t>1</t>
    </r>
  </si>
  <si>
    <r>
      <t>Part de boursiers parmi les hommes étudiants</t>
    </r>
    <r>
      <rPr>
        <b/>
        <vertAlign val="superscript"/>
        <sz val="8"/>
        <color theme="1"/>
        <rFont val="Marianne"/>
      </rPr>
      <t>1</t>
    </r>
  </si>
  <si>
    <r>
      <t>IUT</t>
    </r>
    <r>
      <rPr>
        <vertAlign val="superscript"/>
        <sz val="8"/>
        <color theme="1"/>
        <rFont val="Marianne"/>
      </rPr>
      <t>2</t>
    </r>
  </si>
  <si>
    <r>
      <t>CPGE</t>
    </r>
    <r>
      <rPr>
        <vertAlign val="superscript"/>
        <sz val="8"/>
        <color theme="1"/>
        <rFont val="Marianne"/>
      </rPr>
      <t>3</t>
    </r>
    <r>
      <rPr>
        <sz val="8"/>
        <color theme="1"/>
        <rFont val="Marianne"/>
      </rPr>
      <t>, dont</t>
    </r>
  </si>
  <si>
    <r>
      <t>STS</t>
    </r>
    <r>
      <rPr>
        <vertAlign val="superscript"/>
        <sz val="8"/>
        <color theme="1"/>
        <rFont val="Marianne"/>
      </rPr>
      <t>4</t>
    </r>
    <r>
      <rPr>
        <sz val="8"/>
        <color theme="1"/>
        <rFont val="Marianne"/>
      </rPr>
      <t xml:space="preserve"> et assimilées, dont </t>
    </r>
  </si>
  <si>
    <r>
      <t>Scolarité à l’étranger</t>
    </r>
    <r>
      <rPr>
        <vertAlign val="superscript"/>
        <sz val="8"/>
        <color theme="1"/>
        <rFont val="Marianne"/>
      </rPr>
      <t>5</t>
    </r>
  </si>
  <si>
    <r>
      <t xml:space="preserve">1. La part de boursiers correspond au nombre de boursiers rapporté à l’ensemble des étudiants dans des formations éligibles aux bourses sur critères sociaux (BCS).
2. Les IUT (instituts universitaires de technologie) préparent au DUT (diplôme universitaire de technologie), diplôme de niveau Bac+2, et au BUT (bachelor universitaire de technologie), diplôme de niveau Bac+3.
3. Les CPGE (classes préparatoires aux grandes écoles) préparent, en deux ans, les étudiants aux concours d’entrée dans les grandes écoles et les écoles d’ingénieur.
4. Les STS (sections de technicien supérieur) préparent essentiellement au BTS (brevet de technicien supérieur), diplôme de niveau Bac+2.
5. Il s’agit d’étudiants qui perçoivent une BCS en étant inscrits dans un établissement d’enseignement supérieur à l’étranger.
</t>
    </r>
    <r>
      <rPr>
        <b/>
        <sz val="8"/>
        <color theme="1"/>
        <rFont val="Marianne"/>
      </rPr>
      <t>Note &gt;</t>
    </r>
    <r>
      <rPr>
        <sz val="8"/>
        <color theme="1"/>
        <rFont val="Marianne"/>
      </rPr>
      <t xml:space="preserve"> Les effectifs de bénéficiaires d’une BCS sont au 15 mars 2023.
</t>
    </r>
    <r>
      <rPr>
        <b/>
        <sz val="8"/>
        <color theme="1"/>
        <rFont val="Marianne"/>
      </rPr>
      <t xml:space="preserve">Champ &gt; </t>
    </r>
    <r>
      <rPr>
        <sz val="8"/>
        <color theme="1"/>
        <rFont val="Marianne"/>
      </rPr>
      <t xml:space="preserve">France (hors Polynésie et Nouvelle-Calédonie), ensemble des étudiants dans des formations éligibles à une BCS du ministère de l’Enseignement supérieur et de la Recherche (MESR).
</t>
    </r>
    <r>
      <rPr>
        <b/>
        <sz val="8"/>
        <color theme="1"/>
        <rFont val="Marianne"/>
      </rPr>
      <t xml:space="preserve">Source &gt; </t>
    </r>
    <r>
      <rPr>
        <sz val="8"/>
        <color theme="1"/>
        <rFont val="Marianne"/>
      </rPr>
      <t>MESR-SIES, Aglaé (extraction au 15 mars 2023).</t>
    </r>
  </si>
  <si>
    <r>
      <rPr>
        <b/>
        <sz val="8"/>
        <color theme="1"/>
        <rFont val="Marianne"/>
      </rPr>
      <t>Note &gt;</t>
    </r>
    <r>
      <rPr>
        <sz val="8"/>
        <color theme="1"/>
        <rFont val="Marianne"/>
      </rPr>
      <t xml:space="preserve"> Les effectifs de bénéficiaires d’une bourse sur critères sociaux (BCS) de l’année scolaire </t>
    </r>
    <r>
      <rPr>
        <i/>
        <sz val="8"/>
        <color theme="1"/>
        <rFont val="Marianne"/>
      </rPr>
      <t>n-n+1</t>
    </r>
    <r>
      <rPr>
        <sz val="8"/>
        <color theme="1"/>
        <rFont val="Marianne"/>
      </rPr>
      <t xml:space="preserve"> sont au 15 mars de l’année </t>
    </r>
    <r>
      <rPr>
        <i/>
        <sz val="8"/>
        <color theme="1"/>
        <rFont val="Marianne"/>
      </rPr>
      <t>n+1</t>
    </r>
    <r>
      <rPr>
        <sz val="8"/>
        <color theme="1"/>
        <rFont val="Marianne"/>
      </rPr>
      <t xml:space="preserve">. 
</t>
    </r>
    <r>
      <rPr>
        <b/>
        <sz val="8"/>
        <color theme="1"/>
        <rFont val="Marianne"/>
      </rPr>
      <t xml:space="preserve">Champ &gt; </t>
    </r>
    <r>
      <rPr>
        <sz val="8"/>
        <color theme="1"/>
        <rFont val="Marianne"/>
      </rPr>
      <t xml:space="preserve">France (hors Polynésie et Nouvelle-Calédonie), ensemble des étudiants bénéficiaires d’une BCS du ministère de l’Enseignement supérieur et de la Recherche (MESR) et ensemble des étudiants dans des formations éligibles à une BCS du MESR. Ne sont pas compris les boursiers sur critères universitaires.
</t>
    </r>
    <r>
      <rPr>
        <b/>
        <sz val="8"/>
        <color theme="1"/>
        <rFont val="Marianne"/>
      </rPr>
      <t>Sources &gt;</t>
    </r>
    <r>
      <rPr>
        <sz val="8"/>
        <color theme="1"/>
        <rFont val="Marianne"/>
      </rPr>
      <t xml:space="preserve"> MESR-SIES, Aglaé (extractions annuelles au 15 mars de l’année </t>
    </r>
    <r>
      <rPr>
        <i/>
        <sz val="8"/>
        <color theme="1"/>
        <rFont val="Marianne"/>
      </rPr>
      <t>n+1</t>
    </r>
    <r>
      <rPr>
        <sz val="8"/>
        <color theme="1"/>
        <rFont val="Marianne"/>
      </rPr>
      <t>), Sise-Inscrits, BPBAC, Synthèse-Sise.</t>
    </r>
  </si>
  <si>
    <r>
      <rPr>
        <b/>
        <sz val="8"/>
        <color theme="1"/>
        <rFont val="Marianne"/>
      </rPr>
      <t>Champ &gt;</t>
    </r>
    <r>
      <rPr>
        <sz val="8"/>
        <color theme="1"/>
        <rFont val="Marianne"/>
      </rPr>
      <t xml:space="preserve"> France, ensemble des bénéficiaires d’une BCS.
</t>
    </r>
    <r>
      <rPr>
        <b/>
        <sz val="8"/>
        <color theme="1"/>
        <rFont val="Marianne"/>
      </rPr>
      <t>Source &gt;</t>
    </r>
    <r>
      <rPr>
        <sz val="8"/>
        <color theme="1"/>
        <rFont val="Marianne"/>
      </rPr>
      <t xml:space="preserve"> MESR-DGESIP.</t>
    </r>
  </si>
  <si>
    <r>
      <rPr>
        <b/>
        <sz val="8"/>
        <color theme="1"/>
        <rFont val="Marianne"/>
      </rPr>
      <t xml:space="preserve">Note &gt; </t>
    </r>
    <r>
      <rPr>
        <sz val="8"/>
        <color theme="1"/>
        <rFont val="Marianne"/>
      </rPr>
      <t xml:space="preserve">Les effectifs de bénéficiaires d’une BCS sont au 15 mars 2023.
</t>
    </r>
    <r>
      <rPr>
        <b/>
        <sz val="8"/>
        <color theme="1"/>
        <rFont val="Marianne"/>
      </rPr>
      <t xml:space="preserve">Champ &gt; </t>
    </r>
    <r>
      <rPr>
        <sz val="8"/>
        <color theme="1"/>
        <rFont val="Marianne"/>
      </rPr>
      <t xml:space="preserve">France (hors Polynésie et Nouvelle-Calédonie), ensemble des étudiants éligibles à une bourse sur critères sociaux (BCS) du ministère de l’Enseignement supérieur et de la Recherche (MESR).
</t>
    </r>
    <r>
      <rPr>
        <b/>
        <sz val="8"/>
        <color theme="1"/>
        <rFont val="Marianne"/>
      </rPr>
      <t>Source &gt;</t>
    </r>
    <r>
      <rPr>
        <sz val="8"/>
        <color theme="1"/>
        <rFont val="Marianne"/>
      </rPr>
      <t xml:space="preserve"> MESR-SIES, Aglaé (extraction au 15 mars 2023).</t>
    </r>
  </si>
  <si>
    <r>
      <rPr>
        <b/>
        <sz val="8"/>
        <color theme="1"/>
        <rFont val="Marianne"/>
      </rPr>
      <t>Champ &gt;</t>
    </r>
    <r>
      <rPr>
        <sz val="8"/>
        <color theme="1"/>
        <rFont val="Marianne"/>
      </rPr>
      <t xml:space="preserve"> France, ensemble des bénéficiaires d’une BCS, d’une aide au mérite, d’une Asap ou Asaa.
</t>
    </r>
    <r>
      <rPr>
        <b/>
        <sz val="8"/>
        <color theme="1"/>
        <rFont val="Marianne"/>
      </rPr>
      <t>Source &gt;</t>
    </r>
    <r>
      <rPr>
        <sz val="8"/>
        <color theme="1"/>
        <rFont val="Marianne"/>
      </rPr>
      <t xml:space="preserve"> MESR-DGESIP.</t>
    </r>
  </si>
  <si>
    <r>
      <rPr>
        <b/>
        <sz val="8"/>
        <color theme="1"/>
        <rFont val="Marianne"/>
      </rPr>
      <t>Note &gt;</t>
    </r>
    <r>
      <rPr>
        <sz val="8"/>
        <color theme="1"/>
        <rFont val="Marianne"/>
      </rPr>
      <t xml:space="preserve"> Les effectifs de bénéficiaires d’une bourse sur critères sociaux (BCS) de l’année scolaire </t>
    </r>
    <r>
      <rPr>
        <i/>
        <sz val="8"/>
        <color theme="1"/>
        <rFont val="Marianne"/>
      </rPr>
      <t>n-n+1</t>
    </r>
    <r>
      <rPr>
        <sz val="8"/>
        <color theme="1"/>
        <rFont val="Marianne"/>
      </rPr>
      <t xml:space="preserve"> sont au 15 mars de l’année </t>
    </r>
    <r>
      <rPr>
        <i/>
        <sz val="8"/>
        <color theme="1"/>
        <rFont val="Marianne"/>
      </rPr>
      <t>n+1</t>
    </r>
    <r>
      <rPr>
        <sz val="8"/>
        <color theme="1"/>
        <rFont val="Marianne"/>
      </rPr>
      <t xml:space="preserve">.
</t>
    </r>
    <r>
      <rPr>
        <b/>
        <sz val="8"/>
        <color theme="1"/>
        <rFont val="Marianne"/>
      </rPr>
      <t>Champ &gt;</t>
    </r>
    <r>
      <rPr>
        <sz val="8"/>
        <color theme="1"/>
        <rFont val="Marianne"/>
      </rPr>
      <t xml:space="preserve"> France (hors Polynésie et Nouvelle-Calédonie), ensemble des étudiants bénéficiaires d’une BCS du ministère de l’Enseignement supérieur et de la Recherche (MESR) et ensemble des étudiants dans des formations éligibles à une BCS du MESR. 
</t>
    </r>
    <r>
      <rPr>
        <b/>
        <sz val="8"/>
        <color theme="1"/>
        <rFont val="Marianne"/>
      </rPr>
      <t>Sources &gt;</t>
    </r>
    <r>
      <rPr>
        <sz val="8"/>
        <color theme="1"/>
        <rFont val="Marianne"/>
      </rPr>
      <t xml:space="preserve"> MESR-SIES, Aglaé (extractions annuelles au 15 mars de l’année </t>
    </r>
    <r>
      <rPr>
        <i/>
        <sz val="8"/>
        <color theme="1"/>
        <rFont val="Marianne"/>
      </rPr>
      <t>n+1</t>
    </r>
    <r>
      <rPr>
        <sz val="8"/>
        <color theme="1"/>
        <rFont val="Marianne"/>
      </rPr>
      <t>), Sise-Inscrits, BPBAC, Synthèse-Sise.</t>
    </r>
  </si>
  <si>
    <r>
      <t xml:space="preserve">CPGE : classes préparatoires aux grandes écoles. STS : section de technicien supérieur.
1. L’âge est mesuré fin 2022. La méthodologie de calcul de l’âge des étudiants dans les formations éligibles aux bourses a été affinée par rapport à l’édition de l’année précédente. À méthodologie constante, la répartition par âge de ces étudiants reste identique à celle de 2021-2022 (les valeurs des trois modalités sont égales à 58 %, 29 % et 13 % en 2021-2022).
</t>
    </r>
    <r>
      <rPr>
        <b/>
        <sz val="8"/>
        <color theme="1"/>
        <rFont val="Marianne"/>
      </rPr>
      <t>Note &gt;</t>
    </r>
    <r>
      <rPr>
        <sz val="8"/>
        <color theme="1"/>
        <rFont val="Marianne"/>
      </rPr>
      <t xml:space="preserve"> Les effectifs de bénéficiaires d’une bourse sur critères sociaux (BCS) sont au 15 mars 2023.
</t>
    </r>
    <r>
      <rPr>
        <b/>
        <sz val="8"/>
        <color theme="1"/>
        <rFont val="Marianne"/>
      </rPr>
      <t>Champ &gt;</t>
    </r>
    <r>
      <rPr>
        <sz val="8"/>
        <color theme="1"/>
        <rFont val="Marianne"/>
      </rPr>
      <t xml:space="preserve"> France (hors Polynésie et Nouvelle-Calédonie), ensemble des étudiants bénéficiaires d’une BCS du ministère de l’Enseignement supérieur et de la Recherche (MESR) et ensemble des étudiants dans des formations éligibles à une BCS du MESR ; ensemble des étudiants en France métropolitaine et dans les départements d’outre-mer (y compris ceux dans des formations ne relevant pas du MESR et ceux dans des formations en relevant mais non éligibles aux BCS) ; ensemble des jeunes de 18 à 25 ans : personnes vivant en logement ordinaire en France (hors Mayotte).
</t>
    </r>
    <r>
      <rPr>
        <b/>
        <sz val="8"/>
        <color theme="1"/>
        <rFont val="Marianne"/>
      </rPr>
      <t xml:space="preserve">Sources &gt; </t>
    </r>
    <r>
      <rPr>
        <sz val="8"/>
        <color theme="1"/>
        <rFont val="Marianne"/>
      </rPr>
      <t>MESR-SIES, Aglaé (extraction au 15 mars 2023), Sise-Inscrits, BPBAC, Synthèse-Sise ; Insee, enquête Emploi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</si>
</sst>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00"/>
    <numFmt numFmtId="167" formatCode="0.0%"/>
    <numFmt numFmtId="168" formatCode="_-* #,##0.00\ _€_-;\-* #,##0.00\ _€_-;_-* &quot;-&quot;??\ _€_-;_-@_-"/>
  </numFmts>
  <fonts count="14" x14ac:knownFonts="1">
    <font>
      <sz val="11"/>
      <color theme="1"/>
      <name val="Calibri"/>
      <family val="2"/>
      <scheme val="minor"/>
    </font>
    <font>
      <sz val="10"/>
      <name val="Arial"/>
      <family val="2"/>
    </font>
    <font>
      <u/>
      <sz val="11"/>
      <color theme="10"/>
      <name val="Calibri"/>
      <family val="2"/>
      <scheme val="minor"/>
    </font>
    <font>
      <sz val="11"/>
      <color theme="1"/>
      <name val="Calibri"/>
      <family val="2"/>
      <scheme val="minor"/>
    </font>
    <font>
      <sz val="10"/>
      <name val="MS Sans Serif"/>
    </font>
    <font>
      <sz val="10"/>
      <name val="MS Sans Serif"/>
      <family val="2"/>
    </font>
    <font>
      <u/>
      <sz val="10"/>
      <color indexed="12"/>
      <name val="Arial"/>
      <family val="2"/>
    </font>
    <font>
      <u/>
      <sz val="10"/>
      <color indexed="30"/>
      <name val="Arial"/>
      <family val="2"/>
    </font>
    <font>
      <b/>
      <sz val="8"/>
      <color theme="1"/>
      <name val="Marianne"/>
    </font>
    <font>
      <sz val="8"/>
      <color theme="1"/>
      <name val="Marianne"/>
    </font>
    <font>
      <u/>
      <sz val="8"/>
      <color theme="1"/>
      <name val="Marianne"/>
    </font>
    <font>
      <b/>
      <vertAlign val="superscript"/>
      <sz val="8"/>
      <color theme="1"/>
      <name val="Marianne"/>
    </font>
    <font>
      <vertAlign val="superscript"/>
      <sz val="8"/>
      <color theme="1"/>
      <name val="Marianne"/>
    </font>
    <font>
      <i/>
      <sz val="8"/>
      <color theme="1"/>
      <name val="Marianne"/>
    </font>
  </fonts>
  <fills count="2">
    <fill>
      <patternFill patternType="none"/>
    </fill>
    <fill>
      <patternFill patternType="gray125"/>
    </fill>
  </fills>
  <borders count="2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rgb="FFFFFFFF"/>
      </top>
      <bottom/>
      <diagonal/>
    </border>
    <border>
      <left style="hair">
        <color indexed="64"/>
      </left>
      <right/>
      <top/>
      <bottom style="medium">
        <color rgb="FFFFFFFF"/>
      </bottom>
      <diagonal/>
    </border>
    <border>
      <left style="hair">
        <color indexed="64"/>
      </left>
      <right style="hair">
        <color indexed="64"/>
      </right>
      <top style="hair">
        <color indexed="64"/>
      </top>
      <bottom style="medium">
        <color rgb="FFFFFFFF"/>
      </bottom>
      <diagonal/>
    </border>
    <border>
      <left style="hair">
        <color indexed="64"/>
      </left>
      <right style="hair">
        <color indexed="64"/>
      </right>
      <top/>
      <bottom style="medium">
        <color rgb="FFFFFFFF"/>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thin">
        <color theme="0"/>
      </bottom>
      <diagonal/>
    </border>
    <border>
      <left style="hair">
        <color indexed="64"/>
      </left>
      <right style="hair">
        <color indexed="64"/>
      </right>
      <top style="thin">
        <color theme="0"/>
      </top>
      <bottom style="thin">
        <color theme="0"/>
      </bottom>
      <diagonal/>
    </border>
    <border>
      <left style="hair">
        <color indexed="64"/>
      </left>
      <right style="hair">
        <color indexed="64"/>
      </right>
      <top style="hair">
        <color indexed="64"/>
      </top>
      <bottom style="thin">
        <color theme="0"/>
      </bottom>
      <diagonal/>
    </border>
    <border>
      <left/>
      <right/>
      <top/>
      <bottom style="thin">
        <color theme="0"/>
      </bottom>
      <diagonal/>
    </border>
  </borders>
  <cellStyleXfs count="21">
    <xf numFmtId="0" fontId="0" fillId="0" borderId="0"/>
    <xf numFmtId="0" fontId="1" fillId="0" borderId="0"/>
    <xf numFmtId="0" fontId="2" fillId="0" borderId="0" applyNumberFormat="0" applyFill="0" applyBorder="0" applyAlignment="0" applyProtection="0"/>
    <xf numFmtId="0" fontId="1" fillId="0" borderId="0"/>
    <xf numFmtId="9" fontId="3" fillId="0" borderId="0" applyFont="0" applyFill="0" applyBorder="0" applyAlignment="0" applyProtection="0"/>
    <xf numFmtId="0" fontId="4"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 fillId="0" borderId="0" applyNumberFormat="0" applyFill="0" applyBorder="0" applyAlignment="0" applyProtection="0"/>
    <xf numFmtId="0" fontId="7" fillId="0" borderId="0" applyNumberFormat="0" applyFill="0" applyBorder="0" applyAlignment="0" applyProtection="0">
      <alignment vertical="top"/>
      <protection locked="0"/>
    </xf>
    <xf numFmtId="40" fontId="5" fillId="0" borderId="0" applyFont="0" applyFill="0" applyBorder="0" applyAlignment="0" applyProtection="0"/>
    <xf numFmtId="168" fontId="1" fillId="0" borderId="0" applyFont="0" applyFill="0" applyBorder="0" applyAlignment="0" applyProtection="0"/>
    <xf numFmtId="168" fontId="3" fillId="0" borderId="0" applyFont="0" applyFill="0" applyBorder="0" applyAlignment="0" applyProtection="0"/>
    <xf numFmtId="0" fontId="3" fillId="0" borderId="0"/>
    <xf numFmtId="0" fontId="5" fillId="0" borderId="0"/>
    <xf numFmtId="0" fontId="5" fillId="0" borderId="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04">
    <xf numFmtId="0" fontId="0" fillId="0" borderId="0" xfId="0"/>
    <xf numFmtId="0" fontId="8" fillId="0" borderId="0" xfId="0" applyFont="1" applyAlignment="1">
      <alignment vertical="center"/>
    </xf>
    <xf numFmtId="0" fontId="9" fillId="0" borderId="0" xfId="0" applyFont="1"/>
    <xf numFmtId="0" fontId="9" fillId="0" borderId="10" xfId="0" applyFont="1" applyBorder="1"/>
    <xf numFmtId="0" fontId="9" fillId="0" borderId="6" xfId="0" applyFont="1" applyBorder="1"/>
    <xf numFmtId="0" fontId="8" fillId="0" borderId="1" xfId="0" applyFont="1" applyBorder="1"/>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1" xfId="0" applyFont="1" applyBorder="1" applyAlignment="1">
      <alignment horizontal="center"/>
    </xf>
    <xf numFmtId="3" fontId="9" fillId="0" borderId="1" xfId="0" applyNumberFormat="1" applyFont="1" applyBorder="1" applyAlignment="1">
      <alignment horizontal="right" vertical="center" wrapText="1" indent="4"/>
    </xf>
    <xf numFmtId="3" fontId="9" fillId="0" borderId="12" xfId="0" applyNumberFormat="1" applyFont="1" applyBorder="1" applyAlignment="1">
      <alignment horizontal="right" vertical="center" wrapText="1" indent="4"/>
    </xf>
    <xf numFmtId="3" fontId="9" fillId="0" borderId="11" xfId="0" applyNumberFormat="1" applyFont="1" applyBorder="1" applyAlignment="1">
      <alignment horizontal="right" vertical="center" wrapText="1" indent="4"/>
    </xf>
    <xf numFmtId="0" fontId="9" fillId="0" borderId="7" xfId="0" applyFont="1" applyBorder="1" applyAlignment="1">
      <alignment horizontal="center"/>
    </xf>
    <xf numFmtId="3" fontId="9" fillId="0" borderId="7" xfId="0" applyNumberFormat="1" applyFont="1" applyBorder="1" applyAlignment="1">
      <alignment horizontal="right" vertical="center" wrapText="1" indent="4"/>
    </xf>
    <xf numFmtId="3" fontId="9" fillId="0" borderId="10" xfId="0" applyNumberFormat="1" applyFont="1" applyBorder="1" applyAlignment="1">
      <alignment horizontal="right" vertical="center" wrapText="1" indent="4"/>
    </xf>
    <xf numFmtId="3" fontId="9" fillId="0" borderId="8" xfId="0" applyNumberFormat="1" applyFont="1" applyBorder="1" applyAlignment="1">
      <alignment horizontal="right" vertical="center" wrapText="1" indent="4"/>
    </xf>
    <xf numFmtId="0" fontId="9" fillId="0" borderId="0" xfId="0" applyFont="1" applyAlignment="1">
      <alignment horizontal="center"/>
    </xf>
    <xf numFmtId="3" fontId="9" fillId="0" borderId="0" xfId="0" applyNumberFormat="1" applyFont="1" applyAlignment="1">
      <alignment horizontal="right" vertical="center" wrapText="1" indent="4"/>
    </xf>
    <xf numFmtId="3" fontId="9" fillId="0" borderId="0" xfId="0" applyNumberFormat="1" applyFont="1"/>
    <xf numFmtId="0" fontId="8" fillId="0" borderId="0" xfId="0" applyFont="1"/>
    <xf numFmtId="0" fontId="9" fillId="0" borderId="0" xfId="0" applyFont="1" applyAlignment="1">
      <alignment horizontal="left" indent="3"/>
    </xf>
    <xf numFmtId="0" fontId="9" fillId="0" borderId="5" xfId="0" applyFont="1" applyBorder="1" applyAlignment="1">
      <alignment horizontal="left" vertical="center" wrapText="1"/>
    </xf>
    <xf numFmtId="3" fontId="9" fillId="0" borderId="4" xfId="0" applyNumberFormat="1" applyFont="1" applyBorder="1" applyAlignment="1">
      <alignment horizontal="right" vertical="center" wrapText="1" indent="4"/>
    </xf>
    <xf numFmtId="0" fontId="9" fillId="0" borderId="8" xfId="0" applyFont="1" applyBorder="1" applyAlignment="1">
      <alignment horizontal="left" vertical="center" wrapText="1"/>
    </xf>
    <xf numFmtId="1" fontId="9" fillId="0" borderId="0" xfId="0" applyNumberFormat="1" applyFont="1"/>
    <xf numFmtId="3" fontId="9" fillId="0" borderId="4" xfId="0" applyNumberFormat="1" applyFont="1" applyBorder="1" applyAlignment="1">
      <alignment horizontal="right" vertical="center" wrapText="1" indent="3"/>
    </xf>
    <xf numFmtId="3" fontId="9" fillId="0" borderId="0" xfId="0" applyNumberFormat="1" applyFont="1" applyAlignment="1">
      <alignment horizontal="right" vertical="center" wrapText="1" indent="3"/>
    </xf>
    <xf numFmtId="3" fontId="9" fillId="0" borderId="5" xfId="0" applyNumberFormat="1" applyFont="1" applyBorder="1" applyAlignment="1">
      <alignment horizontal="right" vertical="center" wrapText="1" indent="3"/>
    </xf>
    <xf numFmtId="3" fontId="9" fillId="0" borderId="7" xfId="0" applyNumberFormat="1" applyFont="1" applyBorder="1" applyAlignment="1">
      <alignment horizontal="right" vertical="center" wrapText="1" indent="3"/>
    </xf>
    <xf numFmtId="3" fontId="9" fillId="0" borderId="10" xfId="0" applyNumberFormat="1" applyFont="1" applyBorder="1" applyAlignment="1">
      <alignment horizontal="right" vertical="center" wrapText="1" indent="3"/>
    </xf>
    <xf numFmtId="3" fontId="9" fillId="0" borderId="8" xfId="0" applyNumberFormat="1" applyFont="1" applyBorder="1" applyAlignment="1">
      <alignment horizontal="right" vertical="center" wrapText="1" indent="3"/>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0" xfId="0" applyFont="1" applyAlignment="1">
      <alignment vertical="center" wrapText="1"/>
    </xf>
    <xf numFmtId="0" fontId="8" fillId="0" borderId="9" xfId="0" applyFont="1" applyBorder="1" applyAlignment="1">
      <alignment horizontal="center" vertical="center" wrapText="1"/>
    </xf>
    <xf numFmtId="0" fontId="9" fillId="0" borderId="16" xfId="0" applyFont="1" applyBorder="1" applyAlignment="1">
      <alignment vertical="center"/>
    </xf>
    <xf numFmtId="3" fontId="9" fillId="0" borderId="25" xfId="0" applyNumberFormat="1" applyFont="1" applyBorder="1" applyAlignment="1">
      <alignment horizontal="right" vertical="center" indent="4"/>
    </xf>
    <xf numFmtId="3" fontId="9" fillId="0" borderId="27" xfId="0" applyNumberFormat="1" applyFont="1" applyBorder="1" applyAlignment="1">
      <alignment horizontal="right" vertical="center" indent="4"/>
    </xf>
    <xf numFmtId="165" fontId="9" fillId="0" borderId="27" xfId="0" applyNumberFormat="1" applyFont="1" applyBorder="1" applyAlignment="1">
      <alignment horizontal="right" vertical="center" indent="4"/>
    </xf>
    <xf numFmtId="164" fontId="9" fillId="0" borderId="0" xfId="0" applyNumberFormat="1" applyFont="1" applyAlignment="1">
      <alignment vertical="center" wrapText="1"/>
    </xf>
    <xf numFmtId="0" fontId="9" fillId="0" borderId="17" xfId="0" applyFont="1" applyBorder="1" applyAlignment="1">
      <alignment vertical="center"/>
    </xf>
    <xf numFmtId="3" fontId="9" fillId="0" borderId="26" xfId="0" applyNumberFormat="1" applyFont="1" applyBorder="1" applyAlignment="1">
      <alignment horizontal="right" vertical="center" indent="4"/>
    </xf>
    <xf numFmtId="165" fontId="9" fillId="0" borderId="26" xfId="0" applyNumberFormat="1" applyFont="1" applyBorder="1" applyAlignment="1">
      <alignment horizontal="right" vertical="center" indent="4"/>
    </xf>
    <xf numFmtId="0" fontId="8" fillId="0" borderId="8" xfId="0" applyFont="1" applyBorder="1" applyAlignment="1">
      <alignment vertical="center" wrapText="1"/>
    </xf>
    <xf numFmtId="0" fontId="9" fillId="0" borderId="7" xfId="0" quotePrefix="1" applyFont="1" applyBorder="1" applyAlignment="1">
      <alignment horizontal="right" vertical="center" wrapText="1" indent="4"/>
    </xf>
    <xf numFmtId="3" fontId="8" fillId="0" borderId="7" xfId="0" applyNumberFormat="1" applyFont="1" applyBorder="1" applyAlignment="1">
      <alignment horizontal="right" vertical="center" wrapText="1" indent="4"/>
    </xf>
    <xf numFmtId="1" fontId="8" fillId="0" borderId="7" xfId="0" applyNumberFormat="1" applyFont="1" applyBorder="1" applyAlignment="1">
      <alignment horizontal="right" vertical="center" wrapText="1" indent="4"/>
    </xf>
    <xf numFmtId="164" fontId="8" fillId="0" borderId="7" xfId="0" applyNumberFormat="1" applyFont="1" applyBorder="1" applyAlignment="1">
      <alignment horizontal="right" vertical="center" wrapText="1" indent="4"/>
    </xf>
    <xf numFmtId="0" fontId="8" fillId="0" borderId="0" xfId="0" applyFont="1" applyAlignment="1">
      <alignment vertical="center" wrapText="1"/>
    </xf>
    <xf numFmtId="3" fontId="8" fillId="0" borderId="0" xfId="0" applyNumberFormat="1" applyFont="1" applyAlignment="1">
      <alignment vertical="center" wrapText="1"/>
    </xf>
    <xf numFmtId="1" fontId="9" fillId="0" borderId="4" xfId="0" applyNumberFormat="1" applyFont="1" applyBorder="1" applyAlignment="1">
      <alignment horizontal="right" vertical="center" indent="7"/>
    </xf>
    <xf numFmtId="1" fontId="9" fillId="0" borderId="7" xfId="0" applyNumberFormat="1" applyFont="1" applyBorder="1" applyAlignment="1">
      <alignment horizontal="right" vertical="center" indent="7"/>
    </xf>
    <xf numFmtId="0" fontId="8" fillId="0" borderId="10" xfId="0" applyFont="1" applyBorder="1"/>
    <xf numFmtId="0" fontId="9" fillId="0" borderId="0" xfId="0" applyFont="1" applyAlignment="1">
      <alignment horizontal="right"/>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8" fillId="0" borderId="1" xfId="0" applyFont="1" applyBorder="1" applyAlignment="1">
      <alignment horizontal="left" vertical="center"/>
    </xf>
    <xf numFmtId="3" fontId="9" fillId="0" borderId="1" xfId="0" applyNumberFormat="1" applyFont="1" applyBorder="1" applyAlignment="1">
      <alignment horizontal="right" vertical="center" indent="7"/>
    </xf>
    <xf numFmtId="3" fontId="9" fillId="0" borderId="13" xfId="0" applyNumberFormat="1" applyFont="1" applyBorder="1" applyAlignment="1">
      <alignment horizontal="right" vertical="center" indent="7"/>
    </xf>
    <xf numFmtId="0" fontId="8" fillId="0" borderId="4" xfId="0" applyFont="1" applyBorder="1" applyAlignment="1">
      <alignment horizontal="left" vertical="center"/>
    </xf>
    <xf numFmtId="3" fontId="9" fillId="0" borderId="4" xfId="0" applyNumberFormat="1" applyFont="1" applyBorder="1" applyAlignment="1">
      <alignment horizontal="right" vertical="center" indent="7"/>
    </xf>
    <xf numFmtId="0" fontId="8" fillId="0" borderId="6" xfId="0" applyFont="1" applyBorder="1" applyAlignment="1">
      <alignment horizontal="right" vertical="center" indent="7"/>
    </xf>
    <xf numFmtId="0" fontId="9" fillId="0" borderId="4" xfId="0" applyFont="1" applyBorder="1" applyAlignment="1">
      <alignment vertical="center"/>
    </xf>
    <xf numFmtId="1" fontId="9" fillId="0" borderId="6" xfId="0" applyNumberFormat="1" applyFont="1" applyBorder="1" applyAlignment="1">
      <alignment horizontal="right" vertical="center" indent="7"/>
    </xf>
    <xf numFmtId="3" fontId="8" fillId="0" borderId="0" xfId="5" applyNumberFormat="1" applyFont="1" applyAlignment="1">
      <alignment horizontal="center" vertical="center"/>
    </xf>
    <xf numFmtId="0" fontId="9" fillId="0" borderId="7" xfId="0" applyFont="1" applyBorder="1" applyAlignment="1">
      <alignment vertical="center"/>
    </xf>
    <xf numFmtId="1" fontId="9" fillId="0" borderId="9" xfId="0" applyNumberFormat="1" applyFont="1" applyBorder="1" applyAlignment="1">
      <alignment horizontal="right" vertical="center" indent="7"/>
    </xf>
    <xf numFmtId="0" fontId="8" fillId="0" borderId="4" xfId="0" applyFont="1" applyBorder="1" applyAlignment="1">
      <alignment vertical="center"/>
    </xf>
    <xf numFmtId="0" fontId="9" fillId="0" borderId="6" xfId="0" applyFont="1" applyBorder="1" applyAlignment="1">
      <alignment horizontal="right" vertical="center" indent="7"/>
    </xf>
    <xf numFmtId="164" fontId="9" fillId="0" borderId="4" xfId="0" applyNumberFormat="1" applyFont="1" applyBorder="1" applyAlignment="1">
      <alignment horizontal="right" vertical="center" indent="7"/>
    </xf>
    <xf numFmtId="1" fontId="9" fillId="0" borderId="4" xfId="0" quotePrefix="1" applyNumberFormat="1" applyFont="1" applyBorder="1" applyAlignment="1">
      <alignment horizontal="right" vertical="center" indent="7"/>
    </xf>
    <xf numFmtId="0" fontId="9" fillId="0" borderId="6" xfId="0" quotePrefix="1" applyFont="1" applyBorder="1" applyAlignment="1">
      <alignment horizontal="right" vertical="center" indent="7"/>
    </xf>
    <xf numFmtId="0" fontId="9" fillId="0" borderId="9" xfId="0" quotePrefix="1" applyFont="1" applyBorder="1" applyAlignment="1">
      <alignment horizontal="right" vertical="center" indent="7"/>
    </xf>
    <xf numFmtId="0" fontId="8" fillId="0" borderId="13" xfId="0" applyFont="1" applyBorder="1" applyAlignment="1">
      <alignment horizontal="center" vertical="center" wrapText="1"/>
    </xf>
    <xf numFmtId="0" fontId="8" fillId="0" borderId="11" xfId="0" applyFont="1" applyBorder="1" applyAlignment="1">
      <alignment horizontal="left" vertical="center" wrapText="1"/>
    </xf>
    <xf numFmtId="0" fontId="9" fillId="0" borderId="5" xfId="0" applyFont="1" applyBorder="1" applyAlignment="1">
      <alignment horizontal="left" vertical="center"/>
    </xf>
    <xf numFmtId="164" fontId="9" fillId="0" borderId="4" xfId="0" applyNumberFormat="1" applyFont="1" applyBorder="1" applyAlignment="1">
      <alignment horizontal="right" vertical="center" indent="4"/>
    </xf>
    <xf numFmtId="164" fontId="9" fillId="0" borderId="6" xfId="0" applyNumberFormat="1" applyFont="1" applyBorder="1" applyAlignment="1">
      <alignment horizontal="right" vertical="center" indent="4"/>
    </xf>
    <xf numFmtId="0" fontId="9" fillId="0" borderId="5" xfId="0" applyFont="1" applyBorder="1" applyAlignment="1">
      <alignment horizontal="left" vertical="center" indent="1"/>
    </xf>
    <xf numFmtId="0" fontId="9" fillId="0" borderId="15" xfId="0" applyFont="1" applyBorder="1" applyAlignment="1">
      <alignment horizontal="left" vertical="center"/>
    </xf>
    <xf numFmtId="0" fontId="9" fillId="0" borderId="4" xfId="0" applyFont="1" applyBorder="1" applyAlignment="1">
      <alignment horizontal="right" vertical="center" indent="4"/>
    </xf>
    <xf numFmtId="0" fontId="9" fillId="0" borderId="4" xfId="0" applyFont="1" applyBorder="1" applyAlignment="1">
      <alignment horizontal="right" vertical="center" wrapText="1" indent="4"/>
    </xf>
    <xf numFmtId="0" fontId="9" fillId="0" borderId="6" xfId="0" applyFont="1" applyBorder="1" applyAlignment="1">
      <alignment horizontal="right" vertical="center" wrapText="1" indent="4"/>
    </xf>
    <xf numFmtId="0" fontId="8" fillId="0" borderId="14" xfId="0" applyFont="1" applyBorder="1" applyAlignment="1">
      <alignment horizontal="left" vertical="center" wrapText="1"/>
    </xf>
    <xf numFmtId="3" fontId="8" fillId="0" borderId="5" xfId="0" applyNumberFormat="1" applyFont="1" applyBorder="1" applyAlignment="1">
      <alignment horizontal="right" vertical="center" wrapText="1" indent="3"/>
    </xf>
    <xf numFmtId="164" fontId="8" fillId="0" borderId="4" xfId="0" applyNumberFormat="1" applyFont="1" applyBorder="1" applyAlignment="1">
      <alignment horizontal="right" vertical="center" indent="4"/>
    </xf>
    <xf numFmtId="164" fontId="8" fillId="0" borderId="6" xfId="0" applyNumberFormat="1" applyFont="1" applyBorder="1" applyAlignment="1">
      <alignment horizontal="right" vertical="center" indent="4"/>
    </xf>
    <xf numFmtId="0" fontId="9" fillId="0" borderId="8" xfId="0" applyFont="1" applyBorder="1" applyAlignment="1">
      <alignment horizontal="left" vertical="center" indent="1"/>
    </xf>
    <xf numFmtId="164" fontId="9" fillId="0" borderId="7" xfId="0" applyNumberFormat="1" applyFont="1" applyBorder="1" applyAlignment="1">
      <alignment horizontal="right" vertical="center" indent="4"/>
    </xf>
    <xf numFmtId="164" fontId="9" fillId="0" borderId="9" xfId="0" applyNumberFormat="1" applyFont="1" applyBorder="1" applyAlignment="1">
      <alignment horizontal="right" vertical="center" indent="4"/>
    </xf>
    <xf numFmtId="0" fontId="13" fillId="0" borderId="0" xfId="0" applyFont="1" applyAlignment="1">
      <alignment vertical="center" wrapText="1"/>
    </xf>
    <xf numFmtId="0" fontId="9" fillId="0" borderId="13" xfId="0" applyFont="1" applyBorder="1" applyAlignment="1">
      <alignment horizontal="left" vertical="center" wrapText="1"/>
    </xf>
    <xf numFmtId="3" fontId="9" fillId="0" borderId="11" xfId="0" applyNumberFormat="1" applyFont="1" applyBorder="1" applyAlignment="1">
      <alignment horizontal="center" vertical="center"/>
    </xf>
    <xf numFmtId="3" fontId="9" fillId="0" borderId="1" xfId="0" applyNumberFormat="1" applyFont="1" applyBorder="1" applyAlignment="1">
      <alignment horizontal="center" vertical="center"/>
    </xf>
    <xf numFmtId="3" fontId="9" fillId="0" borderId="13" xfId="0" applyNumberFormat="1" applyFont="1" applyBorder="1" applyAlignment="1">
      <alignment horizontal="center" vertical="center"/>
    </xf>
    <xf numFmtId="0" fontId="9" fillId="0" borderId="1" xfId="0" applyFont="1" applyBorder="1" applyAlignment="1">
      <alignment horizontal="left" vertical="center" wrapText="1"/>
    </xf>
    <xf numFmtId="167" fontId="9" fillId="0" borderId="0" xfId="4" applyNumberFormat="1" applyFont="1" applyFill="1"/>
    <xf numFmtId="164" fontId="9" fillId="0" borderId="0" xfId="0" applyNumberFormat="1" applyFont="1"/>
    <xf numFmtId="166" fontId="9" fillId="0" borderId="0" xfId="0" applyNumberFormat="1" applyFont="1"/>
    <xf numFmtId="0" fontId="9" fillId="0" borderId="6" xfId="0" applyFont="1" applyBorder="1" applyAlignment="1">
      <alignment horizontal="left" vertical="center" wrapText="1"/>
    </xf>
    <xf numFmtId="3" fontId="8" fillId="0" borderId="28" xfId="0" applyNumberFormat="1" applyFont="1" applyBorder="1" applyAlignment="1">
      <alignment horizontal="right" vertical="center" wrapText="1"/>
    </xf>
    <xf numFmtId="3" fontId="9" fillId="0" borderId="11" xfId="0" applyNumberFormat="1" applyFont="1" applyBorder="1" applyAlignment="1">
      <alignment horizontal="right" vertical="center" indent="3"/>
    </xf>
    <xf numFmtId="3" fontId="9" fillId="0" borderId="1" xfId="0" applyNumberFormat="1" applyFont="1" applyBorder="1" applyAlignment="1">
      <alignment horizontal="right" vertical="center" indent="3"/>
    </xf>
    <xf numFmtId="3" fontId="9" fillId="0" borderId="13" xfId="0" applyNumberFormat="1" applyFont="1" applyBorder="1" applyAlignment="1">
      <alignment horizontal="right" vertical="center" indent="3"/>
    </xf>
    <xf numFmtId="0" fontId="9" fillId="0" borderId="11" xfId="0" quotePrefix="1" applyFont="1" applyBorder="1" applyAlignment="1">
      <alignment horizontal="right" vertical="center" indent="3"/>
    </xf>
    <xf numFmtId="0" fontId="9" fillId="0" borderId="1" xfId="0" quotePrefix="1" applyFont="1" applyBorder="1" applyAlignment="1">
      <alignment horizontal="right" vertical="center" indent="3"/>
    </xf>
    <xf numFmtId="0" fontId="9" fillId="0" borderId="13" xfId="0" quotePrefix="1" applyFont="1" applyBorder="1" applyAlignment="1">
      <alignment horizontal="right" vertical="center" indent="3"/>
    </xf>
    <xf numFmtId="164" fontId="9" fillId="0" borderId="5" xfId="0" quotePrefix="1" applyNumberFormat="1" applyFont="1" applyBorder="1" applyAlignment="1">
      <alignment horizontal="right" vertical="center" indent="3"/>
    </xf>
    <xf numFmtId="164" fontId="9" fillId="0" borderId="2" xfId="0" quotePrefix="1" applyNumberFormat="1" applyFont="1" applyBorder="1" applyAlignment="1">
      <alignment horizontal="right" vertical="center" indent="3"/>
    </xf>
    <xf numFmtId="164" fontId="9" fillId="0" borderId="6" xfId="0" quotePrefix="1" applyNumberFormat="1" applyFont="1" applyBorder="1" applyAlignment="1">
      <alignment horizontal="right" vertical="center" indent="3"/>
    </xf>
    <xf numFmtId="164" fontId="9" fillId="0" borderId="3" xfId="0" quotePrefix="1" applyNumberFormat="1" applyFont="1" applyBorder="1" applyAlignment="1">
      <alignment horizontal="right" vertical="center" indent="3"/>
    </xf>
    <xf numFmtId="164" fontId="9" fillId="0" borderId="11" xfId="0" applyNumberFormat="1" applyFont="1" applyBorder="1" applyAlignment="1">
      <alignment horizontal="right" vertical="center" indent="3"/>
    </xf>
    <xf numFmtId="164" fontId="9" fillId="0" borderId="1" xfId="0" applyNumberFormat="1" applyFont="1" applyBorder="1" applyAlignment="1">
      <alignment horizontal="right" vertical="center" indent="3"/>
    </xf>
    <xf numFmtId="164" fontId="9" fillId="0" borderId="13" xfId="0" applyNumberFormat="1" applyFont="1" applyBorder="1" applyAlignment="1">
      <alignment horizontal="right" vertical="center" indent="3"/>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3" fontId="9" fillId="0" borderId="12" xfId="0" applyNumberFormat="1" applyFont="1" applyBorder="1" applyAlignment="1">
      <alignment horizontal="center" vertical="center"/>
    </xf>
    <xf numFmtId="0" fontId="9" fillId="0" borderId="3" xfId="0" applyFont="1" applyBorder="1" applyAlignment="1">
      <alignment horizontal="left" vertical="center" wrapText="1"/>
    </xf>
    <xf numFmtId="164" fontId="9" fillId="0" borderId="3" xfId="0" applyNumberFormat="1" applyFont="1" applyBorder="1" applyAlignment="1">
      <alignment horizontal="center" vertical="center" wrapText="1"/>
    </xf>
    <xf numFmtId="0" fontId="9" fillId="0" borderId="1" xfId="0" applyFont="1" applyBorder="1" applyAlignment="1">
      <alignment vertical="center"/>
    </xf>
    <xf numFmtId="0" fontId="9" fillId="0" borderId="12" xfId="0" applyFont="1" applyBorder="1" applyAlignment="1">
      <alignment vertical="center"/>
    </xf>
    <xf numFmtId="0" fontId="9" fillId="0" borderId="11" xfId="0" applyFont="1" applyBorder="1" applyAlignment="1">
      <alignment vertical="center"/>
    </xf>
    <xf numFmtId="0" fontId="9" fillId="0" borderId="13" xfId="0" applyFont="1" applyBorder="1" applyAlignment="1">
      <alignment vertical="center"/>
    </xf>
    <xf numFmtId="164" fontId="9" fillId="0" borderId="12" xfId="20" applyNumberFormat="1" applyFont="1" applyFill="1" applyBorder="1" applyAlignment="1">
      <alignment horizontal="center" vertical="center"/>
    </xf>
    <xf numFmtId="164" fontId="9" fillId="0" borderId="11" xfId="20" applyNumberFormat="1" applyFont="1" applyFill="1" applyBorder="1" applyAlignment="1">
      <alignment horizontal="center" vertical="center"/>
    </xf>
    <xf numFmtId="164" fontId="9" fillId="0" borderId="1" xfId="20" applyNumberFormat="1" applyFont="1" applyFill="1" applyBorder="1" applyAlignment="1">
      <alignment horizontal="center" vertical="center"/>
    </xf>
    <xf numFmtId="164" fontId="9" fillId="0" borderId="11" xfId="0" applyNumberFormat="1" applyFont="1" applyBorder="1" applyAlignment="1">
      <alignment horizontal="center" vertical="center"/>
    </xf>
    <xf numFmtId="164" fontId="9" fillId="0" borderId="1" xfId="0" applyNumberFormat="1" applyFont="1" applyBorder="1" applyAlignment="1">
      <alignment horizontal="center" vertical="center"/>
    </xf>
    <xf numFmtId="164" fontId="9" fillId="0" borderId="12" xfId="0" applyNumberFormat="1" applyFont="1" applyBorder="1" applyAlignment="1">
      <alignment horizontal="center" vertical="center"/>
    </xf>
    <xf numFmtId="0" fontId="9" fillId="0" borderId="1" xfId="0" applyFont="1" applyBorder="1" applyAlignment="1">
      <alignment vertical="center" wrapText="1"/>
    </xf>
    <xf numFmtId="2" fontId="9" fillId="0" borderId="5" xfId="0" applyNumberFormat="1" applyFont="1" applyBorder="1"/>
    <xf numFmtId="167" fontId="9" fillId="0" borderId="11" xfId="4" quotePrefix="1" applyNumberFormat="1" applyFont="1" applyFill="1" applyBorder="1" applyAlignment="1">
      <alignment horizontal="right" vertical="center" indent="3"/>
    </xf>
    <xf numFmtId="167" fontId="9" fillId="0" borderId="1" xfId="4" quotePrefix="1" applyNumberFormat="1" applyFont="1" applyFill="1" applyBorder="1" applyAlignment="1">
      <alignment horizontal="right" vertical="center" indent="3"/>
    </xf>
    <xf numFmtId="167" fontId="9" fillId="0" borderId="13" xfId="4" quotePrefix="1" applyNumberFormat="1" applyFont="1" applyFill="1" applyBorder="1" applyAlignment="1">
      <alignment horizontal="right" vertical="center" indent="3"/>
    </xf>
    <xf numFmtId="167" fontId="9" fillId="0" borderId="12" xfId="4" quotePrefix="1" applyNumberFormat="1" applyFont="1" applyFill="1" applyBorder="1" applyAlignment="1">
      <alignment horizontal="right" vertical="center" indent="3"/>
    </xf>
    <xf numFmtId="165" fontId="9" fillId="0" borderId="0" xfId="0" applyNumberFormat="1" applyFont="1"/>
    <xf numFmtId="165" fontId="9" fillId="0" borderId="12" xfId="0" applyNumberFormat="1" applyFont="1" applyBorder="1" applyAlignment="1">
      <alignment horizontal="right" vertical="center" indent="3"/>
    </xf>
    <xf numFmtId="165" fontId="9" fillId="0" borderId="11" xfId="0" applyNumberFormat="1" applyFont="1" applyBorder="1" applyAlignment="1">
      <alignment horizontal="right" vertical="center" indent="3"/>
    </xf>
    <xf numFmtId="165" fontId="9" fillId="0" borderId="1" xfId="0" applyNumberFormat="1" applyFont="1" applyBorder="1" applyAlignment="1">
      <alignment horizontal="right" vertical="center" indent="3"/>
    </xf>
    <xf numFmtId="165" fontId="9" fillId="0" borderId="13" xfId="0" applyNumberFormat="1" applyFont="1" applyBorder="1" applyAlignment="1">
      <alignment horizontal="right" vertical="center" indent="3"/>
    </xf>
    <xf numFmtId="0" fontId="9" fillId="0" borderId="0" xfId="0" applyFont="1" applyAlignment="1">
      <alignment vertical="center"/>
    </xf>
    <xf numFmtId="0" fontId="8" fillId="0" borderId="0" xfId="0" applyFont="1" applyAlignment="1">
      <alignment horizontal="center" vertical="center" wrapText="1"/>
    </xf>
    <xf numFmtId="0" fontId="9" fillId="0" borderId="1" xfId="0" applyFont="1" applyBorder="1" applyAlignment="1">
      <alignment horizontal="left" vertical="center"/>
    </xf>
    <xf numFmtId="164" fontId="9" fillId="0" borderId="0" xfId="0" applyNumberFormat="1" applyFont="1" applyAlignment="1">
      <alignment horizontal="center" vertical="center"/>
    </xf>
    <xf numFmtId="0" fontId="8" fillId="0" borderId="1" xfId="0" applyFont="1" applyBorder="1" applyAlignment="1">
      <alignment horizontal="center" vertical="center"/>
    </xf>
    <xf numFmtId="167" fontId="9" fillId="0" borderId="5" xfId="4" applyNumberFormat="1" applyFont="1" applyFill="1" applyBorder="1"/>
    <xf numFmtId="0" fontId="9" fillId="0" borderId="11" xfId="0" applyFont="1" applyBorder="1" applyAlignment="1">
      <alignment horizontal="center" vertical="center" wrapText="1"/>
    </xf>
    <xf numFmtId="0" fontId="9" fillId="0" borderId="5" xfId="0" applyFont="1" applyBorder="1"/>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165" fontId="9" fillId="0" borderId="1" xfId="0" applyNumberFormat="1" applyFont="1" applyBorder="1" applyAlignment="1">
      <alignment horizontal="right" vertical="center" wrapText="1" indent="5"/>
    </xf>
    <xf numFmtId="0" fontId="9" fillId="0" borderId="12" xfId="0" quotePrefix="1" applyFont="1" applyBorder="1" applyAlignment="1">
      <alignment horizontal="right" vertical="center" wrapText="1" indent="5"/>
    </xf>
    <xf numFmtId="0" fontId="9" fillId="0" borderId="1" xfId="0" applyFont="1" applyBorder="1" applyAlignment="1">
      <alignment horizontal="right" vertical="center" wrapText="1" indent="5"/>
    </xf>
    <xf numFmtId="164" fontId="9" fillId="0" borderId="1" xfId="0" quotePrefix="1" applyNumberFormat="1" applyFont="1" applyBorder="1" applyAlignment="1">
      <alignment horizontal="right" vertical="center" wrapText="1" indent="5"/>
    </xf>
    <xf numFmtId="164" fontId="9" fillId="0" borderId="12" xfId="0" quotePrefix="1" applyNumberFormat="1" applyFont="1" applyBorder="1" applyAlignment="1">
      <alignment horizontal="right" vertical="center" indent="5"/>
    </xf>
    <xf numFmtId="164" fontId="9" fillId="0" borderId="1" xfId="0" quotePrefix="1" applyNumberFormat="1" applyFont="1" applyBorder="1" applyAlignment="1">
      <alignment horizontal="right" vertical="center" indent="5"/>
    </xf>
    <xf numFmtId="165" fontId="9" fillId="0" borderId="1" xfId="0" applyNumberFormat="1" applyFont="1" applyBorder="1" applyAlignment="1">
      <alignment horizontal="right" vertical="center" indent="5"/>
    </xf>
    <xf numFmtId="164" fontId="9" fillId="0" borderId="11" xfId="0" applyNumberFormat="1" applyFont="1" applyBorder="1" applyAlignment="1">
      <alignment horizontal="right" vertical="center" wrapText="1" indent="6"/>
    </xf>
    <xf numFmtId="165" fontId="9" fillId="0" borderId="1" xfId="0" applyNumberFormat="1" applyFont="1" applyBorder="1" applyAlignment="1">
      <alignment horizontal="right" vertical="center" indent="6"/>
    </xf>
    <xf numFmtId="0" fontId="9" fillId="0" borderId="11" xfId="0" applyFont="1" applyBorder="1" applyAlignment="1">
      <alignment horizontal="right" vertical="center" wrapText="1" indent="6"/>
    </xf>
    <xf numFmtId="0" fontId="9" fillId="0" borderId="9" xfId="0" applyFont="1" applyBorder="1" applyAlignment="1">
      <alignment horizontal="left" vertical="center" wrapText="1"/>
    </xf>
    <xf numFmtId="0" fontId="8" fillId="0" borderId="10" xfId="0" applyFont="1" applyBorder="1" applyAlignment="1">
      <alignment horizontal="center" vertical="center" wrapText="1"/>
    </xf>
    <xf numFmtId="0" fontId="10" fillId="0" borderId="0" xfId="2" applyFont="1" applyFill="1" applyBorder="1"/>
    <xf numFmtId="0" fontId="9"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top"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9" fillId="0" borderId="6" xfId="0" applyFont="1" applyBorder="1" applyAlignment="1">
      <alignment vertical="center" wrapText="1"/>
    </xf>
    <xf numFmtId="0" fontId="9" fillId="0" borderId="9" xfId="0" applyFont="1" applyBorder="1" applyAlignment="1">
      <alignment vertical="center" wrapText="1"/>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165" fontId="9" fillId="0" borderId="3" xfId="0" applyNumberFormat="1" applyFont="1" applyBorder="1" applyAlignment="1">
      <alignment horizontal="right" vertical="center" indent="3"/>
    </xf>
    <xf numFmtId="165" fontId="9" fillId="0" borderId="6" xfId="0" applyNumberFormat="1" applyFont="1" applyBorder="1" applyAlignment="1">
      <alignment horizontal="right" vertical="center" indent="3"/>
    </xf>
    <xf numFmtId="165" fontId="9" fillId="0" borderId="9" xfId="0" applyNumberFormat="1" applyFont="1" applyBorder="1" applyAlignment="1">
      <alignment horizontal="right" vertical="center" indent="3"/>
    </xf>
    <xf numFmtId="0" fontId="8" fillId="0" borderId="4" xfId="0" applyFont="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165" fontId="9" fillId="0" borderId="2" xfId="0" applyNumberFormat="1" applyFont="1" applyBorder="1" applyAlignment="1">
      <alignment horizontal="right" vertical="center" indent="3"/>
    </xf>
    <xf numFmtId="165" fontId="9" fillId="0" borderId="4" xfId="0" applyNumberFormat="1" applyFont="1" applyBorder="1" applyAlignment="1">
      <alignment horizontal="right" vertical="center" indent="3"/>
    </xf>
    <xf numFmtId="165" fontId="9" fillId="0" borderId="7" xfId="0" applyNumberFormat="1" applyFont="1" applyBorder="1" applyAlignment="1">
      <alignment horizontal="right" vertical="center" indent="3"/>
    </xf>
    <xf numFmtId="165" fontId="9" fillId="0" borderId="18" xfId="0" applyNumberFormat="1" applyFont="1" applyBorder="1" applyAlignment="1">
      <alignment horizontal="right" vertical="center" indent="3"/>
    </xf>
    <xf numFmtId="165" fontId="9" fillId="0" borderId="5" xfId="0" applyNumberFormat="1" applyFont="1" applyBorder="1" applyAlignment="1">
      <alignment horizontal="right" vertical="center" indent="3"/>
    </xf>
    <xf numFmtId="165" fontId="9" fillId="0" borderId="8" xfId="0" applyNumberFormat="1" applyFont="1" applyBorder="1" applyAlignment="1">
      <alignment horizontal="right" vertical="center" indent="3"/>
    </xf>
    <xf numFmtId="165" fontId="9" fillId="0" borderId="2" xfId="0"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165" fontId="9" fillId="0" borderId="7"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left" vertical="top"/>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cellXfs>
  <cellStyles count="21">
    <cellStyle name="Lien hypertexte" xfId="2" builtinId="8"/>
    <cellStyle name="Lien hypertexte 2" xfId="7" xr:uid="{00000000-0005-0000-0000-000001000000}"/>
    <cellStyle name="Lien hypertexte 2 2" xfId="8" xr:uid="{00000000-0005-0000-0000-000002000000}"/>
    <cellStyle name="Lien hypertexte 3" xfId="9" xr:uid="{00000000-0005-0000-0000-000003000000}"/>
    <cellStyle name="Lien hypertexte 4" xfId="10" xr:uid="{00000000-0005-0000-0000-000004000000}"/>
    <cellStyle name="Lien hypertexte 5" xfId="6" xr:uid="{00000000-0005-0000-0000-000005000000}"/>
    <cellStyle name="Milliers" xfId="20" builtinId="3"/>
    <cellStyle name="Milliers 2" xfId="11" xr:uid="{00000000-0005-0000-0000-000007000000}"/>
    <cellStyle name="Milliers 3" xfId="12" xr:uid="{00000000-0005-0000-0000-000008000000}"/>
    <cellStyle name="Milliers 4" xfId="13" xr:uid="{00000000-0005-0000-0000-000009000000}"/>
    <cellStyle name="Normal" xfId="0" builtinId="0"/>
    <cellStyle name="Normal 2" xfId="1" xr:uid="{00000000-0005-0000-0000-00000B000000}"/>
    <cellStyle name="Normal 2 2" xfId="3" xr:uid="{00000000-0005-0000-0000-00000C000000}"/>
    <cellStyle name="Normal 3" xfId="14" xr:uid="{00000000-0005-0000-0000-00000D000000}"/>
    <cellStyle name="Normal 4" xfId="15" xr:uid="{00000000-0005-0000-0000-00000E000000}"/>
    <cellStyle name="Normal 5" xfId="16" xr:uid="{00000000-0005-0000-0000-00000F000000}"/>
    <cellStyle name="Normal 6" xfId="5" xr:uid="{00000000-0005-0000-0000-000010000000}"/>
    <cellStyle name="Pourcentage" xfId="4" builtinId="5"/>
    <cellStyle name="Pourcentage 2" xfId="17" xr:uid="{00000000-0005-0000-0000-000012000000}"/>
    <cellStyle name="Pourcentage 3" xfId="18" xr:uid="{00000000-0005-0000-0000-000013000000}"/>
    <cellStyle name="Pourcentage 4" xfId="19" xr:uid="{00000000-0005-0000-0000-000014000000}"/>
  </cellStyles>
  <dxfs count="0"/>
  <tableStyles count="0" defaultTableStyle="TableStyleMedium2" defaultPivotStyle="PivotStyleLight16"/>
  <colors>
    <mruColors>
      <color rgb="FF251A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showGridLines="0" tabSelected="1" workbookViewId="0">
      <selection activeCell="H13" sqref="H13"/>
    </sheetView>
  </sheetViews>
  <sheetFormatPr baseColWidth="10" defaultColWidth="11.453125" defaultRowHeight="10.5" x14ac:dyDescent="0.25"/>
  <cols>
    <col min="1" max="1" width="3.81640625" style="2" customWidth="1"/>
    <col min="2" max="10" width="13.36328125" style="2" customWidth="1"/>
    <col min="11" max="16384" width="11.453125" style="2"/>
  </cols>
  <sheetData>
    <row r="1" spans="1:10" s="1" customFormat="1" ht="11.25" customHeight="1" x14ac:dyDescent="0.35">
      <c r="B1" s="1" t="s">
        <v>131</v>
      </c>
    </row>
    <row r="2" spans="1:10" ht="11.25" customHeight="1" x14ac:dyDescent="0.25">
      <c r="B2" s="3"/>
      <c r="J2" s="2" t="s">
        <v>102</v>
      </c>
    </row>
    <row r="3" spans="1:10" ht="11.25" customHeight="1" x14ac:dyDescent="0.25">
      <c r="A3" s="4"/>
      <c r="B3" s="5" t="s">
        <v>58</v>
      </c>
      <c r="C3" s="6" t="s">
        <v>86</v>
      </c>
      <c r="D3" s="7" t="s">
        <v>87</v>
      </c>
      <c r="E3" s="6" t="s">
        <v>88</v>
      </c>
      <c r="F3" s="7" t="s">
        <v>89</v>
      </c>
      <c r="G3" s="8" t="s">
        <v>90</v>
      </c>
      <c r="H3" s="6" t="s">
        <v>91</v>
      </c>
      <c r="I3" s="7" t="s">
        <v>92</v>
      </c>
      <c r="J3" s="6" t="s">
        <v>93</v>
      </c>
    </row>
    <row r="4" spans="1:10" ht="11.25" customHeight="1" x14ac:dyDescent="0.25">
      <c r="A4" s="4"/>
      <c r="B4" s="9" t="s">
        <v>57</v>
      </c>
      <c r="C4" s="10">
        <v>1042</v>
      </c>
      <c r="D4" s="11">
        <v>1724</v>
      </c>
      <c r="E4" s="10">
        <v>2597</v>
      </c>
      <c r="F4" s="11">
        <v>3325</v>
      </c>
      <c r="G4" s="12">
        <v>4055</v>
      </c>
      <c r="H4" s="10">
        <v>4656</v>
      </c>
      <c r="I4" s="11">
        <v>4938</v>
      </c>
      <c r="J4" s="10">
        <v>5736</v>
      </c>
    </row>
    <row r="5" spans="1:10" ht="11.25" customHeight="1" x14ac:dyDescent="0.25">
      <c r="A5" s="4"/>
      <c r="B5" s="9" t="s">
        <v>105</v>
      </c>
      <c r="C5" s="10">
        <v>1084</v>
      </c>
      <c r="D5" s="11">
        <v>1793</v>
      </c>
      <c r="E5" s="10">
        <v>2701</v>
      </c>
      <c r="F5" s="11">
        <v>3458</v>
      </c>
      <c r="G5" s="12">
        <v>4217</v>
      </c>
      <c r="H5" s="10">
        <v>4842</v>
      </c>
      <c r="I5" s="11">
        <v>5136</v>
      </c>
      <c r="J5" s="10">
        <v>5965</v>
      </c>
    </row>
    <row r="6" spans="1:10" ht="11.25" customHeight="1" x14ac:dyDescent="0.25">
      <c r="B6" s="13" t="s">
        <v>126</v>
      </c>
      <c r="C6" s="14">
        <v>1454</v>
      </c>
      <c r="D6" s="15">
        <v>2163</v>
      </c>
      <c r="E6" s="14">
        <v>3071</v>
      </c>
      <c r="F6" s="15">
        <v>3828</v>
      </c>
      <c r="G6" s="16">
        <v>4587</v>
      </c>
      <c r="H6" s="14">
        <v>5212</v>
      </c>
      <c r="I6" s="15">
        <v>5506</v>
      </c>
      <c r="J6" s="14">
        <v>6335</v>
      </c>
    </row>
    <row r="7" spans="1:10" ht="11.25" customHeight="1" x14ac:dyDescent="0.25">
      <c r="B7" s="13" t="s">
        <v>167</v>
      </c>
      <c r="C7" s="14">
        <v>1454</v>
      </c>
      <c r="D7" s="15">
        <v>2163</v>
      </c>
      <c r="E7" s="14">
        <v>3071</v>
      </c>
      <c r="F7" s="15">
        <v>3828</v>
      </c>
      <c r="G7" s="16">
        <v>4587</v>
      </c>
      <c r="H7" s="14">
        <v>5212</v>
      </c>
      <c r="I7" s="15">
        <v>5506</v>
      </c>
      <c r="J7" s="14">
        <v>6335</v>
      </c>
    </row>
    <row r="8" spans="1:10" ht="11.25" customHeight="1" x14ac:dyDescent="0.25">
      <c r="B8" s="17"/>
      <c r="C8" s="18"/>
      <c r="D8" s="18"/>
      <c r="E8" s="18"/>
      <c r="F8" s="18"/>
      <c r="G8" s="18"/>
      <c r="H8" s="18"/>
      <c r="I8" s="18"/>
      <c r="J8" s="18"/>
    </row>
    <row r="9" spans="1:10" ht="11.25" customHeight="1" x14ac:dyDescent="0.25">
      <c r="B9" s="165" t="s">
        <v>168</v>
      </c>
      <c r="C9" s="166"/>
      <c r="D9" s="166"/>
      <c r="E9" s="166"/>
      <c r="F9" s="166"/>
      <c r="G9" s="166"/>
      <c r="H9" s="166"/>
      <c r="I9" s="166"/>
      <c r="J9" s="166"/>
    </row>
    <row r="11" spans="1:10" ht="15.75" customHeight="1" x14ac:dyDescent="0.25">
      <c r="C11" s="19"/>
      <c r="D11" s="19"/>
      <c r="E11" s="19"/>
      <c r="F11" s="19"/>
      <c r="G11" s="19"/>
      <c r="H11" s="19"/>
      <c r="I11" s="19"/>
      <c r="J11" s="19"/>
    </row>
    <row r="14" spans="1:10" x14ac:dyDescent="0.25">
      <c r="C14" s="19"/>
      <c r="D14" s="19"/>
      <c r="E14" s="19"/>
      <c r="F14" s="19"/>
      <c r="G14" s="19"/>
      <c r="H14" s="19"/>
      <c r="I14" s="19"/>
      <c r="J14" s="19"/>
    </row>
    <row r="26" spans="3:10" x14ac:dyDescent="0.25">
      <c r="C26" s="19"/>
      <c r="D26" s="19"/>
      <c r="E26" s="19"/>
      <c r="F26" s="19"/>
      <c r="G26" s="19"/>
      <c r="H26" s="19"/>
      <c r="I26" s="19"/>
      <c r="J26" s="19"/>
    </row>
  </sheetData>
  <mergeCells count="1">
    <mergeCell ref="B9:J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P21"/>
  <sheetViews>
    <sheetView showGridLines="0" workbookViewId="0">
      <selection activeCell="L7" sqref="L7"/>
    </sheetView>
  </sheetViews>
  <sheetFormatPr baseColWidth="10" defaultColWidth="11.453125" defaultRowHeight="10.5" x14ac:dyDescent="0.25"/>
  <cols>
    <col min="1" max="1" width="3.453125" style="2" customWidth="1"/>
    <col min="2" max="2" width="17.453125" style="2" customWidth="1"/>
    <col min="3" max="3" width="16.1796875" style="2" customWidth="1"/>
    <col min="4" max="4" width="13.453125" style="2" customWidth="1"/>
    <col min="5" max="5" width="16.1796875" style="2" customWidth="1"/>
    <col min="6" max="6" width="13.453125" style="2" customWidth="1"/>
    <col min="7" max="7" width="16.1796875" style="2" customWidth="1"/>
    <col min="8" max="8" width="13.453125" style="2" customWidth="1"/>
    <col min="9" max="9" width="16.1796875" style="2" customWidth="1"/>
    <col min="10" max="10" width="13.453125" style="2" customWidth="1"/>
    <col min="11" max="16384" width="11.453125" style="2"/>
  </cols>
  <sheetData>
    <row r="1" spans="2:16" s="141" customFormat="1" ht="11.25" customHeight="1" x14ac:dyDescent="0.35">
      <c r="B1" s="1" t="s">
        <v>132</v>
      </c>
      <c r="C1" s="1"/>
      <c r="D1" s="1"/>
    </row>
    <row r="2" spans="2:16" ht="11.25" customHeight="1" x14ac:dyDescent="0.25"/>
    <row r="3" spans="2:16" ht="29.25" customHeight="1" x14ac:dyDescent="0.25">
      <c r="B3" s="194"/>
      <c r="C3" s="196" t="s">
        <v>103</v>
      </c>
      <c r="D3" s="197"/>
      <c r="E3" s="198" t="s">
        <v>104</v>
      </c>
      <c r="F3" s="199"/>
      <c r="G3" s="200" t="s">
        <v>133</v>
      </c>
      <c r="H3" s="201"/>
      <c r="I3" s="202" t="s">
        <v>134</v>
      </c>
      <c r="J3" s="203"/>
    </row>
    <row r="4" spans="2:16" ht="31.5" x14ac:dyDescent="0.25">
      <c r="B4" s="195"/>
      <c r="C4" s="116" t="s">
        <v>128</v>
      </c>
      <c r="D4" s="115" t="s">
        <v>129</v>
      </c>
      <c r="E4" s="147" t="s">
        <v>128</v>
      </c>
      <c r="F4" s="116" t="s">
        <v>129</v>
      </c>
      <c r="G4" s="147" t="s">
        <v>128</v>
      </c>
      <c r="H4" s="116" t="s">
        <v>129</v>
      </c>
      <c r="I4" s="147" t="s">
        <v>128</v>
      </c>
      <c r="J4" s="116" t="s">
        <v>129</v>
      </c>
    </row>
    <row r="5" spans="2:16" x14ac:dyDescent="0.25">
      <c r="B5" s="145">
        <v>2023</v>
      </c>
      <c r="C5" s="152">
        <v>2253.1999999999998</v>
      </c>
      <c r="D5" s="153" t="s">
        <v>164</v>
      </c>
      <c r="E5" s="159">
        <v>42.68</v>
      </c>
      <c r="F5" s="154" t="s">
        <v>138</v>
      </c>
      <c r="G5" s="159">
        <v>26.99</v>
      </c>
      <c r="H5" s="155" t="s">
        <v>165</v>
      </c>
      <c r="I5" s="159">
        <v>23.39</v>
      </c>
      <c r="J5" s="154" t="s">
        <v>139</v>
      </c>
      <c r="K5" s="148"/>
    </row>
    <row r="6" spans="2:16" ht="11.25" customHeight="1" x14ac:dyDescent="0.25">
      <c r="B6" s="149">
        <v>2022</v>
      </c>
      <c r="C6" s="154">
        <v>2165.9</v>
      </c>
      <c r="D6" s="156" t="s">
        <v>108</v>
      </c>
      <c r="E6" s="161">
        <v>43.1</v>
      </c>
      <c r="F6" s="157">
        <v>-1.4</v>
      </c>
      <c r="G6" s="160">
        <v>25.6</v>
      </c>
      <c r="H6" s="156">
        <v>-30.2</v>
      </c>
      <c r="I6" s="160">
        <v>25</v>
      </c>
      <c r="J6" s="156">
        <v>-5.7</v>
      </c>
      <c r="K6" s="146"/>
      <c r="O6" s="99"/>
      <c r="P6" s="99"/>
    </row>
    <row r="7" spans="2:16" ht="11.25" customHeight="1" x14ac:dyDescent="0.25">
      <c r="B7" s="145">
        <v>2021</v>
      </c>
      <c r="C7" s="158">
        <v>2253.6</v>
      </c>
      <c r="D7" s="156" t="s">
        <v>109</v>
      </c>
      <c r="E7" s="160">
        <v>43.7</v>
      </c>
      <c r="F7" s="156" t="s">
        <v>110</v>
      </c>
      <c r="G7" s="160">
        <v>36.700000000000003</v>
      </c>
      <c r="H7" s="156" t="s">
        <v>111</v>
      </c>
      <c r="I7" s="160">
        <v>26.5</v>
      </c>
      <c r="J7" s="157" t="s">
        <v>112</v>
      </c>
      <c r="K7" s="146"/>
    </row>
    <row r="8" spans="2:16" ht="11.25" customHeight="1" x14ac:dyDescent="0.25">
      <c r="B8" s="145">
        <v>2020</v>
      </c>
      <c r="C8" s="158">
        <v>2285.8000000000002</v>
      </c>
      <c r="D8" s="156" t="s">
        <v>113</v>
      </c>
      <c r="E8" s="160">
        <v>39.1</v>
      </c>
      <c r="F8" s="156" t="s">
        <v>114</v>
      </c>
      <c r="G8" s="160">
        <v>33.700000000000003</v>
      </c>
      <c r="H8" s="156" t="s">
        <v>115</v>
      </c>
      <c r="I8" s="160">
        <v>25.4</v>
      </c>
      <c r="J8" s="157" t="s">
        <v>116</v>
      </c>
      <c r="K8" s="146"/>
    </row>
    <row r="9" spans="2:16" ht="11.25" customHeight="1" x14ac:dyDescent="0.25">
      <c r="B9" s="150">
        <v>2019</v>
      </c>
      <c r="C9" s="158">
        <v>2078.5</v>
      </c>
      <c r="D9" s="156" t="s">
        <v>117</v>
      </c>
      <c r="E9" s="160">
        <v>41</v>
      </c>
      <c r="F9" s="156" t="s">
        <v>118</v>
      </c>
      <c r="G9" s="160">
        <v>23.8</v>
      </c>
      <c r="H9" s="156" t="s">
        <v>119</v>
      </c>
      <c r="I9" s="160">
        <v>24.1</v>
      </c>
      <c r="J9" s="157" t="s">
        <v>120</v>
      </c>
      <c r="K9" s="146"/>
    </row>
    <row r="10" spans="2:16" ht="11.25" customHeight="1" x14ac:dyDescent="0.25">
      <c r="B10" s="145">
        <v>2018</v>
      </c>
      <c r="C10" s="158">
        <v>2043.6</v>
      </c>
      <c r="D10" s="156" t="s">
        <v>121</v>
      </c>
      <c r="E10" s="160">
        <v>44.8</v>
      </c>
      <c r="F10" s="156" t="s">
        <v>122</v>
      </c>
      <c r="G10" s="160">
        <v>23.5</v>
      </c>
      <c r="H10" s="156" t="s">
        <v>123</v>
      </c>
      <c r="I10" s="160">
        <v>21.6</v>
      </c>
      <c r="J10" s="157" t="s">
        <v>124</v>
      </c>
      <c r="K10" s="146"/>
    </row>
    <row r="11" spans="2:16" ht="11.25" customHeight="1" x14ac:dyDescent="0.25">
      <c r="B11" s="151">
        <v>2017</v>
      </c>
      <c r="C11" s="158">
        <v>2035.2</v>
      </c>
      <c r="D11" s="156" t="s">
        <v>7</v>
      </c>
      <c r="E11" s="160">
        <v>49.9</v>
      </c>
      <c r="F11" s="156" t="s">
        <v>7</v>
      </c>
      <c r="G11" s="160">
        <v>22.5</v>
      </c>
      <c r="H11" s="156" t="s">
        <v>7</v>
      </c>
      <c r="I11" s="160">
        <v>20.2</v>
      </c>
      <c r="J11" s="157" t="s">
        <v>7</v>
      </c>
      <c r="L11" s="136"/>
    </row>
    <row r="12" spans="2:16" ht="11.25" customHeight="1" x14ac:dyDescent="0.25"/>
    <row r="13" spans="2:16" x14ac:dyDescent="0.25">
      <c r="B13" s="165" t="s">
        <v>185</v>
      </c>
      <c r="C13" s="165"/>
      <c r="D13" s="165"/>
      <c r="E13" s="165"/>
      <c r="F13" s="165"/>
      <c r="G13" s="165"/>
      <c r="H13" s="165"/>
      <c r="I13" s="165"/>
      <c r="J13" s="165"/>
    </row>
    <row r="14" spans="2:16" x14ac:dyDescent="0.25">
      <c r="B14" s="165"/>
      <c r="C14" s="165"/>
      <c r="D14" s="165"/>
      <c r="E14" s="165"/>
      <c r="F14" s="165"/>
      <c r="G14" s="165"/>
      <c r="H14" s="165"/>
      <c r="I14" s="165"/>
      <c r="J14" s="165"/>
    </row>
    <row r="21" spans="7:7" x14ac:dyDescent="0.25">
      <c r="G21" s="136"/>
    </row>
  </sheetData>
  <mergeCells count="6">
    <mergeCell ref="B13:J14"/>
    <mergeCell ref="B3:B4"/>
    <mergeCell ref="C3:D3"/>
    <mergeCell ref="E3:F3"/>
    <mergeCell ref="G3:H3"/>
    <mergeCell ref="I3:J3"/>
  </mergeCells>
  <pageMargins left="0.7" right="0.7" top="0.75" bottom="0.75" header="0.3" footer="0.3"/>
  <pageSetup paperSize="9" orientation="portrait" r:id="rId1"/>
  <ignoredErrors>
    <ignoredError sqref="D6:D10 F7:F10 H7:H11 J7:J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3"/>
  <sheetViews>
    <sheetView showGridLines="0" zoomScaleNormal="100" workbookViewId="0">
      <selection activeCell="L34" sqref="L34"/>
    </sheetView>
  </sheetViews>
  <sheetFormatPr baseColWidth="10" defaultColWidth="11.453125" defaultRowHeight="10.5" x14ac:dyDescent="0.25"/>
  <cols>
    <col min="1" max="1" width="3.453125" style="2" customWidth="1"/>
    <col min="2" max="2" width="11.453125" style="2"/>
    <col min="3" max="3" width="11.453125" style="2" bestFit="1" customWidth="1"/>
    <col min="4" max="9" width="11.453125" style="2"/>
    <col min="10" max="10" width="12.7265625" style="2" customWidth="1"/>
    <col min="11" max="16384" width="11.453125" style="2"/>
  </cols>
  <sheetData>
    <row r="1" spans="2:13" s="1" customFormat="1" ht="11.25" customHeight="1" x14ac:dyDescent="0.35">
      <c r="B1" s="1" t="s">
        <v>169</v>
      </c>
    </row>
    <row r="2" spans="2:13" s="1" customFormat="1" ht="11.25" customHeight="1" x14ac:dyDescent="0.35"/>
    <row r="3" spans="2:13" ht="11.25" customHeight="1" x14ac:dyDescent="0.25">
      <c r="B3" s="20"/>
      <c r="J3" s="21" t="s">
        <v>44</v>
      </c>
    </row>
    <row r="4" spans="2:13" ht="32.5" customHeight="1" x14ac:dyDescent="0.25">
      <c r="B4" s="8" t="s">
        <v>1</v>
      </c>
      <c r="C4" s="6" t="s">
        <v>86</v>
      </c>
      <c r="D4" s="7" t="s">
        <v>87</v>
      </c>
      <c r="E4" s="6" t="s">
        <v>88</v>
      </c>
      <c r="F4" s="7" t="s">
        <v>89</v>
      </c>
      <c r="G4" s="8" t="s">
        <v>90</v>
      </c>
      <c r="H4" s="6" t="s">
        <v>91</v>
      </c>
      <c r="I4" s="7" t="s">
        <v>92</v>
      </c>
      <c r="J4" s="6" t="s">
        <v>93</v>
      </c>
    </row>
    <row r="5" spans="2:13" ht="11.25" customHeight="1" x14ac:dyDescent="0.25">
      <c r="B5" s="22">
        <v>0</v>
      </c>
      <c r="C5" s="26">
        <v>35086</v>
      </c>
      <c r="D5" s="27">
        <v>23850</v>
      </c>
      <c r="E5" s="26">
        <v>19281</v>
      </c>
      <c r="F5" s="27">
        <v>17034</v>
      </c>
      <c r="G5" s="28">
        <v>14829</v>
      </c>
      <c r="H5" s="26">
        <v>12667</v>
      </c>
      <c r="I5" s="27">
        <v>7992</v>
      </c>
      <c r="J5" s="23">
        <v>265</v>
      </c>
      <c r="L5" s="19"/>
      <c r="M5" s="19"/>
    </row>
    <row r="6" spans="2:13" ht="11.25" customHeight="1" x14ac:dyDescent="0.25">
      <c r="B6" s="22">
        <v>1</v>
      </c>
      <c r="C6" s="26">
        <v>38966</v>
      </c>
      <c r="D6" s="27">
        <v>26500</v>
      </c>
      <c r="E6" s="26">
        <v>21423</v>
      </c>
      <c r="F6" s="27">
        <v>18921</v>
      </c>
      <c r="G6" s="28">
        <v>16472</v>
      </c>
      <c r="H6" s="26">
        <v>14077</v>
      </c>
      <c r="I6" s="27">
        <v>8872</v>
      </c>
      <c r="J6" s="23">
        <v>530</v>
      </c>
      <c r="L6" s="19"/>
      <c r="M6" s="19"/>
    </row>
    <row r="7" spans="2:13" ht="11.25" customHeight="1" x14ac:dyDescent="0.25">
      <c r="B7" s="22">
        <v>2</v>
      </c>
      <c r="C7" s="26">
        <v>42877</v>
      </c>
      <c r="D7" s="27">
        <v>29150</v>
      </c>
      <c r="E7" s="26">
        <v>23564</v>
      </c>
      <c r="F7" s="27">
        <v>20818</v>
      </c>
      <c r="G7" s="28">
        <v>18126</v>
      </c>
      <c r="H7" s="26">
        <v>15476</v>
      </c>
      <c r="I7" s="27">
        <v>9773</v>
      </c>
      <c r="J7" s="23">
        <v>795</v>
      </c>
      <c r="L7" s="19"/>
      <c r="M7" s="19"/>
    </row>
    <row r="8" spans="2:13" ht="11.25" customHeight="1" x14ac:dyDescent="0.25">
      <c r="B8" s="22">
        <v>3</v>
      </c>
      <c r="C8" s="26">
        <v>46767</v>
      </c>
      <c r="D8" s="27">
        <v>31800</v>
      </c>
      <c r="E8" s="26">
        <v>25705</v>
      </c>
      <c r="F8" s="27">
        <v>22716</v>
      </c>
      <c r="G8" s="28">
        <v>19758</v>
      </c>
      <c r="H8" s="26">
        <v>16875</v>
      </c>
      <c r="I8" s="27">
        <v>10653</v>
      </c>
      <c r="J8" s="23">
        <v>1060</v>
      </c>
      <c r="L8" s="19"/>
      <c r="M8" s="19"/>
    </row>
    <row r="9" spans="2:13" ht="11.25" customHeight="1" x14ac:dyDescent="0.25">
      <c r="B9" s="22">
        <v>4</v>
      </c>
      <c r="C9" s="26">
        <v>50668</v>
      </c>
      <c r="D9" s="27">
        <v>34450</v>
      </c>
      <c r="E9" s="26">
        <v>27846</v>
      </c>
      <c r="F9" s="27">
        <v>24603</v>
      </c>
      <c r="G9" s="28">
        <v>21412</v>
      </c>
      <c r="H9" s="26">
        <v>18285</v>
      </c>
      <c r="I9" s="27">
        <v>11533</v>
      </c>
      <c r="J9" s="23">
        <v>1325</v>
      </c>
      <c r="L9" s="19"/>
      <c r="M9" s="19"/>
    </row>
    <row r="10" spans="2:13" ht="11.25" customHeight="1" x14ac:dyDescent="0.25">
      <c r="B10" s="22">
        <v>5</v>
      </c>
      <c r="C10" s="26">
        <v>54569</v>
      </c>
      <c r="D10" s="27">
        <v>37111</v>
      </c>
      <c r="E10" s="26">
        <v>29998</v>
      </c>
      <c r="F10" s="27">
        <v>26500</v>
      </c>
      <c r="G10" s="28">
        <v>23066</v>
      </c>
      <c r="H10" s="26">
        <v>19695</v>
      </c>
      <c r="I10" s="27">
        <v>12434</v>
      </c>
      <c r="J10" s="23">
        <v>1590</v>
      </c>
      <c r="L10" s="19"/>
      <c r="M10" s="19"/>
    </row>
    <row r="11" spans="2:13" ht="11.25" customHeight="1" x14ac:dyDescent="0.25">
      <c r="B11" s="22">
        <v>6</v>
      </c>
      <c r="C11" s="26">
        <v>58459</v>
      </c>
      <c r="D11" s="27">
        <v>39761</v>
      </c>
      <c r="E11" s="26">
        <v>32139</v>
      </c>
      <c r="F11" s="27">
        <v>28376</v>
      </c>
      <c r="G11" s="28">
        <v>24709</v>
      </c>
      <c r="H11" s="26">
        <v>21105</v>
      </c>
      <c r="I11" s="27">
        <v>13324</v>
      </c>
      <c r="J11" s="23">
        <v>1855</v>
      </c>
      <c r="L11" s="19"/>
      <c r="M11" s="19"/>
    </row>
    <row r="12" spans="2:13" ht="11.25" customHeight="1" x14ac:dyDescent="0.25">
      <c r="B12" s="22">
        <v>7</v>
      </c>
      <c r="C12" s="26">
        <v>62360</v>
      </c>
      <c r="D12" s="27">
        <v>42411</v>
      </c>
      <c r="E12" s="26">
        <v>34280</v>
      </c>
      <c r="F12" s="27">
        <v>30274</v>
      </c>
      <c r="G12" s="28">
        <v>26352</v>
      </c>
      <c r="H12" s="26">
        <v>22514</v>
      </c>
      <c r="I12" s="27">
        <v>14215</v>
      </c>
      <c r="J12" s="23">
        <v>2120</v>
      </c>
      <c r="L12" s="19"/>
      <c r="M12" s="19"/>
    </row>
    <row r="13" spans="2:13" ht="11.25" customHeight="1" x14ac:dyDescent="0.25">
      <c r="B13" s="22">
        <v>8</v>
      </c>
      <c r="C13" s="26">
        <v>66261</v>
      </c>
      <c r="D13" s="27">
        <v>45061</v>
      </c>
      <c r="E13" s="26">
        <v>36422</v>
      </c>
      <c r="F13" s="27">
        <v>32171</v>
      </c>
      <c r="G13" s="28">
        <v>28005</v>
      </c>
      <c r="H13" s="26">
        <v>23914</v>
      </c>
      <c r="I13" s="27">
        <v>15094</v>
      </c>
      <c r="J13" s="23">
        <v>2385</v>
      </c>
      <c r="L13" s="19"/>
      <c r="M13" s="19"/>
    </row>
    <row r="14" spans="2:13" ht="11.25" customHeight="1" x14ac:dyDescent="0.25">
      <c r="B14" s="22">
        <v>9</v>
      </c>
      <c r="C14" s="26">
        <v>70151</v>
      </c>
      <c r="D14" s="27">
        <v>47700</v>
      </c>
      <c r="E14" s="26">
        <v>38563</v>
      </c>
      <c r="F14" s="27">
        <v>34058</v>
      </c>
      <c r="G14" s="28">
        <v>29648</v>
      </c>
      <c r="H14" s="26">
        <v>25323</v>
      </c>
      <c r="I14" s="27">
        <v>15985</v>
      </c>
      <c r="J14" s="23">
        <v>2650</v>
      </c>
      <c r="L14" s="19"/>
      <c r="M14" s="19"/>
    </row>
    <row r="15" spans="2:13" ht="11.25" customHeight="1" x14ac:dyDescent="0.25">
      <c r="B15" s="22">
        <v>10</v>
      </c>
      <c r="C15" s="26">
        <v>74052</v>
      </c>
      <c r="D15" s="27">
        <v>50361</v>
      </c>
      <c r="E15" s="26">
        <v>40704</v>
      </c>
      <c r="F15" s="27">
        <v>35955</v>
      </c>
      <c r="G15" s="28">
        <v>31291</v>
      </c>
      <c r="H15" s="26">
        <v>26733</v>
      </c>
      <c r="I15" s="27">
        <v>16865</v>
      </c>
      <c r="J15" s="23">
        <v>2915</v>
      </c>
      <c r="L15" s="19"/>
      <c r="M15" s="19"/>
    </row>
    <row r="16" spans="2:13" ht="11.25" customHeight="1" x14ac:dyDescent="0.25">
      <c r="B16" s="22">
        <v>11</v>
      </c>
      <c r="C16" s="26">
        <v>77952</v>
      </c>
      <c r="D16" s="27">
        <v>53011</v>
      </c>
      <c r="E16" s="26">
        <v>42835</v>
      </c>
      <c r="F16" s="27">
        <v>37853</v>
      </c>
      <c r="G16" s="28">
        <v>32955</v>
      </c>
      <c r="H16" s="26">
        <v>28132</v>
      </c>
      <c r="I16" s="27">
        <v>17755</v>
      </c>
      <c r="J16" s="23">
        <v>3180</v>
      </c>
      <c r="L16" s="19"/>
      <c r="M16" s="19"/>
    </row>
    <row r="17" spans="2:13" ht="11.25" customHeight="1" x14ac:dyDescent="0.25">
      <c r="B17" s="22">
        <v>12</v>
      </c>
      <c r="C17" s="26">
        <v>81843</v>
      </c>
      <c r="D17" s="27">
        <v>55650</v>
      </c>
      <c r="E17" s="26">
        <v>44976</v>
      </c>
      <c r="F17" s="27">
        <v>39739</v>
      </c>
      <c r="G17" s="28">
        <v>34588</v>
      </c>
      <c r="H17" s="26">
        <v>29542</v>
      </c>
      <c r="I17" s="27">
        <v>18645</v>
      </c>
      <c r="J17" s="23">
        <v>3445</v>
      </c>
      <c r="L17" s="19"/>
      <c r="M17" s="19"/>
    </row>
    <row r="18" spans="2:13" ht="11.25" customHeight="1" x14ac:dyDescent="0.25">
      <c r="B18" s="22">
        <v>13</v>
      </c>
      <c r="C18" s="26">
        <v>85743</v>
      </c>
      <c r="D18" s="27">
        <v>58300</v>
      </c>
      <c r="E18" s="26">
        <v>47117</v>
      </c>
      <c r="F18" s="27">
        <v>41637</v>
      </c>
      <c r="G18" s="28">
        <v>36231</v>
      </c>
      <c r="H18" s="26">
        <v>30952</v>
      </c>
      <c r="I18" s="27">
        <v>19525</v>
      </c>
      <c r="J18" s="23">
        <v>3710</v>
      </c>
      <c r="L18" s="19"/>
      <c r="M18" s="19"/>
    </row>
    <row r="19" spans="2:13" ht="11.25" customHeight="1" x14ac:dyDescent="0.25">
      <c r="B19" s="22">
        <v>14</v>
      </c>
      <c r="C19" s="26">
        <v>89634</v>
      </c>
      <c r="D19" s="27">
        <v>60971</v>
      </c>
      <c r="E19" s="26">
        <v>49269</v>
      </c>
      <c r="F19" s="27">
        <v>43513</v>
      </c>
      <c r="G19" s="28">
        <v>37895</v>
      </c>
      <c r="H19" s="26">
        <v>32362</v>
      </c>
      <c r="I19" s="27">
        <v>20426</v>
      </c>
      <c r="J19" s="23">
        <v>3975</v>
      </c>
      <c r="L19" s="19"/>
      <c r="M19" s="19"/>
    </row>
    <row r="20" spans="2:13" ht="11.25" customHeight="1" x14ac:dyDescent="0.25">
      <c r="B20" s="22">
        <v>15</v>
      </c>
      <c r="C20" s="26">
        <v>93545</v>
      </c>
      <c r="D20" s="27">
        <v>63611</v>
      </c>
      <c r="E20" s="26">
        <v>51410</v>
      </c>
      <c r="F20" s="27">
        <v>45410</v>
      </c>
      <c r="G20" s="28">
        <v>39538</v>
      </c>
      <c r="H20" s="26">
        <v>33772</v>
      </c>
      <c r="I20" s="27">
        <v>21317</v>
      </c>
      <c r="J20" s="23">
        <v>4240</v>
      </c>
      <c r="L20" s="19"/>
      <c r="M20" s="19"/>
    </row>
    <row r="21" spans="2:13" ht="11.25" customHeight="1" x14ac:dyDescent="0.25">
      <c r="B21" s="22">
        <v>16</v>
      </c>
      <c r="C21" s="26">
        <v>97435</v>
      </c>
      <c r="D21" s="27">
        <v>66261</v>
      </c>
      <c r="E21" s="26">
        <v>53551</v>
      </c>
      <c r="F21" s="27">
        <v>47308</v>
      </c>
      <c r="G21" s="28">
        <v>41170</v>
      </c>
      <c r="H21" s="26">
        <v>35181</v>
      </c>
      <c r="I21" s="27">
        <v>22196</v>
      </c>
      <c r="J21" s="23">
        <v>4505</v>
      </c>
      <c r="L21" s="19"/>
      <c r="M21" s="19"/>
    </row>
    <row r="22" spans="2:13" ht="11.25" customHeight="1" x14ac:dyDescent="0.25">
      <c r="B22" s="24">
        <v>17</v>
      </c>
      <c r="C22" s="29">
        <v>101347</v>
      </c>
      <c r="D22" s="30">
        <v>68911</v>
      </c>
      <c r="E22" s="29">
        <v>55692</v>
      </c>
      <c r="F22" s="30">
        <v>49195</v>
      </c>
      <c r="G22" s="31">
        <v>42824</v>
      </c>
      <c r="H22" s="29">
        <v>36581</v>
      </c>
      <c r="I22" s="30">
        <v>23087</v>
      </c>
      <c r="J22" s="14">
        <v>4770</v>
      </c>
      <c r="L22" s="19"/>
      <c r="M22" s="19"/>
    </row>
    <row r="23" spans="2:13" ht="11.25" customHeight="1" x14ac:dyDescent="0.25"/>
    <row r="24" spans="2:13" x14ac:dyDescent="0.25">
      <c r="B24" s="165" t="s">
        <v>170</v>
      </c>
      <c r="C24" s="165"/>
      <c r="D24" s="165"/>
      <c r="E24" s="165"/>
      <c r="F24" s="165"/>
      <c r="G24" s="165"/>
      <c r="H24" s="165"/>
      <c r="I24" s="165"/>
      <c r="J24" s="165"/>
    </row>
    <row r="25" spans="2:13" x14ac:dyDescent="0.25">
      <c r="B25" s="165"/>
      <c r="C25" s="165"/>
      <c r="D25" s="165"/>
      <c r="E25" s="165"/>
      <c r="F25" s="165"/>
      <c r="G25" s="165"/>
      <c r="H25" s="165"/>
      <c r="I25" s="165"/>
      <c r="J25" s="165"/>
    </row>
    <row r="26" spans="2:13" x14ac:dyDescent="0.25">
      <c r="B26" s="165"/>
      <c r="C26" s="165"/>
      <c r="D26" s="165"/>
      <c r="E26" s="165"/>
      <c r="F26" s="165"/>
      <c r="G26" s="165"/>
      <c r="H26" s="165"/>
      <c r="I26" s="165"/>
      <c r="J26" s="165"/>
    </row>
    <row r="27" spans="2:13" x14ac:dyDescent="0.25">
      <c r="C27" s="25"/>
      <c r="D27" s="25"/>
      <c r="E27" s="25"/>
      <c r="F27" s="25"/>
      <c r="G27" s="25"/>
      <c r="H27" s="25"/>
      <c r="I27" s="25"/>
      <c r="J27" s="25"/>
    </row>
    <row r="28" spans="2:13" x14ac:dyDescent="0.25">
      <c r="C28" s="25"/>
      <c r="D28" s="25"/>
      <c r="E28" s="25"/>
      <c r="F28" s="25"/>
      <c r="G28" s="25"/>
      <c r="H28" s="25"/>
      <c r="I28" s="25"/>
      <c r="J28" s="25"/>
    </row>
    <row r="29" spans="2:13" x14ac:dyDescent="0.25">
      <c r="C29" s="25"/>
      <c r="D29" s="25"/>
      <c r="E29" s="25"/>
      <c r="F29" s="25"/>
      <c r="G29" s="25"/>
      <c r="H29" s="25"/>
      <c r="I29" s="25"/>
      <c r="J29" s="25"/>
    </row>
    <row r="30" spans="2:13" x14ac:dyDescent="0.25">
      <c r="C30" s="25"/>
      <c r="D30" s="25"/>
      <c r="E30" s="25"/>
      <c r="F30" s="25"/>
      <c r="G30" s="25"/>
      <c r="H30" s="25"/>
      <c r="I30" s="25"/>
      <c r="J30" s="25"/>
    </row>
    <row r="31" spans="2:13" x14ac:dyDescent="0.25">
      <c r="C31" s="25"/>
      <c r="D31" s="25"/>
      <c r="E31" s="25"/>
      <c r="F31" s="25"/>
      <c r="G31" s="25"/>
      <c r="H31" s="25"/>
      <c r="I31" s="25"/>
      <c r="J31" s="25"/>
    </row>
    <row r="32" spans="2:13" x14ac:dyDescent="0.25">
      <c r="C32" s="25"/>
      <c r="D32" s="25"/>
      <c r="E32" s="25"/>
      <c r="F32" s="25"/>
      <c r="G32" s="25"/>
      <c r="H32" s="25"/>
      <c r="I32" s="25"/>
      <c r="J32" s="25"/>
    </row>
    <row r="33" spans="3:10" x14ac:dyDescent="0.25">
      <c r="C33" s="25"/>
      <c r="D33" s="25"/>
      <c r="E33" s="25"/>
      <c r="F33" s="25"/>
      <c r="G33" s="25"/>
      <c r="H33" s="25"/>
      <c r="I33" s="25"/>
      <c r="J33" s="25"/>
    </row>
    <row r="34" spans="3:10" x14ac:dyDescent="0.25">
      <c r="C34" s="25"/>
      <c r="D34" s="25"/>
      <c r="E34" s="25"/>
      <c r="F34" s="25"/>
      <c r="G34" s="25"/>
      <c r="H34" s="25"/>
      <c r="I34" s="25"/>
      <c r="J34" s="25"/>
    </row>
    <row r="35" spans="3:10" x14ac:dyDescent="0.25">
      <c r="C35" s="25"/>
      <c r="D35" s="25"/>
      <c r="E35" s="25"/>
      <c r="F35" s="25"/>
      <c r="G35" s="25"/>
      <c r="H35" s="25"/>
      <c r="I35" s="25"/>
      <c r="J35" s="25"/>
    </row>
    <row r="36" spans="3:10" x14ac:dyDescent="0.25">
      <c r="C36" s="25"/>
      <c r="D36" s="25"/>
      <c r="E36" s="25"/>
      <c r="F36" s="25"/>
      <c r="G36" s="25"/>
      <c r="H36" s="25"/>
      <c r="I36" s="25"/>
      <c r="J36" s="25"/>
    </row>
    <row r="37" spans="3:10" x14ac:dyDescent="0.25">
      <c r="C37" s="25"/>
      <c r="D37" s="25"/>
      <c r="E37" s="25"/>
      <c r="F37" s="25"/>
      <c r="G37" s="25"/>
      <c r="H37" s="25"/>
      <c r="I37" s="25"/>
      <c r="J37" s="25"/>
    </row>
    <row r="38" spans="3:10" x14ac:dyDescent="0.25">
      <c r="C38" s="25"/>
      <c r="D38" s="25"/>
      <c r="E38" s="25"/>
      <c r="F38" s="25"/>
      <c r="G38" s="25"/>
      <c r="H38" s="25"/>
      <c r="I38" s="25"/>
      <c r="J38" s="25"/>
    </row>
    <row r="39" spans="3:10" x14ac:dyDescent="0.25">
      <c r="C39" s="25"/>
      <c r="D39" s="25"/>
      <c r="E39" s="25"/>
      <c r="F39" s="25"/>
      <c r="G39" s="25"/>
      <c r="H39" s="25"/>
      <c r="I39" s="25"/>
      <c r="J39" s="25"/>
    </row>
    <row r="40" spans="3:10" x14ac:dyDescent="0.25">
      <c r="C40" s="25"/>
      <c r="D40" s="25"/>
      <c r="E40" s="25"/>
      <c r="F40" s="25"/>
      <c r="G40" s="25"/>
      <c r="H40" s="25"/>
      <c r="I40" s="25"/>
      <c r="J40" s="25"/>
    </row>
    <row r="41" spans="3:10" x14ac:dyDescent="0.25">
      <c r="C41" s="25"/>
      <c r="D41" s="25"/>
      <c r="E41" s="25"/>
      <c r="F41" s="25"/>
      <c r="G41" s="25"/>
      <c r="H41" s="25"/>
      <c r="I41" s="25"/>
      <c r="J41" s="25"/>
    </row>
    <row r="42" spans="3:10" x14ac:dyDescent="0.25">
      <c r="C42" s="25"/>
      <c r="D42" s="25"/>
      <c r="E42" s="25"/>
      <c r="F42" s="25"/>
      <c r="G42" s="25"/>
      <c r="H42" s="25"/>
      <c r="I42" s="25"/>
      <c r="J42" s="25"/>
    </row>
    <row r="43" spans="3:10" x14ac:dyDescent="0.25">
      <c r="C43" s="25"/>
      <c r="D43" s="25"/>
      <c r="E43" s="25"/>
      <c r="F43" s="25"/>
      <c r="G43" s="25"/>
      <c r="H43" s="25"/>
      <c r="I43" s="25"/>
      <c r="J43" s="25"/>
    </row>
  </sheetData>
  <mergeCells count="1">
    <mergeCell ref="B24:J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2"/>
  <sheetViews>
    <sheetView showGridLines="0" workbookViewId="0">
      <selection activeCell="G6" sqref="G6"/>
    </sheetView>
  </sheetViews>
  <sheetFormatPr baseColWidth="10" defaultColWidth="11.453125" defaultRowHeight="10.5" x14ac:dyDescent="0.25"/>
  <cols>
    <col min="1" max="1" width="3.453125" style="2" customWidth="1"/>
    <col min="2" max="2" width="11.453125" style="2"/>
    <col min="3" max="3" width="11.453125" style="2" bestFit="1" customWidth="1"/>
    <col min="4" max="4" width="13.453125" style="2" bestFit="1" customWidth="1"/>
    <col min="5" max="6" width="11.453125" style="2" bestFit="1" customWidth="1"/>
    <col min="7" max="7" width="13.1796875" style="2" customWidth="1"/>
    <col min="8" max="16384" width="11.453125" style="2"/>
  </cols>
  <sheetData>
    <row r="1" spans="2:15" s="1" customFormat="1" x14ac:dyDescent="0.35">
      <c r="B1" s="1" t="s">
        <v>135</v>
      </c>
    </row>
    <row r="2" spans="2:15" ht="11.25" customHeight="1" x14ac:dyDescent="0.25">
      <c r="B2" s="164"/>
    </row>
    <row r="3" spans="2:15" ht="22.5" customHeight="1" x14ac:dyDescent="0.25">
      <c r="B3" s="170"/>
      <c r="C3" s="168" t="s">
        <v>107</v>
      </c>
      <c r="D3" s="168" t="s">
        <v>85</v>
      </c>
      <c r="E3" s="172" t="s">
        <v>172</v>
      </c>
      <c r="F3" s="168" t="s">
        <v>47</v>
      </c>
      <c r="G3" s="34"/>
      <c r="H3" s="34"/>
    </row>
    <row r="4" spans="2:15" ht="34.5" customHeight="1" x14ac:dyDescent="0.25">
      <c r="B4" s="171"/>
      <c r="C4" s="169"/>
      <c r="D4" s="169"/>
      <c r="E4" s="173"/>
      <c r="F4" s="169"/>
      <c r="G4" s="34"/>
      <c r="H4" s="34"/>
    </row>
    <row r="5" spans="2:15" ht="15" customHeight="1" thickBot="1" x14ac:dyDescent="0.3">
      <c r="B5" s="36" t="s">
        <v>86</v>
      </c>
      <c r="C5" s="37">
        <v>1084</v>
      </c>
      <c r="D5" s="38">
        <v>213200</v>
      </c>
      <c r="E5" s="39">
        <v>32.049999999999997</v>
      </c>
      <c r="F5" s="39">
        <v>57.54</v>
      </c>
      <c r="G5" s="40"/>
      <c r="H5" s="40"/>
    </row>
    <row r="6" spans="2:15" ht="15" customHeight="1" thickBot="1" x14ac:dyDescent="0.3">
      <c r="B6" s="41" t="s">
        <v>87</v>
      </c>
      <c r="C6" s="42">
        <v>1793</v>
      </c>
      <c r="D6" s="42">
        <v>91500</v>
      </c>
      <c r="E6" s="43">
        <v>13.75</v>
      </c>
      <c r="F6" s="43">
        <v>58.07</v>
      </c>
      <c r="G6" s="40"/>
      <c r="H6" s="40"/>
    </row>
    <row r="7" spans="2:15" ht="15" customHeight="1" thickBot="1" x14ac:dyDescent="0.3">
      <c r="B7" s="41" t="s">
        <v>88</v>
      </c>
      <c r="C7" s="42">
        <v>2701</v>
      </c>
      <c r="D7" s="42">
        <v>47500</v>
      </c>
      <c r="E7" s="43">
        <v>7.14</v>
      </c>
      <c r="F7" s="43">
        <v>58.32</v>
      </c>
      <c r="G7" s="40"/>
      <c r="H7" s="40"/>
    </row>
    <row r="8" spans="2:15" ht="15" customHeight="1" thickBot="1" x14ac:dyDescent="0.3">
      <c r="B8" s="41" t="s">
        <v>89</v>
      </c>
      <c r="C8" s="42">
        <v>3458</v>
      </c>
      <c r="D8" s="42">
        <v>47600</v>
      </c>
      <c r="E8" s="43">
        <v>7.16</v>
      </c>
      <c r="F8" s="43">
        <v>58.79</v>
      </c>
      <c r="G8" s="40"/>
      <c r="H8" s="40"/>
    </row>
    <row r="9" spans="2:15" ht="15" customHeight="1" thickBot="1" x14ac:dyDescent="0.3">
      <c r="B9" s="41" t="s">
        <v>90</v>
      </c>
      <c r="C9" s="42">
        <v>4217</v>
      </c>
      <c r="D9" s="42">
        <v>46700</v>
      </c>
      <c r="E9" s="43">
        <v>7.02</v>
      </c>
      <c r="F9" s="43">
        <v>59.63</v>
      </c>
      <c r="G9" s="40"/>
      <c r="H9" s="40"/>
    </row>
    <row r="10" spans="2:15" ht="15" customHeight="1" thickBot="1" x14ac:dyDescent="0.3">
      <c r="B10" s="41" t="s">
        <v>91</v>
      </c>
      <c r="C10" s="42">
        <v>4842</v>
      </c>
      <c r="D10" s="42">
        <v>86000</v>
      </c>
      <c r="E10" s="43">
        <v>12.93</v>
      </c>
      <c r="F10" s="43">
        <v>59.73</v>
      </c>
      <c r="G10" s="40"/>
      <c r="H10" s="40"/>
    </row>
    <row r="11" spans="2:15" ht="15" customHeight="1" thickBot="1" x14ac:dyDescent="0.3">
      <c r="B11" s="41" t="s">
        <v>92</v>
      </c>
      <c r="C11" s="42">
        <v>5136</v>
      </c>
      <c r="D11" s="42">
        <v>76000</v>
      </c>
      <c r="E11" s="43">
        <v>11.43</v>
      </c>
      <c r="F11" s="43">
        <v>59.56</v>
      </c>
      <c r="G11" s="40"/>
      <c r="H11" s="40"/>
    </row>
    <row r="12" spans="2:15" ht="15" customHeight="1" thickBot="1" x14ac:dyDescent="0.3">
      <c r="B12" s="41" t="s">
        <v>93</v>
      </c>
      <c r="C12" s="42">
        <v>5965</v>
      </c>
      <c r="D12" s="42">
        <v>56600</v>
      </c>
      <c r="E12" s="43">
        <v>8.51</v>
      </c>
      <c r="F12" s="43">
        <v>61.13</v>
      </c>
      <c r="G12" s="40"/>
      <c r="H12" s="40"/>
    </row>
    <row r="13" spans="2:15" ht="15" customHeight="1" x14ac:dyDescent="0.25">
      <c r="B13" s="44" t="s">
        <v>46</v>
      </c>
      <c r="C13" s="45" t="s">
        <v>7</v>
      </c>
      <c r="D13" s="46">
        <v>665200</v>
      </c>
      <c r="E13" s="47">
        <v>100</v>
      </c>
      <c r="F13" s="48">
        <v>58.72</v>
      </c>
      <c r="G13" s="34"/>
      <c r="H13" s="165"/>
      <c r="I13" s="165"/>
      <c r="J13" s="165"/>
      <c r="K13" s="165"/>
      <c r="L13" s="165"/>
      <c r="M13" s="165"/>
      <c r="N13" s="165"/>
      <c r="O13" s="165"/>
    </row>
    <row r="14" spans="2:15" ht="11.25" customHeight="1" x14ac:dyDescent="0.25">
      <c r="B14" s="49"/>
      <c r="C14" s="34"/>
      <c r="D14" s="50"/>
      <c r="E14" s="49"/>
      <c r="F14" s="49"/>
      <c r="G14" s="34"/>
      <c r="H14" s="165"/>
      <c r="I14" s="165"/>
      <c r="J14" s="165"/>
      <c r="K14" s="165"/>
      <c r="L14" s="165"/>
      <c r="M14" s="165"/>
    </row>
    <row r="15" spans="2:15" ht="11.25" customHeight="1" x14ac:dyDescent="0.25">
      <c r="B15" s="167" t="s">
        <v>171</v>
      </c>
      <c r="C15" s="167"/>
      <c r="D15" s="167"/>
      <c r="E15" s="167"/>
      <c r="F15" s="167"/>
      <c r="G15" s="34"/>
      <c r="H15" s="34"/>
    </row>
    <row r="16" spans="2:15" x14ac:dyDescent="0.25">
      <c r="B16" s="167"/>
      <c r="C16" s="167"/>
      <c r="D16" s="167"/>
      <c r="E16" s="167"/>
      <c r="F16" s="167"/>
    </row>
    <row r="17" spans="2:6" x14ac:dyDescent="0.25">
      <c r="B17" s="167"/>
      <c r="C17" s="167"/>
      <c r="D17" s="167"/>
      <c r="E17" s="167"/>
      <c r="F17" s="167"/>
    </row>
    <row r="18" spans="2:6" x14ac:dyDescent="0.25">
      <c r="B18" s="167"/>
      <c r="C18" s="167"/>
      <c r="D18" s="167"/>
      <c r="E18" s="167"/>
      <c r="F18" s="167"/>
    </row>
    <row r="19" spans="2:6" x14ac:dyDescent="0.25">
      <c r="B19" s="167"/>
      <c r="C19" s="167"/>
      <c r="D19" s="167"/>
      <c r="E19" s="167"/>
      <c r="F19" s="167"/>
    </row>
    <row r="20" spans="2:6" x14ac:dyDescent="0.25">
      <c r="B20" s="167"/>
      <c r="C20" s="167"/>
      <c r="D20" s="167"/>
      <c r="E20" s="167"/>
      <c r="F20" s="167"/>
    </row>
    <row r="21" spans="2:6" x14ac:dyDescent="0.25">
      <c r="B21" s="167"/>
      <c r="C21" s="167"/>
      <c r="D21" s="167"/>
      <c r="E21" s="167"/>
      <c r="F21" s="167"/>
    </row>
    <row r="22" spans="2:6" x14ac:dyDescent="0.25">
      <c r="B22" s="167"/>
      <c r="C22" s="167"/>
      <c r="D22" s="167"/>
      <c r="E22" s="167"/>
      <c r="F22" s="167"/>
    </row>
  </sheetData>
  <mergeCells count="8">
    <mergeCell ref="H14:M14"/>
    <mergeCell ref="B15:F22"/>
    <mergeCell ref="H13:O13"/>
    <mergeCell ref="C3:C4"/>
    <mergeCell ref="B3:B4"/>
    <mergeCell ref="D3:D4"/>
    <mergeCell ref="E3:E4"/>
    <mergeCell ref="F3: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3"/>
  <sheetViews>
    <sheetView showGridLines="0" workbookViewId="0">
      <selection activeCell="J30" sqref="J30"/>
    </sheetView>
  </sheetViews>
  <sheetFormatPr baseColWidth="10" defaultColWidth="11.453125" defaultRowHeight="10.5" x14ac:dyDescent="0.25"/>
  <cols>
    <col min="1" max="1" width="3.453125" style="2" customWidth="1"/>
    <col min="2" max="2" width="19.81640625" style="2" bestFit="1" customWidth="1"/>
    <col min="3" max="6" width="19.1796875" style="2" customWidth="1"/>
    <col min="7" max="16384" width="11.453125" style="2"/>
  </cols>
  <sheetData>
    <row r="1" spans="1:14" ht="11.25" customHeight="1" x14ac:dyDescent="0.25">
      <c r="B1" s="20" t="s">
        <v>160</v>
      </c>
      <c r="C1" s="20"/>
      <c r="D1" s="20"/>
      <c r="E1" s="20"/>
      <c r="F1" s="20"/>
      <c r="G1" s="20"/>
      <c r="H1" s="20"/>
      <c r="I1" s="20"/>
    </row>
    <row r="2" spans="1:14" ht="11.25" customHeight="1" x14ac:dyDescent="0.25">
      <c r="B2" s="53"/>
      <c r="C2" s="20"/>
      <c r="D2" s="20"/>
      <c r="E2" s="20"/>
      <c r="F2" s="54" t="s">
        <v>45</v>
      </c>
      <c r="G2" s="20"/>
      <c r="H2" s="20"/>
      <c r="I2" s="20"/>
    </row>
    <row r="3" spans="1:14" ht="31.5" x14ac:dyDescent="0.25">
      <c r="A3" s="4"/>
      <c r="B3" s="55" t="s">
        <v>69</v>
      </c>
      <c r="C3" s="56" t="s">
        <v>2</v>
      </c>
      <c r="D3" s="32" t="s">
        <v>70</v>
      </c>
      <c r="E3" s="6" t="s">
        <v>67</v>
      </c>
      <c r="F3" s="33" t="s">
        <v>68</v>
      </c>
    </row>
    <row r="4" spans="1:14" x14ac:dyDescent="0.25">
      <c r="A4" s="4"/>
      <c r="B4" s="57" t="s">
        <v>84</v>
      </c>
      <c r="C4" s="58">
        <v>665200</v>
      </c>
      <c r="D4" s="58">
        <v>1832200</v>
      </c>
      <c r="E4" s="58">
        <v>2935300</v>
      </c>
      <c r="F4" s="59">
        <v>6023000</v>
      </c>
    </row>
    <row r="5" spans="1:14" x14ac:dyDescent="0.25">
      <c r="A5" s="4"/>
      <c r="B5" s="60" t="s">
        <v>54</v>
      </c>
      <c r="C5" s="61"/>
      <c r="D5" s="61"/>
      <c r="E5" s="61"/>
      <c r="F5" s="62"/>
    </row>
    <row r="6" spans="1:14" x14ac:dyDescent="0.25">
      <c r="A6" s="4"/>
      <c r="B6" s="63" t="s">
        <v>60</v>
      </c>
      <c r="C6" s="51">
        <v>59</v>
      </c>
      <c r="D6" s="51">
        <v>55</v>
      </c>
      <c r="E6" s="51">
        <v>56</v>
      </c>
      <c r="F6" s="64">
        <v>50</v>
      </c>
      <c r="M6" s="65"/>
      <c r="N6" s="65"/>
    </row>
    <row r="7" spans="1:14" x14ac:dyDescent="0.25">
      <c r="A7" s="4"/>
      <c r="B7" s="66" t="s">
        <v>59</v>
      </c>
      <c r="C7" s="52">
        <v>41</v>
      </c>
      <c r="D7" s="52">
        <v>45</v>
      </c>
      <c r="E7" s="52">
        <v>44</v>
      </c>
      <c r="F7" s="67">
        <v>50</v>
      </c>
    </row>
    <row r="8" spans="1:14" ht="12" x14ac:dyDescent="0.25">
      <c r="A8" s="4"/>
      <c r="B8" s="68" t="s">
        <v>173</v>
      </c>
      <c r="C8" s="51"/>
      <c r="D8" s="51"/>
      <c r="E8" s="51"/>
      <c r="F8" s="69"/>
    </row>
    <row r="9" spans="1:14" x14ac:dyDescent="0.25">
      <c r="A9" s="4"/>
      <c r="B9" s="63" t="s">
        <v>80</v>
      </c>
      <c r="C9" s="51">
        <v>62</v>
      </c>
      <c r="D9" s="51">
        <v>58</v>
      </c>
      <c r="E9" s="51">
        <v>47</v>
      </c>
      <c r="F9" s="64">
        <v>39</v>
      </c>
    </row>
    <row r="10" spans="1:14" x14ac:dyDescent="0.25">
      <c r="A10" s="4"/>
      <c r="B10" s="63" t="s">
        <v>82</v>
      </c>
      <c r="C10" s="51">
        <v>31</v>
      </c>
      <c r="D10" s="51">
        <v>30</v>
      </c>
      <c r="E10" s="51">
        <v>29</v>
      </c>
      <c r="F10" s="64">
        <v>38</v>
      </c>
    </row>
    <row r="11" spans="1:14" x14ac:dyDescent="0.25">
      <c r="A11" s="4"/>
      <c r="B11" s="66" t="s">
        <v>81</v>
      </c>
      <c r="C11" s="52">
        <v>7</v>
      </c>
      <c r="D11" s="52">
        <v>13</v>
      </c>
      <c r="E11" s="52">
        <v>24</v>
      </c>
      <c r="F11" s="67">
        <v>23</v>
      </c>
    </row>
    <row r="12" spans="1:14" x14ac:dyDescent="0.25">
      <c r="A12" s="4"/>
      <c r="B12" s="60" t="s">
        <v>55</v>
      </c>
      <c r="C12" s="70"/>
      <c r="D12" s="70"/>
      <c r="E12" s="70"/>
      <c r="F12" s="69"/>
    </row>
    <row r="13" spans="1:14" x14ac:dyDescent="0.25">
      <c r="A13" s="4"/>
      <c r="B13" s="63" t="s">
        <v>61</v>
      </c>
      <c r="C13" s="71">
        <v>74</v>
      </c>
      <c r="D13" s="51">
        <v>69</v>
      </c>
      <c r="E13" s="51">
        <v>57</v>
      </c>
      <c r="F13" s="72"/>
    </row>
    <row r="14" spans="1:14" x14ac:dyDescent="0.25">
      <c r="A14" s="4"/>
      <c r="B14" s="63" t="s">
        <v>62</v>
      </c>
      <c r="C14" s="71">
        <v>3</v>
      </c>
      <c r="D14" s="51">
        <v>4</v>
      </c>
      <c r="E14" s="51">
        <v>3</v>
      </c>
      <c r="F14" s="72"/>
    </row>
    <row r="15" spans="1:14" x14ac:dyDescent="0.25">
      <c r="A15" s="4"/>
      <c r="B15" s="63" t="s">
        <v>63</v>
      </c>
      <c r="C15" s="71">
        <v>15</v>
      </c>
      <c r="D15" s="51">
        <v>10</v>
      </c>
      <c r="E15" s="51">
        <v>14</v>
      </c>
      <c r="F15" s="72"/>
    </row>
    <row r="16" spans="1:14" x14ac:dyDescent="0.25">
      <c r="A16" s="4"/>
      <c r="B16" s="63" t="s">
        <v>96</v>
      </c>
      <c r="C16" s="71">
        <v>3</v>
      </c>
      <c r="D16" s="51">
        <v>5</v>
      </c>
      <c r="E16" s="51">
        <v>4</v>
      </c>
      <c r="F16" s="72"/>
    </row>
    <row r="17" spans="1:6" x14ac:dyDescent="0.25">
      <c r="A17" s="4"/>
      <c r="B17" s="63" t="s">
        <v>97</v>
      </c>
      <c r="C17" s="71">
        <v>2</v>
      </c>
      <c r="D17" s="51">
        <v>8</v>
      </c>
      <c r="E17" s="51">
        <v>8</v>
      </c>
      <c r="F17" s="72"/>
    </row>
    <row r="18" spans="1:6" x14ac:dyDescent="0.25">
      <c r="A18" s="4"/>
      <c r="B18" s="66" t="s">
        <v>64</v>
      </c>
      <c r="C18" s="52">
        <v>3</v>
      </c>
      <c r="D18" s="52">
        <v>4</v>
      </c>
      <c r="E18" s="52">
        <v>14</v>
      </c>
      <c r="F18" s="73"/>
    </row>
    <row r="19" spans="1:6" x14ac:dyDescent="0.25">
      <c r="A19" s="4"/>
      <c r="B19" s="68" t="s">
        <v>56</v>
      </c>
      <c r="C19" s="51"/>
      <c r="D19" s="51"/>
      <c r="E19" s="51"/>
      <c r="F19" s="69"/>
    </row>
    <row r="20" spans="1:6" x14ac:dyDescent="0.25">
      <c r="A20" s="4"/>
      <c r="B20" s="63" t="s">
        <v>65</v>
      </c>
      <c r="C20" s="51">
        <v>90</v>
      </c>
      <c r="D20" s="51">
        <v>83</v>
      </c>
      <c r="E20" s="51">
        <v>74</v>
      </c>
      <c r="F20" s="72"/>
    </row>
    <row r="21" spans="1:6" x14ac:dyDescent="0.25">
      <c r="A21" s="4"/>
      <c r="B21" s="66" t="s">
        <v>66</v>
      </c>
      <c r="C21" s="52">
        <v>10</v>
      </c>
      <c r="D21" s="52">
        <v>17</v>
      </c>
      <c r="E21" s="52">
        <v>26</v>
      </c>
      <c r="F21" s="73"/>
    </row>
    <row r="22" spans="1:6" ht="11.25" customHeight="1" x14ac:dyDescent="0.25"/>
    <row r="23" spans="1:6" ht="11.25" customHeight="1" x14ac:dyDescent="0.25">
      <c r="B23" s="167" t="s">
        <v>187</v>
      </c>
      <c r="C23" s="167"/>
      <c r="D23" s="167"/>
      <c r="E23" s="167"/>
      <c r="F23" s="167"/>
    </row>
    <row r="24" spans="1:6" x14ac:dyDescent="0.25">
      <c r="B24" s="167"/>
      <c r="C24" s="167"/>
      <c r="D24" s="167"/>
      <c r="E24" s="167"/>
      <c r="F24" s="167"/>
    </row>
    <row r="25" spans="1:6" x14ac:dyDescent="0.25">
      <c r="B25" s="167"/>
      <c r="C25" s="167"/>
      <c r="D25" s="167"/>
      <c r="E25" s="167"/>
      <c r="F25" s="167"/>
    </row>
    <row r="26" spans="1:6" x14ac:dyDescent="0.25">
      <c r="B26" s="167"/>
      <c r="C26" s="167"/>
      <c r="D26" s="167"/>
      <c r="E26" s="167"/>
      <c r="F26" s="167"/>
    </row>
    <row r="27" spans="1:6" x14ac:dyDescent="0.25">
      <c r="B27" s="167"/>
      <c r="C27" s="167"/>
      <c r="D27" s="167"/>
      <c r="E27" s="167"/>
      <c r="F27" s="167"/>
    </row>
    <row r="28" spans="1:6" x14ac:dyDescent="0.25">
      <c r="B28" s="167"/>
      <c r="C28" s="167"/>
      <c r="D28" s="167"/>
      <c r="E28" s="167"/>
      <c r="F28" s="167"/>
    </row>
    <row r="29" spans="1:6" x14ac:dyDescent="0.25">
      <c r="B29" s="167"/>
      <c r="C29" s="167"/>
      <c r="D29" s="167"/>
      <c r="E29" s="167"/>
      <c r="F29" s="167"/>
    </row>
    <row r="30" spans="1:6" x14ac:dyDescent="0.25">
      <c r="B30" s="167"/>
      <c r="C30" s="167"/>
      <c r="D30" s="167"/>
      <c r="E30" s="167"/>
      <c r="F30" s="167"/>
    </row>
    <row r="31" spans="1:6" x14ac:dyDescent="0.25">
      <c r="B31" s="167"/>
      <c r="C31" s="167"/>
      <c r="D31" s="167"/>
      <c r="E31" s="167"/>
      <c r="F31" s="167"/>
    </row>
    <row r="32" spans="1:6" x14ac:dyDescent="0.25">
      <c r="B32" s="167"/>
      <c r="C32" s="167"/>
      <c r="D32" s="167"/>
      <c r="E32" s="167"/>
      <c r="F32" s="167"/>
    </row>
    <row r="33" spans="2:6" ht="39.5" customHeight="1" x14ac:dyDescent="0.25">
      <c r="B33" s="167"/>
      <c r="C33" s="167"/>
      <c r="D33" s="167"/>
      <c r="E33" s="167"/>
      <c r="F33" s="167"/>
    </row>
  </sheetData>
  <mergeCells count="1">
    <mergeCell ref="B23:F3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37"/>
  <sheetViews>
    <sheetView showGridLines="0" zoomScaleNormal="100" workbookViewId="0">
      <selection activeCell="H17" sqref="H17"/>
    </sheetView>
  </sheetViews>
  <sheetFormatPr baseColWidth="10" defaultColWidth="11.453125" defaultRowHeight="10.5" x14ac:dyDescent="0.25"/>
  <cols>
    <col min="1" max="1" width="3.453125" style="2" customWidth="1"/>
    <col min="2" max="2" width="36.453125" style="2" customWidth="1"/>
    <col min="3" max="6" width="11.453125" style="2"/>
    <col min="7" max="7" width="12.453125" style="2" customWidth="1"/>
    <col min="8" max="16384" width="11.453125" style="2"/>
  </cols>
  <sheetData>
    <row r="1" spans="2:8" s="1" customFormat="1" x14ac:dyDescent="0.35">
      <c r="B1" s="1" t="s">
        <v>137</v>
      </c>
    </row>
    <row r="2" spans="2:8" ht="11.25" customHeight="1" x14ac:dyDescent="0.25">
      <c r="F2" s="54" t="s">
        <v>43</v>
      </c>
    </row>
    <row r="3" spans="2:8" ht="59.25" customHeight="1" x14ac:dyDescent="0.25">
      <c r="B3" s="75" t="s">
        <v>3</v>
      </c>
      <c r="C3" s="8" t="s">
        <v>48</v>
      </c>
      <c r="D3" s="6" t="s">
        <v>174</v>
      </c>
      <c r="E3" s="6" t="s">
        <v>175</v>
      </c>
      <c r="F3" s="74" t="s">
        <v>176</v>
      </c>
      <c r="G3" s="34"/>
    </row>
    <row r="4" spans="2:8" ht="15" customHeight="1" x14ac:dyDescent="0.25">
      <c r="B4" s="76" t="s">
        <v>49</v>
      </c>
      <c r="C4" s="28">
        <v>470900</v>
      </c>
      <c r="D4" s="77">
        <v>39.1</v>
      </c>
      <c r="E4" s="77">
        <v>40.960641632437465</v>
      </c>
      <c r="F4" s="78">
        <v>36.437893970812304</v>
      </c>
      <c r="G4" s="34"/>
    </row>
    <row r="5" spans="2:8" ht="15" customHeight="1" x14ac:dyDescent="0.25">
      <c r="B5" s="79" t="s">
        <v>177</v>
      </c>
      <c r="C5" s="28">
        <v>42000</v>
      </c>
      <c r="D5" s="77">
        <v>44.968503010662985</v>
      </c>
      <c r="E5" s="77">
        <v>48.79417767751638</v>
      </c>
      <c r="F5" s="78">
        <v>42.436683551053051</v>
      </c>
      <c r="G5" s="34"/>
    </row>
    <row r="6" spans="2:8" ht="15" customHeight="1" x14ac:dyDescent="0.25">
      <c r="B6" s="79" t="s">
        <v>98</v>
      </c>
      <c r="C6" s="28">
        <v>7800</v>
      </c>
      <c r="D6" s="77">
        <v>33.383042181508308</v>
      </c>
      <c r="E6" s="77">
        <v>31.912976313079298</v>
      </c>
      <c r="F6" s="78">
        <v>34.11030441981913</v>
      </c>
      <c r="G6" s="34"/>
    </row>
    <row r="7" spans="2:8" ht="15" customHeight="1" x14ac:dyDescent="0.25">
      <c r="B7" s="79" t="s">
        <v>99</v>
      </c>
      <c r="C7" s="28">
        <v>421000</v>
      </c>
      <c r="D7" s="77">
        <v>38.765224772842565</v>
      </c>
      <c r="E7" s="77">
        <v>40.632344371607225</v>
      </c>
      <c r="F7" s="78">
        <v>35.706895295460619</v>
      </c>
      <c r="G7" s="34"/>
    </row>
    <row r="8" spans="2:8" ht="15" customHeight="1" x14ac:dyDescent="0.25">
      <c r="B8" s="76" t="s">
        <v>178</v>
      </c>
      <c r="C8" s="28">
        <v>20800</v>
      </c>
      <c r="D8" s="77">
        <v>26.4542177728529</v>
      </c>
      <c r="E8" s="77">
        <v>26.362562923373311</v>
      </c>
      <c r="F8" s="78">
        <v>26.51788219550625</v>
      </c>
      <c r="G8" s="34"/>
    </row>
    <row r="9" spans="2:8" ht="15" customHeight="1" x14ac:dyDescent="0.25">
      <c r="B9" s="79" t="s">
        <v>42</v>
      </c>
      <c r="C9" s="28">
        <v>18900</v>
      </c>
      <c r="D9" s="77">
        <v>28.330358348208257</v>
      </c>
      <c r="E9" s="77">
        <v>28.176616646874663</v>
      </c>
      <c r="F9" s="78">
        <v>28.440248984001236</v>
      </c>
      <c r="G9" s="34"/>
    </row>
    <row r="10" spans="2:8" ht="15" customHeight="1" x14ac:dyDescent="0.25">
      <c r="B10" s="79" t="s">
        <v>4</v>
      </c>
      <c r="C10" s="28">
        <v>1900</v>
      </c>
      <c r="D10" s="77">
        <v>15.895660982610163</v>
      </c>
      <c r="E10" s="77">
        <v>14.88732073753699</v>
      </c>
      <c r="F10" s="78">
        <v>16.490004025224742</v>
      </c>
      <c r="G10" s="34"/>
    </row>
    <row r="11" spans="2:8" ht="15" customHeight="1" x14ac:dyDescent="0.25">
      <c r="B11" s="76" t="s">
        <v>179</v>
      </c>
      <c r="C11" s="28">
        <v>99300</v>
      </c>
      <c r="D11" s="77">
        <v>52.621813188852194</v>
      </c>
      <c r="E11" s="77">
        <v>57.549457562220809</v>
      </c>
      <c r="F11" s="78">
        <v>48.476240677833744</v>
      </c>
      <c r="G11" s="34"/>
      <c r="H11" s="25"/>
    </row>
    <row r="12" spans="2:8" ht="15" customHeight="1" x14ac:dyDescent="0.25">
      <c r="B12" s="79" t="s">
        <v>42</v>
      </c>
      <c r="C12" s="28">
        <v>80200</v>
      </c>
      <c r="D12" s="77">
        <v>55.97589671617196</v>
      </c>
      <c r="E12" s="77">
        <v>61.426578687522529</v>
      </c>
      <c r="F12" s="78">
        <v>51.596695796710911</v>
      </c>
      <c r="G12" s="34"/>
    </row>
    <row r="13" spans="2:8" ht="15" customHeight="1" x14ac:dyDescent="0.25">
      <c r="B13" s="79" t="s">
        <v>4</v>
      </c>
      <c r="C13" s="28">
        <v>19100</v>
      </c>
      <c r="D13" s="77">
        <v>42.043953140139166</v>
      </c>
      <c r="E13" s="77">
        <v>46.497185238137789</v>
      </c>
      <c r="F13" s="78">
        <v>37.716022579244459</v>
      </c>
      <c r="G13" s="34"/>
    </row>
    <row r="14" spans="2:8" ht="15" customHeight="1" x14ac:dyDescent="0.25">
      <c r="B14" s="76" t="s">
        <v>94</v>
      </c>
      <c r="C14" s="28">
        <v>19500</v>
      </c>
      <c r="D14" s="77">
        <v>21.764863536874081</v>
      </c>
      <c r="E14" s="77">
        <v>21.338457358021813</v>
      </c>
      <c r="F14" s="78">
        <v>21.937071817141423</v>
      </c>
      <c r="G14" s="34"/>
    </row>
    <row r="15" spans="2:8" ht="15" customHeight="1" x14ac:dyDescent="0.25">
      <c r="B15" s="76" t="s">
        <v>5</v>
      </c>
      <c r="C15" s="28">
        <v>16100</v>
      </c>
      <c r="D15" s="77">
        <v>11.164981106912647</v>
      </c>
      <c r="E15" s="77">
        <v>11.701751157292714</v>
      </c>
      <c r="F15" s="78">
        <v>10.647901921477178</v>
      </c>
      <c r="G15" s="34"/>
    </row>
    <row r="16" spans="2:8" ht="15" customHeight="1" x14ac:dyDescent="0.25">
      <c r="B16" s="76" t="s">
        <v>50</v>
      </c>
      <c r="C16" s="28">
        <v>5800</v>
      </c>
      <c r="D16" s="77">
        <v>22.222647870058228</v>
      </c>
      <c r="E16" s="77">
        <v>23.761197769842763</v>
      </c>
      <c r="F16" s="78">
        <v>19.80080859875752</v>
      </c>
      <c r="G16" s="34"/>
    </row>
    <row r="17" spans="2:13" ht="15" customHeight="1" x14ac:dyDescent="0.25">
      <c r="B17" s="76" t="s">
        <v>106</v>
      </c>
      <c r="C17" s="28">
        <v>10000</v>
      </c>
      <c r="D17" s="77">
        <v>27.355365112394932</v>
      </c>
      <c r="E17" s="77">
        <v>28.57657225156025</v>
      </c>
      <c r="F17" s="78">
        <v>24.707209161100028</v>
      </c>
      <c r="G17" s="34"/>
    </row>
    <row r="18" spans="2:13" ht="15" customHeight="1" x14ac:dyDescent="0.25">
      <c r="B18" s="76" t="s">
        <v>6</v>
      </c>
      <c r="C18" s="28">
        <v>18800</v>
      </c>
      <c r="D18" s="77">
        <v>28.614819202089691</v>
      </c>
      <c r="E18" s="77">
        <v>34.353175922846688</v>
      </c>
      <c r="F18" s="78">
        <v>23.791821561338288</v>
      </c>
      <c r="G18" s="34"/>
    </row>
    <row r="19" spans="2:13" ht="15" customHeight="1" thickBot="1" x14ac:dyDescent="0.3">
      <c r="B19" s="80" t="s">
        <v>180</v>
      </c>
      <c r="C19" s="28">
        <v>4100</v>
      </c>
      <c r="D19" s="81" t="s">
        <v>7</v>
      </c>
      <c r="E19" s="82" t="s">
        <v>7</v>
      </c>
      <c r="F19" s="83" t="s">
        <v>7</v>
      </c>
      <c r="G19" s="34"/>
    </row>
    <row r="20" spans="2:13" ht="24.5" customHeight="1" x14ac:dyDescent="0.25">
      <c r="B20" s="84" t="s">
        <v>95</v>
      </c>
      <c r="C20" s="85">
        <v>665200</v>
      </c>
      <c r="D20" s="86">
        <v>36.299999999999997</v>
      </c>
      <c r="E20" s="86">
        <v>38.577870715700485</v>
      </c>
      <c r="F20" s="87">
        <v>33.05369918733593</v>
      </c>
      <c r="G20" s="34"/>
    </row>
    <row r="21" spans="2:13" ht="15" customHeight="1" x14ac:dyDescent="0.25">
      <c r="B21" s="79" t="s">
        <v>42</v>
      </c>
      <c r="C21" s="28">
        <v>597700</v>
      </c>
      <c r="D21" s="77">
        <v>39.299999999999997</v>
      </c>
      <c r="E21" s="77">
        <v>41.295001560411201</v>
      </c>
      <c r="F21" s="78">
        <v>36.744432822013557</v>
      </c>
      <c r="G21" s="34"/>
    </row>
    <row r="22" spans="2:13" ht="15" customHeight="1" x14ac:dyDescent="0.25">
      <c r="B22" s="88" t="s">
        <v>4</v>
      </c>
      <c r="C22" s="31">
        <v>63400</v>
      </c>
      <c r="D22" s="89">
        <v>20.3</v>
      </c>
      <c r="E22" s="89">
        <v>22.646675269521996</v>
      </c>
      <c r="F22" s="90">
        <v>18.298615517564372</v>
      </c>
      <c r="G22" s="34"/>
      <c r="H22" s="165"/>
      <c r="I22" s="165"/>
      <c r="J22" s="165"/>
      <c r="K22" s="165"/>
      <c r="L22" s="165"/>
      <c r="M22" s="165"/>
    </row>
    <row r="23" spans="2:13" ht="11.25" customHeight="1" x14ac:dyDescent="0.25">
      <c r="B23" s="91"/>
      <c r="D23" s="91"/>
    </row>
    <row r="24" spans="2:13" ht="11.25" customHeight="1" x14ac:dyDescent="0.25">
      <c r="B24" s="165" t="s">
        <v>181</v>
      </c>
      <c r="C24" s="165"/>
      <c r="D24" s="165"/>
      <c r="E24" s="165"/>
      <c r="F24" s="165"/>
    </row>
    <row r="25" spans="2:13" x14ac:dyDescent="0.25">
      <c r="B25" s="165"/>
      <c r="C25" s="165"/>
      <c r="D25" s="165"/>
      <c r="E25" s="165"/>
      <c r="F25" s="165"/>
    </row>
    <row r="26" spans="2:13" x14ac:dyDescent="0.25">
      <c r="B26" s="165"/>
      <c r="C26" s="165"/>
      <c r="D26" s="165"/>
      <c r="E26" s="165"/>
      <c r="F26" s="165"/>
    </row>
    <row r="27" spans="2:13" x14ac:dyDescent="0.25">
      <c r="B27" s="165"/>
      <c r="C27" s="165"/>
      <c r="D27" s="165"/>
      <c r="E27" s="165"/>
      <c r="F27" s="165"/>
    </row>
    <row r="28" spans="2:13" x14ac:dyDescent="0.25">
      <c r="B28" s="165"/>
      <c r="C28" s="165"/>
      <c r="D28" s="165"/>
      <c r="E28" s="165"/>
      <c r="F28" s="165"/>
    </row>
    <row r="29" spans="2:13" x14ac:dyDescent="0.25">
      <c r="B29" s="165"/>
      <c r="C29" s="165"/>
      <c r="D29" s="165"/>
      <c r="E29" s="165"/>
      <c r="F29" s="165"/>
    </row>
    <row r="30" spans="2:13" x14ac:dyDescent="0.25">
      <c r="B30" s="165"/>
      <c r="C30" s="165"/>
      <c r="D30" s="165"/>
      <c r="E30" s="165"/>
      <c r="F30" s="165"/>
    </row>
    <row r="31" spans="2:13" x14ac:dyDescent="0.25">
      <c r="B31" s="165"/>
      <c r="C31" s="165"/>
      <c r="D31" s="165"/>
      <c r="E31" s="165"/>
      <c r="F31" s="165"/>
    </row>
    <row r="32" spans="2:13" x14ac:dyDescent="0.25">
      <c r="B32" s="165"/>
      <c r="C32" s="165"/>
      <c r="D32" s="165"/>
      <c r="E32" s="165"/>
      <c r="F32" s="165"/>
    </row>
    <row r="33" spans="2:6" x14ac:dyDescent="0.25">
      <c r="B33" s="165"/>
      <c r="C33" s="165"/>
      <c r="D33" s="165"/>
      <c r="E33" s="165"/>
      <c r="F33" s="165"/>
    </row>
    <row r="34" spans="2:6" x14ac:dyDescent="0.25">
      <c r="B34" s="165"/>
      <c r="C34" s="165"/>
      <c r="D34" s="165"/>
      <c r="E34" s="165"/>
      <c r="F34" s="165"/>
    </row>
    <row r="35" spans="2:6" x14ac:dyDescent="0.25">
      <c r="B35" s="165"/>
      <c r="C35" s="165"/>
      <c r="D35" s="165"/>
      <c r="E35" s="165"/>
      <c r="F35" s="165"/>
    </row>
    <row r="36" spans="2:6" x14ac:dyDescent="0.25">
      <c r="B36" s="165"/>
      <c r="C36" s="165"/>
      <c r="D36" s="165"/>
      <c r="E36" s="165"/>
      <c r="F36" s="165"/>
    </row>
    <row r="37" spans="2:6" x14ac:dyDescent="0.25">
      <c r="B37" s="165"/>
      <c r="C37" s="165"/>
      <c r="D37" s="165"/>
      <c r="E37" s="165"/>
      <c r="F37" s="165"/>
    </row>
  </sheetData>
  <mergeCells count="2">
    <mergeCell ref="H22:M22"/>
    <mergeCell ref="B24:F3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7"/>
  <sheetViews>
    <sheetView showGridLines="0" zoomScaleNormal="100" workbookViewId="0">
      <selection activeCell="L16" sqref="L16"/>
    </sheetView>
  </sheetViews>
  <sheetFormatPr baseColWidth="10" defaultColWidth="11.453125" defaultRowHeight="10.5" x14ac:dyDescent="0.25"/>
  <cols>
    <col min="1" max="1" width="3.453125" style="2" customWidth="1"/>
    <col min="2" max="3" width="11.453125" style="2"/>
    <col min="4" max="9" width="12.453125" style="2" customWidth="1"/>
    <col min="10" max="16384" width="11.453125" style="2"/>
  </cols>
  <sheetData>
    <row r="1" spans="1:19" ht="11.25" customHeight="1" x14ac:dyDescent="0.25">
      <c r="B1" s="1" t="s">
        <v>161</v>
      </c>
    </row>
    <row r="2" spans="1:19" ht="11.25" customHeight="1" x14ac:dyDescent="0.25">
      <c r="B2" s="1"/>
      <c r="D2" s="3"/>
      <c r="E2" s="3"/>
      <c r="F2" s="3"/>
      <c r="G2" s="3"/>
    </row>
    <row r="3" spans="1:19" x14ac:dyDescent="0.25">
      <c r="B3" s="163"/>
      <c r="C3" s="35"/>
      <c r="D3" s="7" t="s">
        <v>9</v>
      </c>
      <c r="E3" s="6" t="s">
        <v>10</v>
      </c>
      <c r="F3" s="74" t="s">
        <v>11</v>
      </c>
      <c r="G3" s="74" t="s">
        <v>12</v>
      </c>
      <c r="H3" s="74" t="s">
        <v>57</v>
      </c>
      <c r="I3" s="74" t="s">
        <v>105</v>
      </c>
    </row>
    <row r="4" spans="1:19" ht="26" customHeight="1" x14ac:dyDescent="0.25">
      <c r="A4" s="4"/>
      <c r="B4" s="177" t="s">
        <v>2</v>
      </c>
      <c r="C4" s="162" t="s">
        <v>0</v>
      </c>
      <c r="D4" s="102">
        <v>697000</v>
      </c>
      <c r="E4" s="103">
        <v>712200</v>
      </c>
      <c r="F4" s="104">
        <v>718000</v>
      </c>
      <c r="G4" s="104">
        <v>749600</v>
      </c>
      <c r="H4" s="104">
        <v>720000</v>
      </c>
      <c r="I4" s="104">
        <v>665200</v>
      </c>
    </row>
    <row r="5" spans="1:19" ht="26" customHeight="1" x14ac:dyDescent="0.25">
      <c r="A5" s="4"/>
      <c r="B5" s="169"/>
      <c r="C5" s="96" t="s">
        <v>52</v>
      </c>
      <c r="D5" s="105" t="s">
        <v>72</v>
      </c>
      <c r="E5" s="106" t="s">
        <v>73</v>
      </c>
      <c r="F5" s="107" t="s">
        <v>72</v>
      </c>
      <c r="G5" s="107" t="s">
        <v>74</v>
      </c>
      <c r="H5" s="107">
        <v>-3.9</v>
      </c>
      <c r="I5" s="107">
        <v>-7.6</v>
      </c>
      <c r="J5" s="97"/>
      <c r="O5" s="98"/>
      <c r="P5" s="98"/>
      <c r="Q5" s="98"/>
      <c r="R5" s="98"/>
      <c r="S5" s="98"/>
    </row>
    <row r="6" spans="1:19" ht="13" customHeight="1" x14ac:dyDescent="0.25">
      <c r="B6" s="168" t="s">
        <v>79</v>
      </c>
      <c r="C6" s="178" t="s">
        <v>53</v>
      </c>
      <c r="D6" s="184">
        <v>1857.4259999999999</v>
      </c>
      <c r="E6" s="181">
        <v>1887.779</v>
      </c>
      <c r="F6" s="174">
        <v>1951.3720000000001</v>
      </c>
      <c r="G6" s="174">
        <v>1953.1880000000001</v>
      </c>
      <c r="H6" s="174">
        <v>1910.8</v>
      </c>
      <c r="I6" s="174">
        <v>1832.2</v>
      </c>
      <c r="J6" s="97"/>
    </row>
    <row r="7" spans="1:19" ht="16" customHeight="1" x14ac:dyDescent="0.25">
      <c r="B7" s="177"/>
      <c r="C7" s="179"/>
      <c r="D7" s="185"/>
      <c r="E7" s="182"/>
      <c r="F7" s="175"/>
      <c r="G7" s="175"/>
      <c r="H7" s="175"/>
      <c r="I7" s="175"/>
      <c r="J7" s="97"/>
      <c r="O7" s="99"/>
      <c r="P7" s="99"/>
      <c r="Q7" s="99"/>
      <c r="R7" s="99"/>
    </row>
    <row r="8" spans="1:19" ht="17" customHeight="1" x14ac:dyDescent="0.25">
      <c r="B8" s="177"/>
      <c r="C8" s="180"/>
      <c r="D8" s="186"/>
      <c r="E8" s="183"/>
      <c r="F8" s="176"/>
      <c r="G8" s="176"/>
      <c r="H8" s="176"/>
      <c r="I8" s="176"/>
      <c r="J8" s="97"/>
    </row>
    <row r="9" spans="1:19" ht="26" customHeight="1" x14ac:dyDescent="0.25">
      <c r="B9" s="177"/>
      <c r="C9" s="100" t="s">
        <v>71</v>
      </c>
      <c r="D9" s="108" t="s">
        <v>75</v>
      </c>
      <c r="E9" s="109" t="s">
        <v>76</v>
      </c>
      <c r="F9" s="110" t="s">
        <v>77</v>
      </c>
      <c r="G9" s="111" t="s">
        <v>78</v>
      </c>
      <c r="H9" s="110">
        <v>-2.2000000000000002</v>
      </c>
      <c r="I9" s="110">
        <v>-4.0999999999999996</v>
      </c>
      <c r="J9" s="97"/>
    </row>
    <row r="10" spans="1:19" ht="40" customHeight="1" x14ac:dyDescent="0.25">
      <c r="B10" s="169"/>
      <c r="C10" s="96" t="s">
        <v>83</v>
      </c>
      <c r="D10" s="112">
        <v>37.525048104204423</v>
      </c>
      <c r="E10" s="113">
        <v>37.726873749522589</v>
      </c>
      <c r="F10" s="114">
        <v>36.794624500095317</v>
      </c>
      <c r="G10" s="114">
        <v>38.378282070133544</v>
      </c>
      <c r="H10" s="114">
        <v>37.700000000000003</v>
      </c>
      <c r="I10" s="114">
        <v>36.299999999999997</v>
      </c>
    </row>
    <row r="11" spans="1:19" ht="11.25" customHeight="1" x14ac:dyDescent="0.25"/>
    <row r="12" spans="1:19" x14ac:dyDescent="0.25">
      <c r="B12" s="165" t="s">
        <v>186</v>
      </c>
      <c r="C12" s="165"/>
      <c r="D12" s="165"/>
      <c r="E12" s="165"/>
      <c r="F12" s="165"/>
      <c r="G12" s="165"/>
    </row>
    <row r="13" spans="1:19" x14ac:dyDescent="0.25">
      <c r="B13" s="165"/>
      <c r="C13" s="165"/>
      <c r="D13" s="165"/>
      <c r="E13" s="165"/>
      <c r="F13" s="165"/>
      <c r="G13" s="165"/>
    </row>
    <row r="14" spans="1:19" x14ac:dyDescent="0.25">
      <c r="B14" s="165"/>
      <c r="C14" s="165"/>
      <c r="D14" s="165"/>
      <c r="E14" s="165"/>
      <c r="F14" s="165"/>
      <c r="G14" s="165"/>
    </row>
    <row r="15" spans="1:19" x14ac:dyDescent="0.25">
      <c r="B15" s="165"/>
      <c r="C15" s="165"/>
      <c r="D15" s="165"/>
      <c r="E15" s="165"/>
      <c r="F15" s="165"/>
      <c r="G15" s="165"/>
      <c r="H15" s="101"/>
    </row>
    <row r="16" spans="1:19" ht="51.75" customHeight="1" x14ac:dyDescent="0.25">
      <c r="B16" s="165"/>
      <c r="C16" s="165"/>
      <c r="D16" s="165"/>
      <c r="E16" s="165"/>
      <c r="F16" s="165"/>
      <c r="G16" s="165"/>
    </row>
    <row r="17" spans="9:9" x14ac:dyDescent="0.25">
      <c r="I17" s="101"/>
    </row>
  </sheetData>
  <mergeCells count="10">
    <mergeCell ref="B12:G16"/>
    <mergeCell ref="I6:I8"/>
    <mergeCell ref="B4:B5"/>
    <mergeCell ref="B6:B10"/>
    <mergeCell ref="C6:C8"/>
    <mergeCell ref="E6:E8"/>
    <mergeCell ref="F6:F8"/>
    <mergeCell ref="H6:H8"/>
    <mergeCell ref="G6:G8"/>
    <mergeCell ref="D6:D8"/>
  </mergeCells>
  <pageMargins left="0.7" right="0.7" top="0.75" bottom="0.75" header="0.3" footer="0.3"/>
  <pageSetup paperSize="9" orientation="portrait" r:id="rId1"/>
  <ignoredErrors>
    <ignoredError sqref="D5:G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8"/>
  <sheetViews>
    <sheetView showGridLines="0" workbookViewId="0">
      <selection activeCell="G30" sqref="G30"/>
    </sheetView>
  </sheetViews>
  <sheetFormatPr baseColWidth="10" defaultColWidth="11.453125" defaultRowHeight="10.5" x14ac:dyDescent="0.25"/>
  <cols>
    <col min="1" max="1" width="3.453125" style="2" customWidth="1"/>
    <col min="2" max="22" width="11.453125" style="2"/>
    <col min="23" max="28" width="12.1796875" style="2" customWidth="1"/>
    <col min="29" max="16384" width="11.453125" style="2"/>
  </cols>
  <sheetData>
    <row r="1" spans="1:36" ht="11.25" customHeight="1" x14ac:dyDescent="0.25">
      <c r="B1" s="1" t="s">
        <v>166</v>
      </c>
      <c r="Q1" s="98"/>
      <c r="R1" s="98"/>
      <c r="S1" s="98"/>
      <c r="T1" s="98"/>
      <c r="U1" s="98"/>
      <c r="V1" s="98"/>
    </row>
    <row r="2" spans="1:36" ht="11.25" customHeight="1" x14ac:dyDescent="0.25">
      <c r="B2" s="1"/>
      <c r="C2" s="3"/>
      <c r="D2" s="3"/>
      <c r="E2" s="3"/>
      <c r="F2" s="3"/>
      <c r="G2" s="3"/>
      <c r="H2" s="3"/>
      <c r="I2" s="3"/>
      <c r="J2" s="3"/>
      <c r="K2" s="3"/>
      <c r="L2" s="3"/>
      <c r="M2" s="3"/>
      <c r="N2" s="3"/>
      <c r="O2" s="3"/>
      <c r="P2" s="3"/>
      <c r="Q2" s="3"/>
      <c r="R2" s="3"/>
      <c r="S2" s="3"/>
      <c r="T2" s="3"/>
      <c r="U2" s="3"/>
      <c r="V2" s="3"/>
      <c r="W2" s="3"/>
      <c r="X2" s="3"/>
      <c r="Y2" s="3"/>
      <c r="Z2" s="3"/>
      <c r="AA2" s="3"/>
    </row>
    <row r="3" spans="1:36" x14ac:dyDescent="0.25">
      <c r="B3" s="35"/>
      <c r="C3" s="74" t="s">
        <v>157</v>
      </c>
      <c r="D3" s="74" t="s">
        <v>156</v>
      </c>
      <c r="E3" s="74" t="s">
        <v>155</v>
      </c>
      <c r="F3" s="74" t="s">
        <v>154</v>
      </c>
      <c r="G3" s="74" t="s">
        <v>153</v>
      </c>
      <c r="H3" s="74" t="s">
        <v>152</v>
      </c>
      <c r="I3" s="74" t="s">
        <v>151</v>
      </c>
      <c r="J3" s="74" t="s">
        <v>150</v>
      </c>
      <c r="K3" s="6" t="s">
        <v>149</v>
      </c>
      <c r="L3" s="74" t="s">
        <v>148</v>
      </c>
      <c r="M3" s="74" t="s">
        <v>147</v>
      </c>
      <c r="N3" s="74" t="s">
        <v>146</v>
      </c>
      <c r="O3" s="74" t="s">
        <v>145</v>
      </c>
      <c r="P3" s="74" t="s">
        <v>144</v>
      </c>
      <c r="Q3" s="74" t="s">
        <v>143</v>
      </c>
      <c r="R3" s="74" t="s">
        <v>142</v>
      </c>
      <c r="S3" s="74" t="s">
        <v>141</v>
      </c>
      <c r="T3" s="6" t="s">
        <v>140</v>
      </c>
      <c r="U3" s="7" t="s">
        <v>8</v>
      </c>
      <c r="V3" s="8" t="s">
        <v>9</v>
      </c>
      <c r="W3" s="6" t="s">
        <v>10</v>
      </c>
      <c r="X3" s="74" t="s">
        <v>11</v>
      </c>
      <c r="Y3" s="74" t="s">
        <v>12</v>
      </c>
      <c r="Z3" s="74" t="s">
        <v>57</v>
      </c>
      <c r="AA3" s="74" t="s">
        <v>105</v>
      </c>
    </row>
    <row r="4" spans="1:36" ht="21" x14ac:dyDescent="0.25">
      <c r="A4" s="4"/>
      <c r="B4" s="92" t="s">
        <v>158</v>
      </c>
      <c r="C4" s="115">
        <v>384552</v>
      </c>
      <c r="D4" s="115">
        <v>423703</v>
      </c>
      <c r="E4" s="115">
        <v>439106</v>
      </c>
      <c r="F4" s="115">
        <v>462984</v>
      </c>
      <c r="G4" s="115">
        <v>471710</v>
      </c>
      <c r="H4" s="115">
        <v>485000</v>
      </c>
      <c r="I4" s="115">
        <v>489412</v>
      </c>
      <c r="J4" s="115">
        <v>496427</v>
      </c>
      <c r="K4" s="116">
        <v>475856</v>
      </c>
      <c r="L4" s="115">
        <v>471034</v>
      </c>
      <c r="M4" s="115">
        <v>524618</v>
      </c>
      <c r="N4" s="115">
        <v>565798</v>
      </c>
      <c r="O4" s="115">
        <v>593057</v>
      </c>
      <c r="P4" s="115">
        <v>620213</v>
      </c>
      <c r="Q4" s="115">
        <v>629035</v>
      </c>
      <c r="R4" s="115">
        <v>639884</v>
      </c>
      <c r="S4" s="115">
        <v>655858</v>
      </c>
      <c r="T4" s="116">
        <v>681078</v>
      </c>
      <c r="U4" s="117">
        <v>691200</v>
      </c>
      <c r="V4" s="93">
        <v>697000</v>
      </c>
      <c r="W4" s="94">
        <v>712200</v>
      </c>
      <c r="X4" s="95">
        <v>718000</v>
      </c>
      <c r="Y4" s="95">
        <v>749600</v>
      </c>
      <c r="Z4" s="95">
        <v>720000</v>
      </c>
      <c r="AA4" s="95">
        <v>665200</v>
      </c>
    </row>
    <row r="5" spans="1:36" ht="42" x14ac:dyDescent="0.25">
      <c r="A5" s="4"/>
      <c r="B5" s="118" t="s">
        <v>162</v>
      </c>
      <c r="C5" s="119">
        <f>C4/1000</f>
        <v>384.55200000000002</v>
      </c>
      <c r="D5" s="119">
        <f t="shared" ref="D5:AA5" si="0">D4/1000</f>
        <v>423.70299999999997</v>
      </c>
      <c r="E5" s="119">
        <f t="shared" si="0"/>
        <v>439.10599999999999</v>
      </c>
      <c r="F5" s="119">
        <f t="shared" si="0"/>
        <v>462.98399999999998</v>
      </c>
      <c r="G5" s="119">
        <f t="shared" si="0"/>
        <v>471.71</v>
      </c>
      <c r="H5" s="119">
        <f t="shared" si="0"/>
        <v>485</v>
      </c>
      <c r="I5" s="119">
        <f t="shared" si="0"/>
        <v>489.41199999999998</v>
      </c>
      <c r="J5" s="119">
        <f t="shared" si="0"/>
        <v>496.42700000000002</v>
      </c>
      <c r="K5" s="119">
        <f t="shared" si="0"/>
        <v>475.85599999999999</v>
      </c>
      <c r="L5" s="119">
        <f t="shared" si="0"/>
        <v>471.03399999999999</v>
      </c>
      <c r="M5" s="119">
        <f t="shared" si="0"/>
        <v>524.61800000000005</v>
      </c>
      <c r="N5" s="119">
        <f t="shared" si="0"/>
        <v>565.798</v>
      </c>
      <c r="O5" s="119">
        <f t="shared" si="0"/>
        <v>593.05700000000002</v>
      </c>
      <c r="P5" s="119">
        <f t="shared" si="0"/>
        <v>620.21299999999997</v>
      </c>
      <c r="Q5" s="119">
        <f t="shared" si="0"/>
        <v>629.03499999999997</v>
      </c>
      <c r="R5" s="119">
        <f t="shared" si="0"/>
        <v>639.88400000000001</v>
      </c>
      <c r="S5" s="119">
        <f t="shared" si="0"/>
        <v>655.85799999999995</v>
      </c>
      <c r="T5" s="119">
        <f t="shared" si="0"/>
        <v>681.07799999999997</v>
      </c>
      <c r="U5" s="119">
        <f t="shared" si="0"/>
        <v>691.2</v>
      </c>
      <c r="V5" s="119">
        <f t="shared" si="0"/>
        <v>697</v>
      </c>
      <c r="W5" s="119">
        <f t="shared" si="0"/>
        <v>712.2</v>
      </c>
      <c r="X5" s="119">
        <f t="shared" si="0"/>
        <v>718</v>
      </c>
      <c r="Y5" s="119">
        <f t="shared" si="0"/>
        <v>749.6</v>
      </c>
      <c r="Z5" s="119">
        <f t="shared" si="0"/>
        <v>720</v>
      </c>
      <c r="AA5" s="119">
        <f t="shared" si="0"/>
        <v>665.2</v>
      </c>
    </row>
    <row r="6" spans="1:36" ht="24" customHeight="1" x14ac:dyDescent="0.25">
      <c r="B6" s="178" t="s">
        <v>159</v>
      </c>
      <c r="C6" s="190"/>
      <c r="D6" s="190"/>
      <c r="E6" s="190"/>
      <c r="F6" s="190"/>
      <c r="G6" s="190"/>
      <c r="H6" s="190"/>
      <c r="I6" s="190"/>
      <c r="J6" s="190"/>
      <c r="K6" s="190"/>
      <c r="L6" s="190"/>
      <c r="M6" s="190"/>
      <c r="N6" s="190"/>
      <c r="O6" s="190"/>
      <c r="P6" s="190"/>
      <c r="Q6" s="187">
        <v>1707300</v>
      </c>
      <c r="R6" s="187">
        <v>1744200</v>
      </c>
      <c r="S6" s="187">
        <v>1757600</v>
      </c>
      <c r="T6" s="187">
        <v>1790900</v>
      </c>
      <c r="U6" s="187">
        <v>1820698</v>
      </c>
      <c r="V6" s="187">
        <v>1857426</v>
      </c>
      <c r="W6" s="187">
        <v>1887779</v>
      </c>
      <c r="X6" s="187">
        <v>1951372</v>
      </c>
      <c r="Y6" s="187">
        <v>1953188</v>
      </c>
      <c r="Z6" s="187">
        <v>1910800</v>
      </c>
      <c r="AA6" s="187">
        <v>1832200</v>
      </c>
      <c r="AB6" s="97"/>
    </row>
    <row r="7" spans="1:36" ht="15" customHeight="1" x14ac:dyDescent="0.25">
      <c r="B7" s="179"/>
      <c r="C7" s="191"/>
      <c r="D7" s="191"/>
      <c r="E7" s="191"/>
      <c r="F7" s="191"/>
      <c r="G7" s="191"/>
      <c r="H7" s="191"/>
      <c r="I7" s="191"/>
      <c r="J7" s="191"/>
      <c r="K7" s="191"/>
      <c r="L7" s="191"/>
      <c r="M7" s="191"/>
      <c r="N7" s="191"/>
      <c r="O7" s="191"/>
      <c r="P7" s="191"/>
      <c r="Q7" s="188"/>
      <c r="R7" s="188"/>
      <c r="S7" s="188"/>
      <c r="T7" s="188"/>
      <c r="U7" s="188"/>
      <c r="V7" s="188"/>
      <c r="W7" s="188"/>
      <c r="X7" s="188"/>
      <c r="Y7" s="188"/>
      <c r="Z7" s="188"/>
      <c r="AA7" s="188"/>
      <c r="AB7" s="97"/>
      <c r="AG7" s="99"/>
      <c r="AH7" s="99"/>
      <c r="AI7" s="99"/>
      <c r="AJ7" s="99"/>
    </row>
    <row r="8" spans="1:36" ht="54" customHeight="1" x14ac:dyDescent="0.25">
      <c r="B8" s="180"/>
      <c r="C8" s="192"/>
      <c r="D8" s="192"/>
      <c r="E8" s="192"/>
      <c r="F8" s="192"/>
      <c r="G8" s="192"/>
      <c r="H8" s="192"/>
      <c r="I8" s="192"/>
      <c r="J8" s="192"/>
      <c r="K8" s="192"/>
      <c r="L8" s="192"/>
      <c r="M8" s="192"/>
      <c r="N8" s="192"/>
      <c r="O8" s="192"/>
      <c r="P8" s="192"/>
      <c r="Q8" s="189"/>
      <c r="R8" s="189"/>
      <c r="S8" s="189"/>
      <c r="T8" s="189"/>
      <c r="U8" s="189"/>
      <c r="V8" s="189"/>
      <c r="W8" s="189"/>
      <c r="X8" s="189"/>
      <c r="Y8" s="189"/>
      <c r="Z8" s="189"/>
      <c r="AA8" s="189"/>
      <c r="AB8" s="97"/>
    </row>
    <row r="9" spans="1:36" ht="105.75" customHeight="1" x14ac:dyDescent="0.25">
      <c r="B9" s="130" t="s">
        <v>163</v>
      </c>
      <c r="C9" s="120"/>
      <c r="D9" s="120"/>
      <c r="E9" s="121"/>
      <c r="F9" s="120"/>
      <c r="G9" s="120"/>
      <c r="H9" s="120"/>
      <c r="I9" s="120"/>
      <c r="J9" s="121"/>
      <c r="K9" s="122"/>
      <c r="L9" s="120"/>
      <c r="M9" s="123"/>
      <c r="N9" s="120"/>
      <c r="O9" s="121"/>
      <c r="P9" s="120"/>
      <c r="Q9" s="124">
        <v>36.843825429727971</v>
      </c>
      <c r="R9" s="125">
        <v>36.685400634199169</v>
      </c>
      <c r="S9" s="126">
        <v>37.315904853426552</v>
      </c>
      <c r="T9" s="125">
        <v>38.029419450518283</v>
      </c>
      <c r="U9" s="127">
        <v>37.963462364433859</v>
      </c>
      <c r="V9" s="127">
        <v>37.525048104204423</v>
      </c>
      <c r="W9" s="128">
        <v>37.726873749522589</v>
      </c>
      <c r="X9" s="128">
        <v>36.794624500095317</v>
      </c>
      <c r="Y9" s="128">
        <v>38.378282070133544</v>
      </c>
      <c r="Z9" s="129">
        <v>37.700000000000003</v>
      </c>
      <c r="AA9" s="128">
        <v>36.299999999999997</v>
      </c>
    </row>
    <row r="11" spans="1:36" x14ac:dyDescent="0.25">
      <c r="B11" s="167" t="s">
        <v>182</v>
      </c>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row>
    <row r="12" spans="1:36" x14ac:dyDescent="0.25">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row>
    <row r="13" spans="1:36" x14ac:dyDescent="0.25">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row>
    <row r="14" spans="1:36" x14ac:dyDescent="0.25">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row>
    <row r="15" spans="1:36" x14ac:dyDescent="0.25">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row>
    <row r="16" spans="1:36" x14ac:dyDescent="0.25">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row>
    <row r="17" spans="2:27" x14ac:dyDescent="0.25">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row>
    <row r="18" spans="2:27" x14ac:dyDescent="0.25">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row>
  </sheetData>
  <mergeCells count="27">
    <mergeCell ref="B11:AA18"/>
    <mergeCell ref="AA6:AA8"/>
    <mergeCell ref="T6:T8"/>
    <mergeCell ref="B6:B8"/>
    <mergeCell ref="M6:M8"/>
    <mergeCell ref="L6:L8"/>
    <mergeCell ref="O6:O8"/>
    <mergeCell ref="N6:N8"/>
    <mergeCell ref="S6:S8"/>
    <mergeCell ref="R6:R8"/>
    <mergeCell ref="Q6:Q8"/>
    <mergeCell ref="P6:P8"/>
    <mergeCell ref="E6:E8"/>
    <mergeCell ref="D6:D8"/>
    <mergeCell ref="C6:C8"/>
    <mergeCell ref="K6:K8"/>
    <mergeCell ref="J6:J8"/>
    <mergeCell ref="I6:I8"/>
    <mergeCell ref="H6:H8"/>
    <mergeCell ref="G6:G8"/>
    <mergeCell ref="F6:F8"/>
    <mergeCell ref="X6:X8"/>
    <mergeCell ref="Y6:Y8"/>
    <mergeCell ref="Z6:Z8"/>
    <mergeCell ref="U6:U8"/>
    <mergeCell ref="V6:V8"/>
    <mergeCell ref="W6:W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
  <sheetViews>
    <sheetView showGridLines="0" workbookViewId="0">
      <selection activeCell="E11" sqref="E11"/>
    </sheetView>
  </sheetViews>
  <sheetFormatPr baseColWidth="10" defaultColWidth="11.453125" defaultRowHeight="10.5" x14ac:dyDescent="0.25"/>
  <cols>
    <col min="1" max="1" width="3.453125" style="2" customWidth="1"/>
    <col min="2" max="2" width="16.453125" style="2" customWidth="1"/>
    <col min="3" max="12" width="11.453125" style="2"/>
    <col min="13" max="13" width="13.453125" style="2" bestFit="1" customWidth="1"/>
    <col min="14" max="17" width="11.453125" style="2"/>
    <col min="18" max="18" width="22.36328125" style="2" customWidth="1"/>
    <col min="19" max="16384" width="11.453125" style="2"/>
  </cols>
  <sheetData>
    <row r="1" spans="1:11" ht="11.25" customHeight="1" x14ac:dyDescent="0.25">
      <c r="B1" s="20" t="s">
        <v>130</v>
      </c>
    </row>
    <row r="2" spans="1:11" ht="11.25" customHeight="1" x14ac:dyDescent="0.25"/>
    <row r="3" spans="1:11" ht="15" customHeight="1" x14ac:dyDescent="0.25">
      <c r="B3" s="35"/>
      <c r="C3" s="8">
        <v>2017</v>
      </c>
      <c r="D3" s="8">
        <v>2018</v>
      </c>
      <c r="E3" s="8">
        <v>2019</v>
      </c>
      <c r="F3" s="6">
        <v>2020</v>
      </c>
      <c r="G3" s="74">
        <v>2021</v>
      </c>
      <c r="H3" s="74">
        <v>2022</v>
      </c>
      <c r="I3" s="74">
        <v>2023</v>
      </c>
    </row>
    <row r="4" spans="1:11" ht="35.25" customHeight="1" x14ac:dyDescent="0.25">
      <c r="A4" s="4"/>
      <c r="B4" s="115" t="s">
        <v>127</v>
      </c>
      <c r="C4" s="137">
        <v>2035.2</v>
      </c>
      <c r="D4" s="138">
        <v>2043.6</v>
      </c>
      <c r="E4" s="138">
        <v>2078.5</v>
      </c>
      <c r="F4" s="139">
        <v>2285.8000000000002</v>
      </c>
      <c r="G4" s="140">
        <v>2253.6</v>
      </c>
      <c r="H4" s="137">
        <f>2219.4-53.5</f>
        <v>2165.9</v>
      </c>
      <c r="I4" s="138">
        <v>2253.1999999999998</v>
      </c>
      <c r="J4" s="131"/>
    </row>
    <row r="5" spans="1:11" ht="35.25" customHeight="1" x14ac:dyDescent="0.25">
      <c r="A5" s="4"/>
      <c r="B5" s="115" t="s">
        <v>125</v>
      </c>
      <c r="C5" s="105" t="s">
        <v>7</v>
      </c>
      <c r="D5" s="132" t="s">
        <v>121</v>
      </c>
      <c r="E5" s="132" t="s">
        <v>117</v>
      </c>
      <c r="F5" s="133" t="s">
        <v>113</v>
      </c>
      <c r="G5" s="134" t="s">
        <v>109</v>
      </c>
      <c r="H5" s="135" t="s">
        <v>108</v>
      </c>
      <c r="I5" s="133" t="s">
        <v>164</v>
      </c>
      <c r="K5" s="136"/>
    </row>
    <row r="6" spans="1:11" x14ac:dyDescent="0.25">
      <c r="D6" s="98"/>
    </row>
    <row r="7" spans="1:11" x14ac:dyDescent="0.25">
      <c r="B7" s="167" t="s">
        <v>183</v>
      </c>
      <c r="C7" s="167"/>
      <c r="D7" s="167"/>
      <c r="E7" s="167"/>
      <c r="F7" s="167"/>
      <c r="G7" s="167"/>
      <c r="H7" s="167"/>
    </row>
    <row r="8" spans="1:11" x14ac:dyDescent="0.25">
      <c r="B8" s="167"/>
      <c r="C8" s="167"/>
      <c r="D8" s="167"/>
      <c r="E8" s="167"/>
      <c r="F8" s="167"/>
      <c r="G8" s="167"/>
      <c r="H8" s="167"/>
    </row>
    <row r="9" spans="1:11" x14ac:dyDescent="0.25">
      <c r="B9" s="167"/>
      <c r="C9" s="167"/>
      <c r="D9" s="167"/>
      <c r="E9" s="167"/>
      <c r="F9" s="167"/>
      <c r="G9" s="167"/>
      <c r="H9" s="167"/>
    </row>
    <row r="10" spans="1:11" x14ac:dyDescent="0.25">
      <c r="C10" s="97"/>
      <c r="D10" s="97"/>
      <c r="E10" s="97"/>
      <c r="F10" s="97"/>
      <c r="G10" s="97"/>
      <c r="H10" s="97"/>
    </row>
  </sheetData>
  <mergeCells count="1">
    <mergeCell ref="B7:H9"/>
  </mergeCells>
  <pageMargins left="0.7" right="0.7" top="0.75" bottom="0.75" header="0.3" footer="0.3"/>
  <pageSetup paperSize="9" orientation="portrait" r:id="rId1"/>
  <ignoredErrors>
    <ignoredError sqref="D5:F5 G5:H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40"/>
  <sheetViews>
    <sheetView showGridLines="0" workbookViewId="0">
      <selection activeCell="E25" sqref="E25"/>
    </sheetView>
  </sheetViews>
  <sheetFormatPr baseColWidth="10" defaultColWidth="11.453125" defaultRowHeight="10.5" x14ac:dyDescent="0.25"/>
  <cols>
    <col min="1" max="1" width="3.453125" style="2" customWidth="1"/>
    <col min="2" max="2" width="17.453125" style="2" customWidth="1"/>
    <col min="3" max="6" width="11.453125" style="2"/>
    <col min="7" max="8" width="16.453125" style="2" bestFit="1" customWidth="1"/>
    <col min="9" max="9" width="17" style="2" bestFit="1" customWidth="1"/>
    <col min="10" max="16384" width="11.453125" style="2"/>
  </cols>
  <sheetData>
    <row r="1" spans="2:5" s="141" customFormat="1" ht="11.25" customHeight="1" x14ac:dyDescent="0.35">
      <c r="B1" s="1" t="s">
        <v>136</v>
      </c>
      <c r="C1" s="1"/>
      <c r="D1" s="1"/>
    </row>
    <row r="2" spans="2:5" x14ac:dyDescent="0.25">
      <c r="C2" s="54" t="s">
        <v>45</v>
      </c>
    </row>
    <row r="3" spans="2:5" ht="21" x14ac:dyDescent="0.25">
      <c r="B3" s="6" t="s">
        <v>13</v>
      </c>
      <c r="C3" s="6" t="s">
        <v>51</v>
      </c>
      <c r="D3" s="142"/>
      <c r="E3" s="142"/>
    </row>
    <row r="4" spans="2:5" x14ac:dyDescent="0.25">
      <c r="B4" s="143" t="s">
        <v>14</v>
      </c>
      <c r="C4" s="128">
        <v>40.31609819682815</v>
      </c>
      <c r="D4" s="144"/>
      <c r="E4" s="144"/>
    </row>
    <row r="5" spans="2:5" x14ac:dyDescent="0.25">
      <c r="B5" s="143" t="s">
        <v>15</v>
      </c>
      <c r="C5" s="128">
        <v>45.624644493009612</v>
      </c>
      <c r="D5" s="144"/>
      <c r="E5" s="144"/>
    </row>
    <row r="6" spans="2:5" x14ac:dyDescent="0.25">
      <c r="B6" s="143" t="s">
        <v>16</v>
      </c>
      <c r="C6" s="128">
        <v>37.903426532813405</v>
      </c>
      <c r="D6" s="144"/>
      <c r="E6" s="144"/>
    </row>
    <row r="7" spans="2:5" x14ac:dyDescent="0.25">
      <c r="B7" s="143" t="s">
        <v>17</v>
      </c>
      <c r="C7" s="128">
        <v>36.06934866833987</v>
      </c>
      <c r="D7" s="144"/>
      <c r="E7" s="144"/>
    </row>
    <row r="8" spans="2:5" x14ac:dyDescent="0.25">
      <c r="B8" s="143" t="s">
        <v>18</v>
      </c>
      <c r="C8" s="128">
        <v>43.536509900990097</v>
      </c>
      <c r="D8" s="144"/>
      <c r="E8" s="144"/>
    </row>
    <row r="9" spans="2:5" x14ac:dyDescent="0.25">
      <c r="B9" s="143" t="s">
        <v>19</v>
      </c>
      <c r="C9" s="128">
        <v>49.780219780219781</v>
      </c>
      <c r="D9" s="144"/>
      <c r="E9" s="144"/>
    </row>
    <row r="10" spans="2:5" x14ac:dyDescent="0.25">
      <c r="B10" s="143" t="s">
        <v>20</v>
      </c>
      <c r="C10" s="128">
        <v>38.322559408973298</v>
      </c>
      <c r="D10" s="144"/>
      <c r="E10" s="144"/>
    </row>
    <row r="11" spans="2:5" x14ac:dyDescent="0.25">
      <c r="B11" s="143" t="s">
        <v>21</v>
      </c>
      <c r="C11" s="128">
        <v>39.729389135769715</v>
      </c>
      <c r="D11" s="144"/>
      <c r="E11" s="144"/>
    </row>
    <row r="12" spans="2:5" x14ac:dyDescent="0.25">
      <c r="B12" s="143" t="s">
        <v>22</v>
      </c>
      <c r="C12" s="128">
        <v>34.955905630511793</v>
      </c>
      <c r="D12" s="144"/>
      <c r="E12" s="144"/>
    </row>
    <row r="13" spans="2:5" x14ac:dyDescent="0.25">
      <c r="B13" s="143" t="s">
        <v>23</v>
      </c>
      <c r="C13" s="128">
        <v>57.276995305164327</v>
      </c>
      <c r="D13" s="144"/>
      <c r="E13" s="144"/>
    </row>
    <row r="14" spans="2:5" x14ac:dyDescent="0.25">
      <c r="B14" s="143" t="s">
        <v>24</v>
      </c>
      <c r="C14" s="128">
        <v>47.012578616352201</v>
      </c>
      <c r="D14" s="144"/>
      <c r="E14" s="144"/>
    </row>
    <row r="15" spans="2:5" x14ac:dyDescent="0.25">
      <c r="B15" s="143" t="s">
        <v>100</v>
      </c>
      <c r="C15" s="128">
        <v>62.685956750677363</v>
      </c>
      <c r="D15" s="144"/>
      <c r="E15" s="144"/>
    </row>
    <row r="16" spans="2:5" x14ac:dyDescent="0.25">
      <c r="B16" s="143" t="s">
        <v>25</v>
      </c>
      <c r="C16" s="128">
        <v>37.577882792041656</v>
      </c>
      <c r="D16" s="144"/>
      <c r="E16" s="144"/>
    </row>
    <row r="17" spans="2:5" x14ac:dyDescent="0.25">
      <c r="B17" s="143" t="s">
        <v>26</v>
      </c>
      <c r="C17" s="128">
        <v>45.517462351810316</v>
      </c>
      <c r="D17" s="144"/>
      <c r="E17" s="144"/>
    </row>
    <row r="18" spans="2:5" x14ac:dyDescent="0.25">
      <c r="B18" s="143" t="s">
        <v>27</v>
      </c>
      <c r="C18" s="128">
        <v>31.624363538915052</v>
      </c>
      <c r="D18" s="144"/>
      <c r="E18" s="144"/>
    </row>
    <row r="19" spans="2:5" x14ac:dyDescent="0.25">
      <c r="B19" s="143" t="s">
        <v>28</v>
      </c>
      <c r="C19" s="128">
        <v>51.538461538461533</v>
      </c>
      <c r="D19" s="144"/>
      <c r="E19" s="144"/>
    </row>
    <row r="20" spans="2:5" x14ac:dyDescent="0.25">
      <c r="B20" s="143" t="s">
        <v>29</v>
      </c>
      <c r="C20" s="128">
        <v>60.109539023277051</v>
      </c>
      <c r="D20" s="144"/>
      <c r="E20" s="144"/>
    </row>
    <row r="21" spans="2:5" x14ac:dyDescent="0.25">
      <c r="B21" s="143" t="s">
        <v>30</v>
      </c>
      <c r="C21" s="128">
        <v>45.667127071823202</v>
      </c>
      <c r="D21" s="144"/>
      <c r="E21" s="144"/>
    </row>
    <row r="22" spans="2:5" x14ac:dyDescent="0.25">
      <c r="B22" s="143" t="s">
        <v>31</v>
      </c>
      <c r="C22" s="128">
        <v>38.862559241706165</v>
      </c>
      <c r="D22" s="144"/>
      <c r="E22" s="144"/>
    </row>
    <row r="23" spans="2:5" x14ac:dyDescent="0.25">
      <c r="B23" s="143" t="s">
        <v>32</v>
      </c>
      <c r="C23" s="128">
        <v>34.819096553200602</v>
      </c>
      <c r="D23" s="144"/>
      <c r="E23" s="144"/>
    </row>
    <row r="24" spans="2:5" x14ac:dyDescent="0.25">
      <c r="B24" s="143" t="s">
        <v>33</v>
      </c>
      <c r="C24" s="128">
        <v>35.208020704203911</v>
      </c>
      <c r="D24" s="144"/>
      <c r="E24" s="144"/>
    </row>
    <row r="25" spans="2:5" x14ac:dyDescent="0.25">
      <c r="B25" s="143" t="s">
        <v>34</v>
      </c>
      <c r="C25" s="128">
        <v>36.669442351666071</v>
      </c>
      <c r="D25" s="144"/>
      <c r="E25" s="144"/>
    </row>
    <row r="26" spans="2:5" x14ac:dyDescent="0.25">
      <c r="B26" s="143" t="s">
        <v>101</v>
      </c>
      <c r="C26" s="128">
        <v>41.208544630435753</v>
      </c>
      <c r="D26" s="144"/>
      <c r="E26" s="144"/>
    </row>
    <row r="27" spans="2:5" x14ac:dyDescent="0.25">
      <c r="B27" s="143" t="s">
        <v>35</v>
      </c>
      <c r="C27" s="128">
        <v>26.441193613966252</v>
      </c>
      <c r="D27" s="144"/>
      <c r="E27" s="144"/>
    </row>
    <row r="28" spans="2:5" x14ac:dyDescent="0.25">
      <c r="B28" s="143" t="s">
        <v>36</v>
      </c>
      <c r="C28" s="128">
        <v>41.317556763671249</v>
      </c>
      <c r="D28" s="144"/>
      <c r="E28" s="144"/>
    </row>
    <row r="29" spans="2:5" x14ac:dyDescent="0.25">
      <c r="B29" s="143" t="s">
        <v>37</v>
      </c>
      <c r="C29" s="128">
        <v>41.217798594847778</v>
      </c>
      <c r="D29" s="144"/>
      <c r="E29" s="144"/>
    </row>
    <row r="30" spans="2:5" x14ac:dyDescent="0.25">
      <c r="B30" s="143" t="s">
        <v>38</v>
      </c>
      <c r="C30" s="128">
        <v>36.474358256114911</v>
      </c>
      <c r="D30" s="144"/>
      <c r="E30" s="144"/>
    </row>
    <row r="31" spans="2:5" x14ac:dyDescent="0.25">
      <c r="B31" s="143" t="s">
        <v>39</v>
      </c>
      <c r="C31" s="128">
        <v>34.509945750452083</v>
      </c>
      <c r="D31" s="144"/>
      <c r="E31" s="144"/>
    </row>
    <row r="32" spans="2:5" x14ac:dyDescent="0.25">
      <c r="B32" s="143" t="s">
        <v>40</v>
      </c>
      <c r="C32" s="128">
        <v>37.985813506723808</v>
      </c>
      <c r="D32" s="144"/>
      <c r="E32" s="144"/>
    </row>
    <row r="33" spans="2:12" x14ac:dyDescent="0.25">
      <c r="B33" s="143" t="s">
        <v>41</v>
      </c>
      <c r="C33" s="128">
        <v>27.202418712629406</v>
      </c>
      <c r="D33" s="144"/>
      <c r="E33" s="144"/>
    </row>
    <row r="34" spans="2:12" x14ac:dyDescent="0.25">
      <c r="B34" s="57" t="s">
        <v>46</v>
      </c>
      <c r="C34" s="145">
        <v>36.299999999999997</v>
      </c>
      <c r="D34" s="144"/>
      <c r="E34" s="144"/>
      <c r="G34" s="165"/>
      <c r="H34" s="165"/>
      <c r="I34" s="165"/>
      <c r="J34" s="165"/>
      <c r="K34" s="165"/>
      <c r="L34" s="165"/>
    </row>
    <row r="35" spans="2:12" ht="11.25" customHeight="1" x14ac:dyDescent="0.25">
      <c r="B35" s="1"/>
    </row>
    <row r="36" spans="2:12" x14ac:dyDescent="0.25">
      <c r="B36" s="167" t="s">
        <v>184</v>
      </c>
      <c r="C36" s="167"/>
      <c r="D36" s="167"/>
      <c r="E36" s="167"/>
    </row>
    <row r="37" spans="2:12" x14ac:dyDescent="0.25">
      <c r="B37" s="167"/>
      <c r="C37" s="167"/>
      <c r="D37" s="167"/>
      <c r="E37" s="167"/>
    </row>
    <row r="38" spans="2:12" x14ac:dyDescent="0.25">
      <c r="B38" s="167"/>
      <c r="C38" s="167"/>
      <c r="D38" s="167"/>
      <c r="E38" s="167"/>
    </row>
    <row r="39" spans="2:12" x14ac:dyDescent="0.25">
      <c r="B39" s="167"/>
      <c r="C39" s="167"/>
      <c r="D39" s="167"/>
      <c r="E39" s="167"/>
    </row>
    <row r="40" spans="2:12" x14ac:dyDescent="0.25">
      <c r="B40" s="167"/>
      <c r="C40" s="167"/>
      <c r="D40" s="167"/>
      <c r="E40" s="167"/>
    </row>
  </sheetData>
  <mergeCells count="2">
    <mergeCell ref="G34:L34"/>
    <mergeCell ref="B36:E4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Tableau 1</vt:lpstr>
      <vt:lpstr>Tableau 2</vt:lpstr>
      <vt:lpstr>Tableau 3</vt:lpstr>
      <vt:lpstr>Tableau 4</vt:lpstr>
      <vt:lpstr>Tableau 5</vt:lpstr>
      <vt:lpstr>Tableau 6</vt:lpstr>
      <vt:lpstr>Graphique 1</vt:lpstr>
      <vt:lpstr>Tableau 7</vt:lpstr>
      <vt:lpstr>Tableau complémentaire 1</vt:lpstr>
      <vt:lpstr>Tableau complémentaire 2</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Émilie Morin</cp:lastModifiedBy>
  <dcterms:created xsi:type="dcterms:W3CDTF">2022-04-04T07:19:51Z</dcterms:created>
  <dcterms:modified xsi:type="dcterms:W3CDTF">2024-10-14T11:31:34Z</dcterms:modified>
</cp:coreProperties>
</file>