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4/DREES/MEP/MEL/"/>
    </mc:Choice>
  </mc:AlternateContent>
  <bookViews>
    <workbookView xWindow="11700" yWindow="460" windowWidth="16160" windowHeight="16560"/>
  </bookViews>
  <sheets>
    <sheet name="F13_Tableau 1" sheetId="17" r:id="rId1"/>
    <sheet name="F13_tableau 1 compl" sheetId="7" r:id="rId2"/>
    <sheet name="F13_Graphique 1" sheetId="19" r:id="rId3"/>
    <sheet name="F13_Graphique 2 " sheetId="12" r:id="rId4"/>
    <sheet name="F13_Graphique 3" sheetId="14" r:id="rId5"/>
    <sheet name="F13_Graphique 4 " sheetId="13" r:id="rId6"/>
  </sheets>
  <definedNames>
    <definedName name="a" localSheetId="3">'F13_tableau 1 compl'!#REF!</definedName>
    <definedName name="a" localSheetId="5">'F13_tableau 1 compl'!#REF!</definedName>
    <definedName name="a" localSheetId="0">'F13_Tableau 1'!#REF!</definedName>
    <definedName name="a">'F13_tableau 1 compl'!#REF!</definedName>
    <definedName name="Tout" localSheetId="3">'F13_Graphique 2 '!$B$1:$L$4</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3" l="1"/>
  <c r="H10" i="13"/>
  <c r="I10" i="13"/>
  <c r="G11" i="13"/>
  <c r="H11" i="13"/>
  <c r="I11" i="13"/>
  <c r="G12" i="13"/>
  <c r="H12" i="13"/>
  <c r="I12" i="13"/>
  <c r="G13" i="13"/>
  <c r="H13" i="13"/>
  <c r="I13" i="13"/>
  <c r="G14" i="13"/>
  <c r="H14" i="13"/>
  <c r="I14" i="13"/>
  <c r="G15" i="13"/>
  <c r="H15" i="13"/>
  <c r="I15" i="13"/>
  <c r="G16" i="13"/>
  <c r="H16" i="13"/>
  <c r="I16" i="13"/>
  <c r="G17" i="13"/>
  <c r="H17" i="13"/>
  <c r="I17" i="13"/>
  <c r="G18" i="13"/>
  <c r="H18" i="13"/>
  <c r="I18" i="13"/>
  <c r="G19" i="13"/>
  <c r="H19" i="13"/>
  <c r="I19" i="13"/>
  <c r="G20" i="13"/>
  <c r="H20" i="13"/>
  <c r="I20" i="13"/>
  <c r="G21" i="13"/>
  <c r="H21" i="13"/>
  <c r="I21" i="13"/>
  <c r="G22" i="13"/>
  <c r="H22" i="13"/>
  <c r="I22" i="13"/>
  <c r="G23" i="13"/>
  <c r="H23" i="13"/>
  <c r="I23" i="13"/>
  <c r="G24" i="13"/>
  <c r="H24" i="13"/>
  <c r="I24" i="13"/>
  <c r="G25" i="13"/>
  <c r="H25" i="13"/>
  <c r="I25" i="13"/>
  <c r="G26" i="13"/>
  <c r="H26" i="13"/>
  <c r="I26" i="13"/>
  <c r="G27" i="13"/>
  <c r="H27" i="13"/>
  <c r="I27" i="13"/>
  <c r="G28" i="13"/>
  <c r="H28" i="13"/>
  <c r="I28" i="13"/>
  <c r="G29" i="13"/>
  <c r="H29" i="13"/>
  <c r="I29" i="13"/>
  <c r="G30" i="13"/>
  <c r="H30" i="13"/>
  <c r="I30" i="13"/>
  <c r="G31" i="13"/>
  <c r="H31" i="13"/>
  <c r="I31" i="13"/>
  <c r="G32" i="13"/>
  <c r="H32" i="13"/>
  <c r="I32" i="13"/>
  <c r="G33" i="13"/>
  <c r="H33" i="13"/>
  <c r="I33" i="13"/>
  <c r="G34" i="13"/>
  <c r="H34" i="13"/>
  <c r="I34" i="13"/>
  <c r="G35" i="13"/>
  <c r="H35" i="13"/>
  <c r="I35" i="13"/>
  <c r="G36" i="13"/>
  <c r="H36" i="13"/>
  <c r="I36" i="13"/>
  <c r="G37" i="13"/>
  <c r="H37" i="13"/>
  <c r="I37" i="13"/>
  <c r="G38" i="13"/>
  <c r="H38" i="13"/>
  <c r="I38" i="13"/>
  <c r="G39" i="13"/>
  <c r="H39" i="13"/>
  <c r="I39" i="13"/>
  <c r="G40" i="13"/>
  <c r="H40" i="13"/>
  <c r="I40" i="13"/>
  <c r="G41" i="13"/>
  <c r="H41" i="13"/>
  <c r="I41" i="13"/>
  <c r="G42" i="13"/>
  <c r="H42" i="13"/>
  <c r="I42" i="13"/>
  <c r="G43" i="13"/>
  <c r="H43" i="13"/>
  <c r="I43" i="13"/>
  <c r="G44" i="13"/>
  <c r="H44" i="13"/>
  <c r="I44" i="13"/>
  <c r="G45" i="13"/>
  <c r="H45" i="13"/>
  <c r="I45" i="13"/>
  <c r="G46" i="13"/>
  <c r="H46" i="13"/>
  <c r="I46" i="13"/>
  <c r="G47" i="13"/>
  <c r="H47" i="13"/>
  <c r="I47" i="13"/>
  <c r="G48" i="13"/>
  <c r="H48" i="13"/>
  <c r="I48" i="13"/>
  <c r="G49" i="13"/>
  <c r="H49" i="13"/>
  <c r="I49" i="13"/>
  <c r="G50" i="13"/>
  <c r="H50" i="13"/>
  <c r="I50" i="13"/>
  <c r="G51" i="13"/>
  <c r="H51" i="13"/>
  <c r="I51" i="13"/>
  <c r="G52" i="13"/>
  <c r="H52" i="13"/>
  <c r="I52" i="13"/>
  <c r="G53" i="13"/>
  <c r="H53" i="13"/>
  <c r="I53" i="13"/>
  <c r="G54" i="13"/>
  <c r="H54" i="13"/>
  <c r="I54" i="13"/>
  <c r="G55" i="13"/>
  <c r="H55" i="13"/>
  <c r="I55" i="13"/>
  <c r="G56" i="13"/>
  <c r="H56" i="13"/>
  <c r="I56" i="13"/>
  <c r="G57" i="13"/>
  <c r="H57" i="13"/>
  <c r="I57" i="13"/>
  <c r="G58" i="13"/>
  <c r="H58" i="13"/>
  <c r="I58" i="13"/>
  <c r="G59" i="13"/>
  <c r="H59" i="13"/>
  <c r="I59" i="13"/>
  <c r="G60" i="13"/>
  <c r="H60" i="13"/>
  <c r="I60" i="13"/>
  <c r="I9" i="13"/>
  <c r="H9" i="13"/>
  <c r="G9" i="13"/>
  <c r="H8" i="13"/>
  <c r="I8" i="13"/>
  <c r="G8" i="13"/>
  <c r="R8" i="13"/>
  <c r="Q8" i="13"/>
  <c r="P8" i="13"/>
  <c r="I67" i="13"/>
  <c r="H67" i="13"/>
  <c r="G67" i="13"/>
  <c r="AA92" i="12"/>
  <c r="AB92" i="12"/>
  <c r="AA86" i="12"/>
  <c r="AB86" i="12"/>
  <c r="AA87" i="12"/>
  <c r="AB87" i="12"/>
  <c r="AA88" i="12"/>
  <c r="AB88" i="12"/>
  <c r="AA89" i="12"/>
  <c r="AB89" i="12"/>
  <c r="AA90" i="12"/>
  <c r="AB90" i="12"/>
  <c r="AA91" i="12"/>
  <c r="AB91" i="12"/>
  <c r="AB85" i="12"/>
  <c r="AA85" i="12"/>
  <c r="AB93" i="12"/>
  <c r="AB94" i="12"/>
  <c r="AB95" i="12"/>
  <c r="AB96" i="12"/>
  <c r="AB97" i="12"/>
  <c r="AB98" i="12"/>
  <c r="AB99" i="12"/>
  <c r="AB100" i="12"/>
  <c r="AB101" i="12"/>
  <c r="AB102" i="12"/>
  <c r="AB103" i="12"/>
  <c r="AB104" i="12"/>
  <c r="AB105" i="12"/>
  <c r="AB106" i="12"/>
  <c r="AB107" i="12"/>
  <c r="AB108" i="12"/>
  <c r="AB109" i="12"/>
  <c r="AB110" i="12"/>
  <c r="AB111" i="12"/>
  <c r="AB112" i="12"/>
  <c r="AB113" i="12"/>
  <c r="AB114" i="12"/>
  <c r="AB115" i="12"/>
  <c r="AB116" i="12"/>
  <c r="AB117" i="12"/>
  <c r="AB118" i="12"/>
  <c r="AB119" i="12"/>
  <c r="R93" i="12"/>
  <c r="S93" i="12"/>
  <c r="T93" i="12"/>
  <c r="U93" i="12"/>
  <c r="V93" i="12"/>
  <c r="W93" i="12"/>
  <c r="X93" i="12"/>
  <c r="Y93" i="12"/>
  <c r="Z93" i="12"/>
  <c r="AA93" i="12"/>
  <c r="R94" i="12"/>
  <c r="S94" i="12"/>
  <c r="T94" i="12"/>
  <c r="U94" i="12"/>
  <c r="V94" i="12"/>
  <c r="W94" i="12"/>
  <c r="X94" i="12"/>
  <c r="Y94" i="12"/>
  <c r="Z94" i="12"/>
  <c r="AA94" i="12"/>
  <c r="R95" i="12"/>
  <c r="S95" i="12"/>
  <c r="T95" i="12"/>
  <c r="U95" i="12"/>
  <c r="V95" i="12"/>
  <c r="W95" i="12"/>
  <c r="X95" i="12"/>
  <c r="Y95" i="12"/>
  <c r="Z95" i="12"/>
  <c r="AA95" i="12"/>
  <c r="R96" i="12"/>
  <c r="S96" i="12"/>
  <c r="T96" i="12"/>
  <c r="U96" i="12"/>
  <c r="V96" i="12"/>
  <c r="W96" i="12"/>
  <c r="X96" i="12"/>
  <c r="Y96" i="12"/>
  <c r="Z96" i="12"/>
  <c r="AA96" i="12"/>
  <c r="R97" i="12"/>
  <c r="S97" i="12"/>
  <c r="T97" i="12"/>
  <c r="U97" i="12"/>
  <c r="V97" i="12"/>
  <c r="W97" i="12"/>
  <c r="X97" i="12"/>
  <c r="Y97" i="12"/>
  <c r="Z97" i="12"/>
  <c r="AA97" i="12"/>
  <c r="R98" i="12"/>
  <c r="S98" i="12"/>
  <c r="T98" i="12"/>
  <c r="U98" i="12"/>
  <c r="V98" i="12"/>
  <c r="W98" i="12"/>
  <c r="X98" i="12"/>
  <c r="Y98" i="12"/>
  <c r="Z98" i="12"/>
  <c r="AA98" i="12"/>
  <c r="R99" i="12"/>
  <c r="S99" i="12"/>
  <c r="T99" i="12"/>
  <c r="U99" i="12"/>
  <c r="V99" i="12"/>
  <c r="W99" i="12"/>
  <c r="X99" i="12"/>
  <c r="Y99" i="12"/>
  <c r="Z99" i="12"/>
  <c r="AA99" i="12"/>
  <c r="R100" i="12"/>
  <c r="S100" i="12"/>
  <c r="T100" i="12"/>
  <c r="U100" i="12"/>
  <c r="V100" i="12"/>
  <c r="W100" i="12"/>
  <c r="X100" i="12"/>
  <c r="Y100" i="12"/>
  <c r="Z100" i="12"/>
  <c r="AA100" i="12"/>
  <c r="R101" i="12"/>
  <c r="S101" i="12"/>
  <c r="T101" i="12"/>
  <c r="U101" i="12"/>
  <c r="V101" i="12"/>
  <c r="W101" i="12"/>
  <c r="X101" i="12"/>
  <c r="Y101" i="12"/>
  <c r="Z101" i="12"/>
  <c r="AA101" i="12"/>
  <c r="R102" i="12"/>
  <c r="S102" i="12"/>
  <c r="T102" i="12"/>
  <c r="U102" i="12"/>
  <c r="V102" i="12"/>
  <c r="W102" i="12"/>
  <c r="X102" i="12"/>
  <c r="Y102" i="12"/>
  <c r="Z102" i="12"/>
  <c r="AA102" i="12"/>
  <c r="R103" i="12"/>
  <c r="S103" i="12"/>
  <c r="T103" i="12"/>
  <c r="U103" i="12"/>
  <c r="V103" i="12"/>
  <c r="W103" i="12"/>
  <c r="X103" i="12"/>
  <c r="Y103" i="12"/>
  <c r="Z103" i="12"/>
  <c r="AA103" i="12"/>
  <c r="R104" i="12"/>
  <c r="S104" i="12"/>
  <c r="T104" i="12"/>
  <c r="U104" i="12"/>
  <c r="V104" i="12"/>
  <c r="W104" i="12"/>
  <c r="X104" i="12"/>
  <c r="Y104" i="12"/>
  <c r="Z104" i="12"/>
  <c r="AA104" i="12"/>
  <c r="R105" i="12"/>
  <c r="S105" i="12"/>
  <c r="T105" i="12"/>
  <c r="U105" i="12"/>
  <c r="V105" i="12"/>
  <c r="W105" i="12"/>
  <c r="X105" i="12"/>
  <c r="Y105" i="12"/>
  <c r="Z105" i="12"/>
  <c r="AA105" i="12"/>
  <c r="R106" i="12"/>
  <c r="S106" i="12"/>
  <c r="T106" i="12"/>
  <c r="U106" i="12"/>
  <c r="V106" i="12"/>
  <c r="W106" i="12"/>
  <c r="X106" i="12"/>
  <c r="Y106" i="12"/>
  <c r="Z106" i="12"/>
  <c r="AA106" i="12"/>
  <c r="R107" i="12"/>
  <c r="S107" i="12"/>
  <c r="T107" i="12"/>
  <c r="U107" i="12"/>
  <c r="V107" i="12"/>
  <c r="W107" i="12"/>
  <c r="X107" i="12"/>
  <c r="Y107" i="12"/>
  <c r="Z107" i="12"/>
  <c r="AA107" i="12"/>
  <c r="R108" i="12"/>
  <c r="S108" i="12"/>
  <c r="T108" i="12"/>
  <c r="U108" i="12"/>
  <c r="V108" i="12"/>
  <c r="W108" i="12"/>
  <c r="X108" i="12"/>
  <c r="Y108" i="12"/>
  <c r="Z108" i="12"/>
  <c r="AA108" i="12"/>
  <c r="R109" i="12"/>
  <c r="S109" i="12"/>
  <c r="T109" i="12"/>
  <c r="U109" i="12"/>
  <c r="V109" i="12"/>
  <c r="W109" i="12"/>
  <c r="X109" i="12"/>
  <c r="Y109" i="12"/>
  <c r="Z109" i="12"/>
  <c r="AA109" i="12"/>
  <c r="R110" i="12"/>
  <c r="S110" i="12"/>
  <c r="T110" i="12"/>
  <c r="U110" i="12"/>
  <c r="V110" i="12"/>
  <c r="W110" i="12"/>
  <c r="X110" i="12"/>
  <c r="Y110" i="12"/>
  <c r="Z110" i="12"/>
  <c r="AA110" i="12"/>
  <c r="R111" i="12"/>
  <c r="S111" i="12"/>
  <c r="T111" i="12"/>
  <c r="U111" i="12"/>
  <c r="V111" i="12"/>
  <c r="W111" i="12"/>
  <c r="X111" i="12"/>
  <c r="Y111" i="12"/>
  <c r="Z111" i="12"/>
  <c r="AA111" i="12"/>
  <c r="R112" i="12"/>
  <c r="S112" i="12"/>
  <c r="T112" i="12"/>
  <c r="U112" i="12"/>
  <c r="V112" i="12"/>
  <c r="W112" i="12"/>
  <c r="X112" i="12"/>
  <c r="Y112" i="12"/>
  <c r="Z112" i="12"/>
  <c r="AA112" i="12"/>
  <c r="R113" i="12"/>
  <c r="S113" i="12"/>
  <c r="T113" i="12"/>
  <c r="U113" i="12"/>
  <c r="V113" i="12"/>
  <c r="W113" i="12"/>
  <c r="X113" i="12"/>
  <c r="Y113" i="12"/>
  <c r="Z113" i="12"/>
  <c r="AA113" i="12"/>
  <c r="R114" i="12"/>
  <c r="S114" i="12"/>
  <c r="T114" i="12"/>
  <c r="U114" i="12"/>
  <c r="V114" i="12"/>
  <c r="W114" i="12"/>
  <c r="X114" i="12"/>
  <c r="Y114" i="12"/>
  <c r="Z114" i="12"/>
  <c r="AA114" i="12"/>
  <c r="R115" i="12"/>
  <c r="S115" i="12"/>
  <c r="T115" i="12"/>
  <c r="U115" i="12"/>
  <c r="V115" i="12"/>
  <c r="W115" i="12"/>
  <c r="X115" i="12"/>
  <c r="Y115" i="12"/>
  <c r="Z115" i="12"/>
  <c r="AA115" i="12"/>
  <c r="R116" i="12"/>
  <c r="S116" i="12"/>
  <c r="T116" i="12"/>
  <c r="U116" i="12"/>
  <c r="V116" i="12"/>
  <c r="W116" i="12"/>
  <c r="X116" i="12"/>
  <c r="Y116" i="12"/>
  <c r="Z116" i="12"/>
  <c r="AA116" i="12"/>
  <c r="R117" i="12"/>
  <c r="S117" i="12"/>
  <c r="T117" i="12"/>
  <c r="U117" i="12"/>
  <c r="V117" i="12"/>
  <c r="W117" i="12"/>
  <c r="X117" i="12"/>
  <c r="Y117" i="12"/>
  <c r="Z117" i="12"/>
  <c r="AA117" i="12"/>
  <c r="R118" i="12"/>
  <c r="S118" i="12"/>
  <c r="T118" i="12"/>
  <c r="U118" i="12"/>
  <c r="V118" i="12"/>
  <c r="W118" i="12"/>
  <c r="X118" i="12"/>
  <c r="Y118" i="12"/>
  <c r="Z118" i="12"/>
  <c r="AA118" i="12"/>
  <c r="R119" i="12"/>
  <c r="S119" i="12"/>
  <c r="T119" i="12"/>
  <c r="U119" i="12"/>
  <c r="V119" i="12"/>
  <c r="W119" i="12"/>
  <c r="X119" i="12"/>
  <c r="Y119" i="12"/>
  <c r="Z119" i="12"/>
  <c r="AA119" i="12"/>
  <c r="Q94" i="12"/>
  <c r="Q95" i="12"/>
  <c r="Q96" i="12"/>
  <c r="Q97" i="12"/>
  <c r="Q98" i="12"/>
  <c r="Q99" i="12"/>
  <c r="Q100" i="12"/>
  <c r="Q101" i="12"/>
  <c r="Q102" i="12"/>
  <c r="Q103" i="12"/>
  <c r="Q104" i="12"/>
  <c r="Q105" i="12"/>
  <c r="Q106" i="12"/>
  <c r="Q107" i="12"/>
  <c r="Q108" i="12"/>
  <c r="Q109" i="12"/>
  <c r="Q110" i="12"/>
  <c r="Q111" i="12"/>
  <c r="Q112" i="12"/>
  <c r="Q113" i="12"/>
  <c r="Q114" i="12"/>
  <c r="Q115" i="12"/>
  <c r="Q116" i="12"/>
  <c r="Q117" i="12"/>
  <c r="Q118" i="12"/>
  <c r="Q119" i="12"/>
  <c r="Q93" i="12"/>
  <c r="G66" i="13"/>
  <c r="H66" i="13"/>
  <c r="P11" i="13"/>
  <c r="P12" i="13"/>
  <c r="Q12" i="13"/>
  <c r="R12" i="13"/>
  <c r="Q16" i="13"/>
  <c r="Q9" i="13"/>
  <c r="H71" i="13"/>
  <c r="R60" i="13"/>
  <c r="Q60" i="13"/>
  <c r="P60" i="13"/>
  <c r="R59" i="13"/>
  <c r="Q59" i="13"/>
  <c r="P59" i="13"/>
  <c r="R58" i="13"/>
  <c r="Q58" i="13"/>
  <c r="P58" i="13"/>
  <c r="R57" i="13"/>
  <c r="Q57" i="13"/>
  <c r="P57" i="13"/>
  <c r="R56" i="13"/>
  <c r="Q56" i="13"/>
  <c r="P56" i="13"/>
  <c r="R55" i="13"/>
  <c r="Q55" i="13"/>
  <c r="P55" i="13"/>
  <c r="R54" i="13"/>
  <c r="Q54" i="13"/>
  <c r="P54" i="13"/>
  <c r="R53" i="13"/>
  <c r="Q53" i="13"/>
  <c r="P53" i="13"/>
  <c r="R52" i="13"/>
  <c r="Q52" i="13"/>
  <c r="P52" i="13"/>
  <c r="R51" i="13"/>
  <c r="Q51" i="13"/>
  <c r="P51" i="13"/>
  <c r="R50" i="13"/>
  <c r="Q50" i="13"/>
  <c r="P50" i="13"/>
  <c r="R49" i="13"/>
  <c r="Q49" i="13"/>
  <c r="P49" i="13"/>
  <c r="R48" i="13"/>
  <c r="Q48" i="13"/>
  <c r="P48" i="13"/>
  <c r="R47" i="13"/>
  <c r="Q47" i="13"/>
  <c r="P47" i="13"/>
  <c r="R46" i="13"/>
  <c r="Q46" i="13"/>
  <c r="P46" i="13"/>
  <c r="R45" i="13"/>
  <c r="Q45" i="13"/>
  <c r="P45" i="13"/>
  <c r="R44" i="13"/>
  <c r="Q44" i="13"/>
  <c r="P44" i="13"/>
  <c r="R43" i="13"/>
  <c r="Q43" i="13"/>
  <c r="P43" i="13"/>
  <c r="R42" i="13"/>
  <c r="Q42" i="13"/>
  <c r="P42" i="13"/>
  <c r="R41" i="13"/>
  <c r="Q41" i="13"/>
  <c r="P41" i="13"/>
  <c r="R40" i="13"/>
  <c r="Q40" i="13"/>
  <c r="P40" i="13"/>
  <c r="R39" i="13"/>
  <c r="Q39" i="13"/>
  <c r="P39" i="13"/>
  <c r="R38" i="13"/>
  <c r="Q38" i="13"/>
  <c r="P38" i="13"/>
  <c r="R37" i="13"/>
  <c r="Q37" i="13"/>
  <c r="P37" i="13"/>
  <c r="R36" i="13"/>
  <c r="Q36" i="13"/>
  <c r="P36" i="13"/>
  <c r="R35" i="13"/>
  <c r="Q35" i="13"/>
  <c r="P35" i="13"/>
  <c r="R34" i="13"/>
  <c r="Q34" i="13"/>
  <c r="P34" i="13"/>
  <c r="R33" i="13"/>
  <c r="Q33" i="13"/>
  <c r="P33" i="13"/>
  <c r="R32" i="13"/>
  <c r="Q32" i="13"/>
  <c r="P32" i="13"/>
  <c r="R31" i="13"/>
  <c r="Q31" i="13"/>
  <c r="P31" i="13"/>
  <c r="R30" i="13"/>
  <c r="Q30" i="13"/>
  <c r="P30" i="13"/>
  <c r="R29" i="13"/>
  <c r="Q29" i="13"/>
  <c r="P29" i="13"/>
  <c r="R28" i="13"/>
  <c r="Q28" i="13"/>
  <c r="P28" i="13"/>
  <c r="R27" i="13"/>
  <c r="Q27" i="13"/>
  <c r="P27" i="13"/>
  <c r="R26" i="13"/>
  <c r="Q26" i="13"/>
  <c r="P26" i="13"/>
  <c r="R25" i="13"/>
  <c r="Q25" i="13"/>
  <c r="P25" i="13"/>
  <c r="R24" i="13"/>
  <c r="Q24" i="13"/>
  <c r="P24" i="13"/>
  <c r="R23" i="13"/>
  <c r="Q23" i="13"/>
  <c r="P23" i="13"/>
  <c r="R22" i="13"/>
  <c r="Q22" i="13"/>
  <c r="P22" i="13"/>
  <c r="R21" i="13"/>
  <c r="Q21" i="13"/>
  <c r="P21" i="13"/>
  <c r="R20" i="13"/>
  <c r="Q20" i="13"/>
  <c r="P20" i="13"/>
  <c r="R19" i="13"/>
  <c r="Q19" i="13"/>
  <c r="P19" i="13"/>
  <c r="R18" i="13"/>
  <c r="Q18" i="13"/>
  <c r="P18" i="13"/>
  <c r="R17" i="13"/>
  <c r="Q17" i="13"/>
  <c r="P17" i="13"/>
  <c r="R16" i="13"/>
  <c r="P16" i="13"/>
  <c r="R15" i="13"/>
  <c r="Q15" i="13"/>
  <c r="P15" i="13"/>
  <c r="R14" i="13"/>
  <c r="Q14" i="13"/>
  <c r="P14" i="13"/>
  <c r="R13" i="13"/>
  <c r="Q13" i="13"/>
  <c r="P13" i="13"/>
  <c r="R11" i="13"/>
  <c r="Q11" i="13"/>
  <c r="R10" i="13"/>
  <c r="Q10" i="13"/>
  <c r="P10" i="13"/>
  <c r="R9" i="13"/>
  <c r="P9" i="13"/>
  <c r="I66"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H69"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68" i="13"/>
  <c r="H70"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alcChain>
</file>

<file path=xl/sharedStrings.xml><?xml version="1.0" encoding="utf-8"?>
<sst xmlns="http://schemas.openxmlformats.org/spreadsheetml/2006/main" count="315" uniqueCount="122">
  <si>
    <t>Hommes</t>
  </si>
  <si>
    <t>Femmes</t>
  </si>
  <si>
    <t>Monoaffiliés</t>
  </si>
  <si>
    <t>Fonctionnaires</t>
  </si>
  <si>
    <t>Indépendants</t>
  </si>
  <si>
    <t>Régime spéciaux</t>
  </si>
  <si>
    <t>Professions libérales</t>
  </si>
  <si>
    <t>Polyaffiliés</t>
  </si>
  <si>
    <t>Ensemble</t>
  </si>
  <si>
    <t>20 ans</t>
  </si>
  <si>
    <t>25 ans</t>
  </si>
  <si>
    <t>30 ans</t>
  </si>
  <si>
    <t>35 ans</t>
  </si>
  <si>
    <t>40 ans</t>
  </si>
  <si>
    <t>45 ans</t>
  </si>
  <si>
    <t>50 ans</t>
  </si>
  <si>
    <t>55 ans</t>
  </si>
  <si>
    <t>60 ans</t>
  </si>
  <si>
    <t>66 ans</t>
  </si>
  <si>
    <t>66 ans (EIR)</t>
  </si>
  <si>
    <t>Proportion de polypensionnés à 66 ans (EIR)</t>
  </si>
  <si>
    <t>Affiliés non retraités</t>
  </si>
  <si>
    <t>Personnes n'ayant liquidé qu'une partie de leurs droits</t>
  </si>
  <si>
    <t>Âge</t>
  </si>
  <si>
    <t>En %</t>
  </si>
  <si>
    <t>1</t>
  </si>
  <si>
    <t>2</t>
  </si>
  <si>
    <t>3</t>
  </si>
  <si>
    <t>4</t>
  </si>
  <si>
    <t>5</t>
  </si>
  <si>
    <t>6</t>
  </si>
  <si>
    <t>Nombre de régimes</t>
  </si>
  <si>
    <t>1926</t>
  </si>
  <si>
    <t>1928</t>
  </si>
  <si>
    <t>1930</t>
  </si>
  <si>
    <t>1932</t>
  </si>
  <si>
    <t>1934</t>
  </si>
  <si>
    <t>1936</t>
  </si>
  <si>
    <t>1938</t>
  </si>
  <si>
    <t>1940</t>
  </si>
  <si>
    <t>1942</t>
  </si>
  <si>
    <t>1944</t>
  </si>
  <si>
    <t>1946</t>
  </si>
  <si>
    <t/>
  </si>
  <si>
    <t>1950</t>
  </si>
  <si>
    <t>1954</t>
  </si>
  <si>
    <t>1956</t>
  </si>
  <si>
    <t>1958</t>
  </si>
  <si>
    <t>1960</t>
  </si>
  <si>
    <t>1962</t>
  </si>
  <si>
    <t>1964</t>
  </si>
  <si>
    <t>1966</t>
  </si>
  <si>
    <t>1968</t>
  </si>
  <si>
    <t>1970</t>
  </si>
  <si>
    <t>1972</t>
  </si>
  <si>
    <t>1974</t>
  </si>
  <si>
    <t>1976</t>
  </si>
  <si>
    <t>1978</t>
  </si>
  <si>
    <t>1980</t>
  </si>
  <si>
    <t>1982</t>
  </si>
  <si>
    <t>1984</t>
  </si>
  <si>
    <t>1986</t>
  </si>
  <si>
    <t>1988</t>
  </si>
  <si>
    <t>1990</t>
  </si>
  <si>
    <t>7 ou plus</t>
  </si>
  <si>
    <t>0</t>
  </si>
  <si>
    <t>4 ou plus</t>
  </si>
  <si>
    <t>Ensemble des monoaffiliés</t>
  </si>
  <si>
    <t>Affiliés à plusieurs régimes alignés</t>
  </si>
  <si>
    <t>Autres situations de polyaffiliation</t>
  </si>
  <si>
    <t>Autres situation de polyaffiliation</t>
  </si>
  <si>
    <t>Total</t>
  </si>
  <si>
    <t>Proportions</t>
  </si>
  <si>
    <t>Effectifs</t>
  </si>
  <si>
    <t>Personnes ayant liquidé tous leurs droits</t>
  </si>
  <si>
    <t>Ensemble des concernés par la Lura</t>
  </si>
  <si>
    <t>Affiliés uniquement à plusieurs régimes de la Lura</t>
  </si>
  <si>
    <t>Affiliés à plusieurs régimes de la Lura + Fonctionnaires</t>
  </si>
  <si>
    <t>Affiliés à plusieurs régimes de la Lura + Régimes spéciaux</t>
  </si>
  <si>
    <t>Autres situations de polyaffiliation pour les affiliés Lura</t>
  </si>
  <si>
    <t>Affiliés à plusieurs régimes de la Lura + Indépendants (hors Lura)</t>
  </si>
  <si>
    <t>Ensemble des non concernés par la Lura</t>
  </si>
  <si>
    <t>Non concernés par la Lura</t>
  </si>
  <si>
    <t xml:space="preserve"> Ensemble des polyaffiliés</t>
  </si>
  <si>
    <t>Ensemble, dont :</t>
  </si>
  <si>
    <t>polyaffiliés à un ou aucun régime aligné (non concernés par la Lura)</t>
  </si>
  <si>
    <t>polyaffiliés à au moins deux régimes alignés</t>
  </si>
  <si>
    <t>Affiliation à au moins deux régimes de base</t>
  </si>
  <si>
    <t>Affiliation à au moins trois régimes de base</t>
  </si>
  <si>
    <t>Plusieurs régimes de salariés du secteur privé</t>
  </si>
  <si>
    <t>Salariés du secteur privé + Artisans ou commerçants</t>
  </si>
  <si>
    <t>Salariés du secteur privé + Non-salariés agricoles</t>
  </si>
  <si>
    <t>Salariés du secteur privé + Fonctionnaires</t>
  </si>
  <si>
    <t>Salariés du secteur privé + Régimes spéciaux</t>
  </si>
  <si>
    <t>Salariés du secteur privé + Professions libérales</t>
  </si>
  <si>
    <t>Salariés du secteur privé</t>
  </si>
  <si>
    <t>Affiliés à plusieurs régimes de la Lura + Professions libérales</t>
  </si>
  <si>
    <t>Affilié à un seul régime de salariés du secteur privé + Fonctionnaires</t>
  </si>
  <si>
    <t>Affilié à un seul régime de salariés du secteur privé + Indépendants (hors Lura)</t>
  </si>
  <si>
    <t>Affilié à un seul régime de salariés du secteur privé + Régimes spéciaux</t>
  </si>
  <si>
    <t>Affilié à un seul régime de salariés du secteur privé + Professions libérales</t>
  </si>
  <si>
    <t>Proportion de polypensionnés 
à 66 ans (EIR)</t>
  </si>
  <si>
    <t>Écart entre les femmes et les hommes</t>
  </si>
  <si>
    <t>Affiliation à au moins deux régimes , dont un non aligné</t>
  </si>
  <si>
    <t>Graphique 1. Part des personnes affiliées à au moins deux régimes de base différents, 
selon l’âge, début 2024</t>
  </si>
  <si>
    <t>dont polyaffiliés uniquement à des régimes alignés</t>
  </si>
  <si>
    <t>Affiliés au régime général au cours de leur carrière</t>
  </si>
  <si>
    <t>Personnes résidant en France</t>
  </si>
  <si>
    <t>Graphique 2. Part des personnes affiliées à plusieurs régimes de base, selon l’âge et la génération</t>
  </si>
  <si>
    <r>
      <rPr>
        <b/>
        <sz val="8"/>
        <rFont val="Marianne"/>
      </rPr>
      <t xml:space="preserve">Note &gt; </t>
    </r>
    <r>
      <rPr>
        <sz val="8"/>
        <rFont val="Marianne"/>
      </rPr>
      <t xml:space="preserve">Chaque appellation regroupe les régimes suivants : salariés du secteur privé (régime général, MSA salariés) ;
fonctionnaires (FPE, CNRACL, FSPOEIE) ; indépendants (SSI, MSA non-salariés) ; professions libérales (CRN, Cavom,
CARMF, CARCD, Carsaf, Carpimko, CARPV, Cavamac, CAVEC, Cipav, CNBF) ; régimes spéciaux (CRPCEN, Enim,
CNIEG, RATP, SNCF, Banque de France, Cropera, Cavimac). Les régimes concernés par la Lura sont ceux de la SSI,
de la MSA salariés et le régime général. La SSI est ici considérée avant son intégration au régime général. Les deux
régimes sont donc traités indépendamment.
</t>
    </r>
    <r>
      <rPr>
        <b/>
        <sz val="8"/>
        <rFont val="Marianne"/>
      </rPr>
      <t xml:space="preserve">Lecture &gt; </t>
    </r>
    <r>
      <rPr>
        <sz val="8"/>
        <rFont val="Marianne"/>
      </rPr>
      <t xml:space="preserve">Début 2024, 52,5 % des femmes et 41,1 % des hommes nés en 1955 sont ou ont été affiliés à un seul régime
de base au cours de leur carrière.
</t>
    </r>
    <r>
      <rPr>
        <b/>
        <sz val="8"/>
        <rFont val="Marianne"/>
      </rPr>
      <t xml:space="preserve">Champ &gt; </t>
    </r>
    <r>
      <rPr>
        <sz val="8"/>
        <rFont val="Marianne"/>
      </rPr>
      <t>Affiliés à un régime obligatoire de retraite français, nés en 1955 et vivants au 1</t>
    </r>
    <r>
      <rPr>
        <vertAlign val="superscript"/>
        <sz val="8"/>
        <rFont val="Marianne"/>
      </rPr>
      <t>er</t>
    </r>
    <r>
      <rPr>
        <sz val="8"/>
        <rFont val="Marianne"/>
      </rPr>
      <t xml:space="preserve"> janvier 2024.
</t>
    </r>
    <r>
      <rPr>
        <b/>
        <sz val="8"/>
        <rFont val="Marianne"/>
      </rPr>
      <t>Source &gt;</t>
    </r>
    <r>
      <rPr>
        <sz val="8"/>
        <rFont val="Marianne"/>
      </rPr>
      <t xml:space="preserve"> GIP Union Retraite, annuaire au 1er janvier 2024.</t>
    </r>
  </si>
  <si>
    <r>
      <rPr>
        <b/>
        <sz val="8"/>
        <color theme="1"/>
        <rFont val="Marianne"/>
      </rPr>
      <t>Note &gt;</t>
    </r>
    <r>
      <rPr>
        <sz val="8"/>
        <color theme="1"/>
        <rFont val="Marianne"/>
      </rPr>
      <t xml:space="preserve"> Chaque appellation regroupe les régimes suivants : salariés du secteur privé (régime général, MSA salariés) ; fonctionnaires (FPE, CNRACL, FSPOEIE) ; indépendants (SSI, MSA non-salariés) ; professions libérales (CRN, Cavom, CARMF, CARCD, Carsaf, Carpimko, CARPV, Cavamac, CAVEC, Cipav, CNBF) ; régimes spéciaux (CRPCEN, Enim, CNIEG, RATP, SNCF, Banque de France, Cropera, Cavimac). Les régimes concernés par la Lura sont ceux de la SSI, de la MSA salariés et le régime général. La SSI est ici considérée avant son intégration au régime général. Les deux régimes sont donc traités indépendamment.
</t>
    </r>
    <r>
      <rPr>
        <b/>
        <sz val="8"/>
        <color theme="1"/>
        <rFont val="Marianne"/>
      </rPr>
      <t>Lecture &gt;</t>
    </r>
    <r>
      <rPr>
        <sz val="8"/>
        <color theme="1"/>
        <rFont val="Marianne"/>
      </rPr>
      <t xml:space="preserve"> Début 2024, 52,5 % des femmes et 41,1 % des hommes nés en 1955 sont ou ont été affiliés à un seul régime de base au cours de leur carrière.
</t>
    </r>
    <r>
      <rPr>
        <b/>
        <sz val="8"/>
        <color theme="1"/>
        <rFont val="Marianne"/>
      </rPr>
      <t>Champ &gt;</t>
    </r>
    <r>
      <rPr>
        <sz val="8"/>
        <color theme="1"/>
        <rFont val="Marianne"/>
      </rPr>
      <t xml:space="preserve"> Affiliés à un régime obligatoire de retraite français, nés en 1955 et vivants au 1er janvier 2024.
</t>
    </r>
    <r>
      <rPr>
        <b/>
        <sz val="8"/>
        <color theme="1"/>
        <rFont val="Marianne"/>
      </rPr>
      <t>Source &gt;</t>
    </r>
    <r>
      <rPr>
        <sz val="8"/>
        <color theme="1"/>
        <rFont val="Marianne"/>
      </rPr>
      <t xml:space="preserve"> GIP Union Retraite, annuaire au 1er janvier 2024."			</t>
    </r>
  </si>
  <si>
    <r>
      <rPr>
        <b/>
        <sz val="8"/>
        <color theme="1"/>
        <rFont val="Marianne"/>
      </rPr>
      <t>Note &gt;</t>
    </r>
    <r>
      <rPr>
        <sz val="8"/>
        <color theme="1"/>
        <rFont val="Marianne"/>
      </rPr>
      <t xml:space="preserve"> La SSI est ici considérée avant son intégration au régime général. Les deux régimes sont donc traités indépendamment.
</t>
    </r>
    <r>
      <rPr>
        <b/>
        <sz val="8"/>
        <color theme="1"/>
        <rFont val="Marianne"/>
      </rPr>
      <t>Lecture &gt;</t>
    </r>
    <r>
      <rPr>
        <sz val="8"/>
        <color theme="1"/>
        <rFont val="Marianne"/>
      </rPr>
      <t xml:space="preserve"> Début 2024, 47 % des femmes et 59 % des hommes âgés de 68 ans sont ou ont été affiliés à plusieurs
régimes de base au cours de leur carrière. À cet âge, 29 % des femmes et 32 % des hommes sont ou étaient affiliés
à au moins deux régimes de base, dont au moins un régime non aligné.
</t>
    </r>
    <r>
      <rPr>
        <b/>
        <sz val="8"/>
        <color theme="1"/>
        <rFont val="Marianne"/>
      </rPr>
      <t>Champ &gt;</t>
    </r>
    <r>
      <rPr>
        <sz val="8"/>
        <color theme="1"/>
        <rFont val="Marianne"/>
      </rPr>
      <t xml:space="preserve"> Affiliés à un régime obligatoire de retraite français, nés entre 1955 et 2007 et vivants au 1</t>
    </r>
    <r>
      <rPr>
        <vertAlign val="superscript"/>
        <sz val="8"/>
        <color theme="1"/>
        <rFont val="Marianne"/>
      </rPr>
      <t>er</t>
    </r>
    <r>
      <rPr>
        <sz val="8"/>
        <color theme="1"/>
        <rFont val="Marianne"/>
      </rPr>
      <t xml:space="preserve"> janvier 2024.
</t>
    </r>
    <r>
      <rPr>
        <b/>
        <sz val="8"/>
        <color theme="1"/>
        <rFont val="Marianne"/>
      </rPr>
      <t>Source &gt;</t>
    </r>
    <r>
      <rPr>
        <sz val="8"/>
        <color theme="1"/>
        <rFont val="Marianne"/>
      </rPr>
      <t xml:space="preserve"> GIP Union Retraite, annuaire au 1</t>
    </r>
    <r>
      <rPr>
        <vertAlign val="superscript"/>
        <sz val="8"/>
        <color theme="1"/>
        <rFont val="Marianne"/>
      </rPr>
      <t>er</t>
    </r>
    <r>
      <rPr>
        <sz val="8"/>
        <color theme="1"/>
        <rFont val="Marianne"/>
      </rPr>
      <t xml:space="preserve"> janvier 2024.</t>
    </r>
  </si>
  <si>
    <r>
      <t>Graphique 4. Statut des assurés par âge au 1</t>
    </r>
    <r>
      <rPr>
        <b/>
        <vertAlign val="superscript"/>
        <sz val="8"/>
        <rFont val="Marianne"/>
      </rPr>
      <t xml:space="preserve">er </t>
    </r>
    <r>
      <rPr>
        <b/>
        <sz val="8"/>
        <rFont val="Marianne"/>
      </rPr>
      <t>janvier 2024</t>
    </r>
  </si>
  <si>
    <t>Tableau 1. Répartition des affiliés de la génération née en 1955, selon le ou les régimes d’affiliation</t>
  </si>
  <si>
    <t>Tableau 1 complémentaire. Répartition des afffiliés de la génération 1955 selon le ou les régimes d'affiliation</t>
  </si>
  <si>
    <r>
      <rPr>
        <b/>
        <sz val="8"/>
        <color theme="1"/>
        <rFont val="Marianne"/>
      </rPr>
      <t>Note &gt;</t>
    </r>
    <r>
      <rPr>
        <sz val="8"/>
        <color theme="1"/>
        <rFont val="Marianne"/>
      </rPr>
      <t xml:space="preserve"> Le graphique ne relie pas les points correspondant aux générations nées en 1942, 1946, 1950 et 1954, car il peut y avoir une rupture nette entre ces générations. Par exemple, l’obligation de scolarité jusqu’à 16 ans s’applique à partir de la génération née en 1953. Les données de l’échantillon interrégimes des retraités (EIR) sont corrigées de la mortalité différentielle après 66 ans. Une personne est dite « polypensionnée » si elle perçoit des pensions de droit direct dans au moins deux régimes de base différents. Une personne est dite « polyaffiliée » au sens de l’EIR si la durée validée dans un régime est inférieure à la durée validée tous régimes. Cette définition diffère de celle de l’échantillon interrégimes de cotisants (EIC), qui inclut par exemple les cas où la polyaffiliation a lieu avec un régime à l’étranger et exclut, à l’inverse, les situations où une affiliation dans un second régime existe sans toutefois donner lieu à validation d’au moins un trimestre. La SSI est ici considérée avant son intégration au
régime général. Les deux régimes sont donc traités indépendamment.
</t>
    </r>
    <r>
      <rPr>
        <b/>
        <sz val="8"/>
        <color theme="1"/>
        <rFont val="Marianne"/>
      </rPr>
      <t>Lecture &gt;</t>
    </r>
    <r>
      <rPr>
        <sz val="8"/>
        <color theme="1"/>
        <rFont val="Marianne"/>
      </rPr>
      <t xml:space="preserve"> 39 % des personnes nées en 1946 étaient affiliées à plusieurs régimes de retraite de base à 40 ans.
</t>
    </r>
    <r>
      <rPr>
        <b/>
        <sz val="8"/>
        <color theme="1"/>
        <rFont val="Marianne"/>
      </rPr>
      <t>Champ &gt;</t>
    </r>
    <r>
      <rPr>
        <sz val="8"/>
        <color theme="1"/>
        <rFont val="Marianne"/>
      </rPr>
      <t xml:space="preserve"> Cotisants ayant acquis des droits à la retraite (hors majorations de durée d’assurance) respectivement au 31 décembre 2013 pour l’EIC 2013 et au 31 décembre 2017 pour l’EIC 2017 ; retraités ayant liquidé au moins un droit direct dans un régime de base pour l’EIR.
</t>
    </r>
    <r>
      <rPr>
        <b/>
        <sz val="8"/>
        <color theme="1"/>
        <rFont val="Marianne"/>
      </rPr>
      <t xml:space="preserve">Sources &gt; </t>
    </r>
    <r>
      <rPr>
        <sz val="8"/>
        <color theme="1"/>
        <rFont val="Marianne"/>
      </rPr>
      <t>DREES, EIC 2013 pour la génération née en 1942 et EIC 2017 pour les générations ultérieures, EIR 2016 pour les générations nées en 1950 ou avant.</t>
    </r>
  </si>
  <si>
    <t>Graphique 3. Répartition des affiliés selon le nombre de régimes de retraite</t>
  </si>
  <si>
    <t>a. Selon le nombre de régimes de retraite de base et complémentaires à 68 ans</t>
  </si>
  <si>
    <t>3b. Selon le nombre de régimes de retraite de base à 68 ans</t>
  </si>
  <si>
    <r>
      <rPr>
        <b/>
        <sz val="8"/>
        <color theme="1"/>
        <rFont val="Marianne"/>
      </rPr>
      <t>Note &gt;</t>
    </r>
    <r>
      <rPr>
        <sz val="8"/>
        <color theme="1"/>
        <rFont val="Marianne"/>
      </rPr>
      <t xml:space="preserve"> Les régimes complémentaires sont considérés distinctement des régimes de base. Les régimes complémentaires pris en compte sont : la complémentaire de la SSI, l’Agirc-Arrco (qui compte pour un régime), l’Ircantec, la RAFP, la CRPNPAC et l’Ircec. Les affiliations automatiques (qui concernent les non-salariés agricoles, les professionnels de santé, de justice, etc.) ne sont donc pas prises en compte, ce qui entraîne une sous-estimation de l’affiliation aux régimes complémentaires.
</t>
    </r>
    <r>
      <rPr>
        <b/>
        <sz val="8"/>
        <color theme="1"/>
        <rFont val="Marianne"/>
      </rPr>
      <t xml:space="preserve">Lecture &gt; </t>
    </r>
    <r>
      <rPr>
        <sz val="8"/>
        <color theme="1"/>
        <rFont val="Marianne"/>
      </rPr>
      <t>33 % des personnes âgées de 68 ans au 1</t>
    </r>
    <r>
      <rPr>
        <vertAlign val="superscript"/>
        <sz val="8"/>
        <color theme="1"/>
        <rFont val="Marianne"/>
      </rPr>
      <t>er</t>
    </r>
    <r>
      <rPr>
        <sz val="8"/>
        <color theme="1"/>
        <rFont val="Marianne"/>
      </rPr>
      <t xml:space="preserve"> janvier 2024 sont affiliées à deux régimes de retraite.
</t>
    </r>
    <r>
      <rPr>
        <b/>
        <sz val="8"/>
        <color theme="1"/>
        <rFont val="Marianne"/>
      </rPr>
      <t>Champ &gt;</t>
    </r>
    <r>
      <rPr>
        <sz val="8"/>
        <color theme="1"/>
        <rFont val="Marianne"/>
      </rPr>
      <t xml:space="preserve"> Affiliés à un régime obligatoire de retraite français, nés en 1955 et vivants au 1</t>
    </r>
    <r>
      <rPr>
        <vertAlign val="superscript"/>
        <sz val="8"/>
        <color theme="1"/>
        <rFont val="Marianne"/>
      </rPr>
      <t>er</t>
    </r>
    <r>
      <rPr>
        <sz val="8"/>
        <color theme="1"/>
        <rFont val="Marianne"/>
      </rPr>
      <t xml:space="preserve"> janvier 2024.
</t>
    </r>
    <r>
      <rPr>
        <b/>
        <sz val="8"/>
        <color theme="1"/>
        <rFont val="Marianne"/>
      </rPr>
      <t>Source &gt;</t>
    </r>
    <r>
      <rPr>
        <sz val="8"/>
        <color theme="1"/>
        <rFont val="Marianne"/>
      </rPr>
      <t xml:space="preserve"> GIP Union Retraite, annuaire au 1</t>
    </r>
    <r>
      <rPr>
        <vertAlign val="superscript"/>
        <sz val="8"/>
        <color theme="1"/>
        <rFont val="Marianne"/>
      </rPr>
      <t>er</t>
    </r>
    <r>
      <rPr>
        <sz val="8"/>
        <color theme="1"/>
        <rFont val="Marianne"/>
      </rPr>
      <t xml:space="preserve"> janvier 2024.</t>
    </r>
  </si>
  <si>
    <r>
      <rPr>
        <b/>
        <sz val="8"/>
        <color theme="1"/>
        <rFont val="Marianne"/>
      </rPr>
      <t xml:space="preserve">Lecture &gt; </t>
    </r>
    <r>
      <rPr>
        <sz val="8"/>
        <color theme="1"/>
        <rFont val="Marianne"/>
      </rPr>
      <t>39 % des personnes âgées de 68 ans au 1</t>
    </r>
    <r>
      <rPr>
        <vertAlign val="superscript"/>
        <sz val="8"/>
        <color theme="1"/>
        <rFont val="Marianne"/>
      </rPr>
      <t>er</t>
    </r>
    <r>
      <rPr>
        <sz val="8"/>
        <color theme="1"/>
        <rFont val="Marianne"/>
      </rPr>
      <t xml:space="preserve"> janvier 2024 sont affiliées à deux régimes de retraite de base.
</t>
    </r>
    <r>
      <rPr>
        <b/>
        <sz val="8"/>
        <color theme="1"/>
        <rFont val="Marianne"/>
      </rPr>
      <t xml:space="preserve">Champ &gt; </t>
    </r>
    <r>
      <rPr>
        <sz val="8"/>
        <color theme="1"/>
        <rFont val="Marianne"/>
      </rPr>
      <t>Affiliés à un régime obligatoire de retraite français, nés en 1955 et vivants au 1</t>
    </r>
    <r>
      <rPr>
        <vertAlign val="superscript"/>
        <sz val="8"/>
        <color theme="1"/>
        <rFont val="Marianne"/>
      </rPr>
      <t>er </t>
    </r>
    <r>
      <rPr>
        <sz val="8"/>
        <color theme="1"/>
        <rFont val="Marianne"/>
      </rPr>
      <t xml:space="preserve">janvier 2024.
</t>
    </r>
    <r>
      <rPr>
        <b/>
        <sz val="8"/>
        <color theme="1"/>
        <rFont val="Marianne"/>
      </rPr>
      <t>Source &gt;</t>
    </r>
    <r>
      <rPr>
        <sz val="8"/>
        <color theme="1"/>
        <rFont val="Marianne"/>
      </rPr>
      <t xml:space="preserve"> GIP Union Retraite, annuaire au 1</t>
    </r>
    <r>
      <rPr>
        <vertAlign val="superscript"/>
        <sz val="8"/>
        <color theme="1"/>
        <rFont val="Marianne"/>
      </rPr>
      <t>er</t>
    </r>
    <r>
      <rPr>
        <sz val="8"/>
        <color theme="1"/>
        <rFont val="Marianne"/>
      </rPr>
      <t xml:space="preserve"> janvier 2024.</t>
    </r>
  </si>
  <si>
    <r>
      <rPr>
        <b/>
        <sz val="8"/>
        <rFont val="Marianne"/>
      </rPr>
      <t>Note &gt;</t>
    </r>
    <r>
      <rPr>
        <sz val="8"/>
        <rFont val="Marianne"/>
      </rPr>
      <t xml:space="preserve"> La catégorie « Personnes ayant liquidé tous leurs droits » regroupe les personnes ayant été affiliées à un ou plusieurs régimes de retraite (de base ou complémentaire) et ayant liquidé leurs droits dans chacun d’entre eux. La catégorie « Personnes n’ayant liquidé qu’une partie de leurs droits » regroupe les personnes ayant été affiliées à plusieurs régimes et ayant liquidé des droits dans une partie d’entre eux. Enfin, la catégorie « Affiliés non retraités » regroupe les personnes ayant été affiliées à un ou plusieurs régimes et n’ayant liquidé de droits dans aucun d’entre eux.
</t>
    </r>
    <r>
      <rPr>
        <b/>
        <sz val="8"/>
        <rFont val="Marianne"/>
      </rPr>
      <t>Lecture &gt;</t>
    </r>
    <r>
      <rPr>
        <sz val="8"/>
        <rFont val="Marianne"/>
      </rPr>
      <t xml:space="preserve"> 843 000 personnes âgées de 68 ans début 2024 ont été affiliées à un régime de retraite français : 78 000 n’ont liquidé leurs droits dans aucun des régimes auxquels elles ont été affiliées, 466 000 ont au contraire liquidé tous leurs droits, et 299 000 n’ont liquidé qu’une partie de leurs droits à la retraite. À titre de comparaison, 773 000 personnes âgées de 68 ans résident en France début 2024.
</t>
    </r>
    <r>
      <rPr>
        <b/>
        <sz val="8"/>
        <rFont val="Marianne"/>
      </rPr>
      <t>Champ &gt;</t>
    </r>
    <r>
      <rPr>
        <sz val="8"/>
        <rFont val="Marianne"/>
      </rPr>
      <t xml:space="preserve"> Affiliés à un régime obligatoire de retraite français, nés entre 1955 et 2007, vivants au 1</t>
    </r>
    <r>
      <rPr>
        <vertAlign val="superscript"/>
        <sz val="8"/>
        <rFont val="Marianne"/>
      </rPr>
      <t>er</t>
    </r>
    <r>
      <rPr>
        <sz val="8"/>
        <rFont val="Marianne"/>
      </rPr>
      <t xml:space="preserve"> janvier 2024.
</t>
    </r>
    <r>
      <rPr>
        <b/>
        <sz val="8"/>
        <rFont val="Marianne"/>
      </rPr>
      <t xml:space="preserve">Sources &gt; </t>
    </r>
    <r>
      <rPr>
        <sz val="8"/>
        <rFont val="Marianne"/>
      </rPr>
      <t>Insee, Estimation dela  population (résultats provisoires arrêtés à fin 2023) ; GIP Union Retraite, annuaire au 1</t>
    </r>
    <r>
      <rPr>
        <vertAlign val="superscript"/>
        <sz val="8"/>
        <rFont val="Marianne"/>
      </rPr>
      <t>er</t>
    </r>
    <r>
      <rPr>
        <sz val="8"/>
        <rFont val="Marianne"/>
      </rPr>
      <t xml:space="preserve"> janvier 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</si>
</sst>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
    <numFmt numFmtId="166" formatCode="#,##0.0\ _€;\-#,##0.0\ _€"/>
  </numFmts>
  <fonts count="17" x14ac:knownFonts="1">
    <font>
      <sz val="11"/>
      <color theme="1"/>
      <name val="Calibri"/>
      <family val="2"/>
      <scheme val="minor"/>
    </font>
    <font>
      <sz val="10"/>
      <name val="MS Sans Serif"/>
      <family val="2"/>
    </font>
    <font>
      <sz val="11"/>
      <color theme="1"/>
      <name val="Calibri"/>
      <family val="2"/>
      <scheme val="minor"/>
    </font>
    <font>
      <sz val="8"/>
      <name val="Calibri"/>
      <family val="2"/>
      <scheme val="minor"/>
    </font>
    <font>
      <b/>
      <sz val="8"/>
      <name val="Marianne"/>
    </font>
    <font>
      <sz val="8"/>
      <name val="Marianne"/>
    </font>
    <font>
      <sz val="8"/>
      <color rgb="FFFF0000"/>
      <name val="Marianne"/>
    </font>
    <font>
      <sz val="8"/>
      <color theme="4" tint="-0.499984740745262"/>
      <name val="Marianne"/>
    </font>
    <font>
      <sz val="8"/>
      <color theme="1"/>
      <name val="Marianne"/>
    </font>
    <font>
      <b/>
      <sz val="8"/>
      <color theme="1"/>
      <name val="Marianne"/>
    </font>
    <font>
      <vertAlign val="superscript"/>
      <sz val="8"/>
      <name val="Marianne"/>
    </font>
    <font>
      <sz val="12"/>
      <color rgb="FF000000"/>
      <name val="Marianne"/>
    </font>
    <font>
      <vertAlign val="superscript"/>
      <sz val="8"/>
      <color theme="1"/>
      <name val="Marianne"/>
    </font>
    <font>
      <b/>
      <sz val="8"/>
      <color rgb="FFFF0000"/>
      <name val="Marianne"/>
    </font>
    <font>
      <i/>
      <sz val="8"/>
      <color theme="1"/>
      <name val="Marianne"/>
    </font>
    <font>
      <sz val="14"/>
      <color rgb="FF000000"/>
      <name val="Marianne"/>
    </font>
    <font>
      <b/>
      <vertAlign val="superscript"/>
      <sz val="8"/>
      <name val="Marianne"/>
    </font>
  </fonts>
  <fills count="3">
    <fill>
      <patternFill patternType="none"/>
    </fill>
    <fill>
      <patternFill patternType="gray125"/>
    </fill>
    <fill>
      <patternFill patternType="solid">
        <fgColor theme="0"/>
        <bgColor indexed="64"/>
      </patternFill>
    </fill>
  </fills>
  <borders count="32">
    <border>
      <left/>
      <right/>
      <top/>
      <bottom/>
      <diagonal/>
    </border>
    <border>
      <left style="hair">
        <color auto="1"/>
      </left>
      <right style="hair">
        <color auto="1"/>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bottom/>
      <diagonal/>
    </border>
    <border>
      <left style="hair">
        <color auto="1"/>
      </left>
      <right/>
      <top style="hair">
        <color auto="1"/>
      </top>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diagonal/>
    </border>
    <border>
      <left/>
      <right/>
      <top style="hair">
        <color auto="1"/>
      </top>
      <bottom style="thin">
        <color auto="1"/>
      </bottom>
      <diagonal/>
    </border>
    <border>
      <left/>
      <right/>
      <top style="thin">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diagonal/>
    </border>
    <border>
      <left style="hair">
        <color rgb="FF000000"/>
      </left>
      <right/>
      <top style="hair">
        <color rgb="FF000000"/>
      </top>
      <bottom/>
      <diagonal/>
    </border>
    <border>
      <left/>
      <right style="hair">
        <color theme="1"/>
      </right>
      <top/>
      <bottom/>
      <diagonal/>
    </border>
    <border>
      <left/>
      <right style="hair">
        <color theme="1"/>
      </right>
      <top style="hair">
        <color theme="1"/>
      </top>
      <bottom/>
      <diagonal/>
    </border>
  </borders>
  <cellStyleXfs count="4">
    <xf numFmtId="0" fontId="0" fillId="0" borderId="0"/>
    <xf numFmtId="0" fontId="1" fillId="0" borderId="0"/>
    <xf numFmtId="9" fontId="2" fillId="0" borderId="0" applyFont="0" applyFill="0" applyBorder="0" applyAlignment="0" applyProtection="0"/>
    <xf numFmtId="164" fontId="2" fillId="0" borderId="0" applyFont="0" applyFill="0" applyBorder="0" applyAlignment="0" applyProtection="0"/>
  </cellStyleXfs>
  <cellXfs count="207">
    <xf numFmtId="0" fontId="0" fillId="0" borderId="0" xfId="0"/>
    <xf numFmtId="0" fontId="4" fillId="2" borderId="0" xfId="1" applyFont="1" applyFill="1" applyAlignment="1">
      <alignment vertical="center"/>
    </xf>
    <xf numFmtId="0" fontId="5" fillId="2" borderId="0" xfId="1" applyFont="1" applyFill="1" applyAlignment="1">
      <alignment vertical="center"/>
    </xf>
    <xf numFmtId="0" fontId="6" fillId="0" borderId="0" xfId="1" applyFont="1" applyAlignment="1">
      <alignment vertical="center"/>
    </xf>
    <xf numFmtId="0" fontId="5" fillId="2" borderId="0" xfId="1" applyFont="1" applyFill="1" applyAlignment="1">
      <alignment horizontal="right" vertical="center"/>
    </xf>
    <xf numFmtId="0" fontId="7" fillId="0" borderId="0" xfId="1" applyFont="1" applyAlignment="1">
      <alignment vertical="center"/>
    </xf>
    <xf numFmtId="0" fontId="5" fillId="0" borderId="0" xfId="1" applyFont="1" applyAlignment="1">
      <alignment vertical="center"/>
    </xf>
    <xf numFmtId="0" fontId="8" fillId="2" borderId="2" xfId="0" applyFont="1" applyFill="1" applyBorder="1" applyAlignment="1">
      <alignment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0" borderId="14" xfId="0" applyFont="1" applyBorder="1" applyAlignment="1">
      <alignment vertical="center"/>
    </xf>
    <xf numFmtId="0" fontId="9" fillId="0" borderId="6" xfId="0" applyFont="1" applyBorder="1" applyAlignment="1">
      <alignment horizontal="right" vertical="center" indent="4"/>
    </xf>
    <xf numFmtId="0" fontId="9" fillId="0" borderId="8" xfId="0" applyFont="1" applyBorder="1" applyAlignment="1">
      <alignment horizontal="right" vertical="center" indent="4"/>
    </xf>
    <xf numFmtId="0" fontId="8" fillId="0" borderId="13" xfId="0" applyFont="1" applyBorder="1" applyAlignment="1">
      <alignment vertical="center"/>
    </xf>
    <xf numFmtId="165" fontId="5" fillId="0" borderId="9" xfId="0" applyNumberFormat="1" applyFont="1" applyBorder="1" applyAlignment="1">
      <alignment horizontal="right" vertical="center" indent="4"/>
    </xf>
    <xf numFmtId="165" fontId="5" fillId="0" borderId="2" xfId="0" applyNumberFormat="1" applyFont="1" applyBorder="1" applyAlignment="1">
      <alignment horizontal="right" vertical="center" indent="4"/>
    </xf>
    <xf numFmtId="0" fontId="9" fillId="0" borderId="12" xfId="0" applyFont="1" applyBorder="1" applyAlignment="1">
      <alignment vertical="center"/>
    </xf>
    <xf numFmtId="165" fontId="4" fillId="0" borderId="10" xfId="0" applyNumberFormat="1" applyFont="1" applyBorder="1" applyAlignment="1">
      <alignment horizontal="right" vertical="center" indent="4"/>
    </xf>
    <xf numFmtId="165" fontId="4" fillId="0" borderId="11" xfId="0" applyNumberFormat="1" applyFont="1" applyBorder="1" applyAlignment="1">
      <alignment horizontal="right" vertical="center" indent="4"/>
    </xf>
    <xf numFmtId="0" fontId="9" fillId="0" borderId="13" xfId="0" applyFont="1" applyBorder="1" applyAlignment="1">
      <alignment vertical="center"/>
    </xf>
    <xf numFmtId="0" fontId="4" fillId="0" borderId="9" xfId="0" applyFont="1" applyBorder="1" applyAlignment="1">
      <alignment horizontal="right" vertical="center" indent="4"/>
    </xf>
    <xf numFmtId="0" fontId="4" fillId="0" borderId="2" xfId="0" applyFont="1" applyBorder="1" applyAlignment="1">
      <alignment horizontal="right" vertical="center" indent="4"/>
    </xf>
    <xf numFmtId="165" fontId="4" fillId="0" borderId="9" xfId="0" applyNumberFormat="1" applyFont="1" applyBorder="1" applyAlignment="1">
      <alignment horizontal="right" vertical="center" indent="4"/>
    </xf>
    <xf numFmtId="165" fontId="4" fillId="0" borderId="2" xfId="0" applyNumberFormat="1" applyFont="1" applyBorder="1" applyAlignment="1">
      <alignment horizontal="right" vertical="center" indent="4"/>
    </xf>
    <xf numFmtId="0" fontId="8" fillId="0" borderId="13" xfId="0" applyFont="1" applyBorder="1" applyAlignment="1">
      <alignment horizontal="left" vertical="center" indent="2"/>
    </xf>
    <xf numFmtId="0" fontId="9" fillId="0" borderId="3" xfId="0" applyFont="1" applyBorder="1" applyAlignment="1">
      <alignment vertical="center"/>
    </xf>
    <xf numFmtId="165" fontId="4" fillId="0" borderId="1" xfId="0" applyNumberFormat="1" applyFont="1" applyBorder="1" applyAlignment="1">
      <alignment horizontal="right" vertical="center" indent="4"/>
    </xf>
    <xf numFmtId="165" fontId="4" fillId="0" borderId="5" xfId="0" applyNumberFormat="1" applyFont="1" applyBorder="1" applyAlignment="1">
      <alignment horizontal="right" vertical="center" indent="4"/>
    </xf>
    <xf numFmtId="0" fontId="9" fillId="0" borderId="10" xfId="0" applyFont="1" applyBorder="1" applyAlignment="1">
      <alignment horizontal="right" vertical="center" indent="4"/>
    </xf>
    <xf numFmtId="0" fontId="9" fillId="0" borderId="11" xfId="0" applyFont="1" applyBorder="1" applyAlignment="1">
      <alignment horizontal="right" vertical="center" indent="4"/>
    </xf>
    <xf numFmtId="0" fontId="6" fillId="0" borderId="0" xfId="1" applyFont="1" applyAlignment="1">
      <alignment horizontal="left" vertical="top"/>
    </xf>
    <xf numFmtId="0" fontId="5" fillId="2" borderId="0" xfId="1" applyFont="1" applyFill="1" applyAlignment="1">
      <alignment horizontal="left" vertical="top"/>
    </xf>
    <xf numFmtId="0" fontId="5" fillId="2" borderId="0" xfId="1"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center" vertical="center"/>
    </xf>
    <xf numFmtId="0" fontId="5" fillId="2" borderId="0" xfId="0" applyFont="1" applyFill="1" applyAlignment="1">
      <alignmen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8" fillId="2" borderId="14" xfId="0" applyFont="1" applyFill="1" applyBorder="1" applyAlignment="1">
      <alignment vertical="center"/>
    </xf>
    <xf numFmtId="0" fontId="8" fillId="2" borderId="13" xfId="0" applyFont="1" applyFill="1" applyBorder="1" applyAlignment="1">
      <alignment vertical="center"/>
    </xf>
    <xf numFmtId="0" fontId="8" fillId="2" borderId="12" xfId="0" applyFont="1" applyFill="1" applyBorder="1" applyAlignment="1">
      <alignment vertical="center"/>
    </xf>
    <xf numFmtId="0" fontId="9" fillId="2" borderId="6" xfId="0" applyFont="1" applyFill="1" applyBorder="1" applyAlignment="1">
      <alignment vertical="center"/>
    </xf>
    <xf numFmtId="0" fontId="4" fillId="2" borderId="0" xfId="0" applyFont="1" applyFill="1" applyAlignment="1">
      <alignment vertical="center"/>
    </xf>
    <xf numFmtId="0" fontId="4" fillId="2" borderId="5" xfId="0" applyFont="1" applyFill="1" applyBorder="1" applyAlignment="1">
      <alignment vertical="center"/>
    </xf>
    <xf numFmtId="165" fontId="4" fillId="2" borderId="0" xfId="1" applyNumberFormat="1" applyFont="1" applyFill="1" applyAlignment="1">
      <alignment vertical="center"/>
    </xf>
    <xf numFmtId="0" fontId="8" fillId="0" borderId="0" xfId="0" applyFont="1" applyAlignment="1">
      <alignment vertical="center"/>
    </xf>
    <xf numFmtId="0" fontId="11" fillId="0" borderId="0" xfId="0" applyFont="1"/>
    <xf numFmtId="0" fontId="9" fillId="0" borderId="28" xfId="0" applyFont="1" applyBorder="1" applyAlignment="1">
      <alignment horizontal="center" vertical="center"/>
    </xf>
    <xf numFmtId="1" fontId="5" fillId="0" borderId="1" xfId="2" applyNumberFormat="1" applyFont="1" applyFill="1" applyBorder="1" applyAlignment="1">
      <alignment horizontal="right" vertical="center" indent="3"/>
    </xf>
    <xf numFmtId="1" fontId="8" fillId="0" borderId="0" xfId="0" applyNumberFormat="1" applyFont="1" applyAlignment="1">
      <alignment vertical="center"/>
    </xf>
    <xf numFmtId="0" fontId="8" fillId="0" borderId="0" xfId="0" applyFont="1" applyAlignment="1">
      <alignment horizontal="center" vertical="center" wrapText="1"/>
    </xf>
    <xf numFmtId="0" fontId="9" fillId="0" borderId="0" xfId="1" applyFont="1" applyAlignment="1">
      <alignment horizontal="center" vertical="center"/>
    </xf>
    <xf numFmtId="0" fontId="8" fillId="0" borderId="0" xfId="1" applyFont="1"/>
    <xf numFmtId="0" fontId="4" fillId="0" borderId="0" xfId="0" applyFont="1" applyAlignment="1">
      <alignment vertical="center"/>
    </xf>
    <xf numFmtId="0" fontId="9" fillId="0" borderId="0" xfId="0" applyFont="1" applyAlignment="1">
      <alignment vertical="center"/>
    </xf>
    <xf numFmtId="165" fontId="8" fillId="0" borderId="0" xfId="1" applyNumberFormat="1" applyFont="1" applyAlignment="1">
      <alignment vertical="top" wrapText="1"/>
    </xf>
    <xf numFmtId="0" fontId="13" fillId="0" borderId="0" xfId="1" applyFont="1"/>
    <xf numFmtId="0" fontId="14" fillId="0" borderId="0" xfId="0" applyFont="1" applyAlignment="1">
      <alignment horizontal="justify"/>
    </xf>
    <xf numFmtId="0" fontId="5" fillId="0" borderId="0" xfId="1" applyFont="1" applyAlignment="1">
      <alignment horizontal="right"/>
    </xf>
    <xf numFmtId="0" fontId="9" fillId="0" borderId="28" xfId="1" quotePrefix="1" applyFont="1" applyBorder="1" applyAlignment="1">
      <alignment horizontal="center" vertical="center" wrapText="1"/>
    </xf>
    <xf numFmtId="0" fontId="9" fillId="0" borderId="28" xfId="1" applyFont="1" applyBorder="1" applyAlignment="1">
      <alignment horizontal="center" vertical="center" wrapText="1"/>
    </xf>
    <xf numFmtId="9" fontId="8" fillId="0" borderId="0" xfId="1" applyNumberFormat="1" applyFont="1"/>
    <xf numFmtId="2" fontId="8" fillId="0" borderId="0" xfId="1" applyNumberFormat="1" applyFont="1"/>
    <xf numFmtId="1" fontId="8" fillId="0" borderId="0" xfId="2" applyNumberFormat="1" applyFont="1" applyFill="1" applyBorder="1" applyAlignment="1">
      <alignment horizontal="center" vertical="top" wrapText="1"/>
    </xf>
    <xf numFmtId="1" fontId="8" fillId="0" borderId="0" xfId="1" applyNumberFormat="1" applyFont="1" applyAlignment="1">
      <alignment horizontal="center"/>
    </xf>
    <xf numFmtId="9" fontId="8" fillId="0" borderId="0" xfId="2" applyFont="1" applyFill="1" applyBorder="1" applyAlignment="1">
      <alignment vertical="top" wrapText="1"/>
    </xf>
    <xf numFmtId="0" fontId="15" fillId="0" borderId="0" xfId="0" applyFont="1"/>
    <xf numFmtId="9" fontId="6" fillId="0" borderId="0" xfId="2" applyFont="1" applyFill="1" applyBorder="1" applyAlignment="1">
      <alignment vertical="top" wrapText="1"/>
    </xf>
    <xf numFmtId="1" fontId="8" fillId="0" borderId="2" xfId="2" applyNumberFormat="1" applyFont="1" applyFill="1" applyBorder="1" applyAlignment="1">
      <alignment horizontal="center" vertical="top" wrapText="1"/>
    </xf>
    <xf numFmtId="1" fontId="8" fillId="0" borderId="0" xfId="2" applyNumberFormat="1" applyFont="1" applyFill="1" applyBorder="1" applyAlignment="1">
      <alignment vertical="top" wrapText="1"/>
    </xf>
    <xf numFmtId="1" fontId="8" fillId="0" borderId="0" xfId="1" applyNumberFormat="1" applyFont="1"/>
    <xf numFmtId="0" fontId="8" fillId="0" borderId="0" xfId="1" applyFont="1" applyAlignment="1">
      <alignment horizontal="right"/>
    </xf>
    <xf numFmtId="0" fontId="9" fillId="0" borderId="0" xfId="1" applyFont="1"/>
    <xf numFmtId="0" fontId="9" fillId="0" borderId="0" xfId="0" applyFont="1"/>
    <xf numFmtId="0" fontId="8" fillId="0" borderId="0" xfId="0" applyFont="1"/>
    <xf numFmtId="0" fontId="9" fillId="0" borderId="1" xfId="0" applyFont="1" applyBorder="1" applyAlignment="1">
      <alignment horizontal="center" vertical="center"/>
    </xf>
    <xf numFmtId="0" fontId="9" fillId="0" borderId="1" xfId="0" quotePrefix="1" applyFont="1" applyBorder="1" applyAlignment="1">
      <alignment horizontal="center" vertical="center"/>
    </xf>
    <xf numFmtId="0" fontId="8" fillId="0" borderId="0" xfId="0" quotePrefix="1" applyFont="1" applyAlignment="1">
      <alignment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9" fontId="9" fillId="0" borderId="1" xfId="2" quotePrefix="1" applyFont="1" applyFill="1" applyBorder="1" applyAlignment="1">
      <alignment vertical="center"/>
    </xf>
    <xf numFmtId="9" fontId="8" fillId="0" borderId="0" xfId="2" applyFont="1" applyFill="1" applyAlignment="1">
      <alignment vertical="center"/>
    </xf>
    <xf numFmtId="0" fontId="5" fillId="0" borderId="0" xfId="0" applyFont="1"/>
    <xf numFmtId="0" fontId="5" fillId="2" borderId="0" xfId="0" applyFont="1" applyFill="1"/>
    <xf numFmtId="0" fontId="4" fillId="0" borderId="0" xfId="0" applyFont="1"/>
    <xf numFmtId="0" fontId="5" fillId="0" borderId="0" xfId="0" applyFont="1" applyAlignment="1">
      <alignment horizontal="right" indent="1"/>
    </xf>
    <xf numFmtId="0" fontId="4" fillId="0" borderId="6" xfId="0" applyFont="1" applyBorder="1" applyAlignment="1">
      <alignment horizontal="center" vertical="center" wrapText="1"/>
    </xf>
    <xf numFmtId="0" fontId="5" fillId="0" borderId="0" xfId="0" applyFont="1" applyAlignment="1">
      <alignment vertical="top" wrapText="1"/>
    </xf>
    <xf numFmtId="166" fontId="5" fillId="0" borderId="0" xfId="3" applyNumberFormat="1" applyFont="1" applyFill="1" applyBorder="1" applyAlignment="1">
      <alignment vertical="top" wrapText="1"/>
    </xf>
    <xf numFmtId="0" fontId="4" fillId="0" borderId="6" xfId="0" applyFont="1" applyBorder="1" applyAlignment="1">
      <alignment horizontal="center" vertical="center" wrapText="1"/>
    </xf>
    <xf numFmtId="165" fontId="5" fillId="2" borderId="14" xfId="0" applyNumberFormat="1" applyFont="1" applyFill="1" applyBorder="1" applyAlignment="1">
      <alignment horizontal="right" vertical="center" indent="3"/>
    </xf>
    <xf numFmtId="165" fontId="5" fillId="2" borderId="6" xfId="0" applyNumberFormat="1" applyFont="1" applyFill="1" applyBorder="1" applyAlignment="1">
      <alignment horizontal="right" vertical="center" indent="3"/>
    </xf>
    <xf numFmtId="165" fontId="5" fillId="2" borderId="13" xfId="0" applyNumberFormat="1" applyFont="1" applyFill="1" applyBorder="1" applyAlignment="1">
      <alignment horizontal="right" vertical="center" indent="3"/>
    </xf>
    <xf numFmtId="165" fontId="5" fillId="2" borderId="9" xfId="0" applyNumberFormat="1" applyFont="1" applyFill="1" applyBorder="1" applyAlignment="1">
      <alignment horizontal="right" vertical="center" indent="3"/>
    </xf>
    <xf numFmtId="165" fontId="5" fillId="2" borderId="12" xfId="0" applyNumberFormat="1" applyFont="1" applyFill="1" applyBorder="1" applyAlignment="1">
      <alignment horizontal="right" vertical="center" indent="3"/>
    </xf>
    <xf numFmtId="165" fontId="5" fillId="2" borderId="10" xfId="0" applyNumberFormat="1" applyFont="1" applyFill="1" applyBorder="1" applyAlignment="1">
      <alignment horizontal="right" vertical="center" indent="3"/>
    </xf>
    <xf numFmtId="165" fontId="4" fillId="2" borderId="6" xfId="0" applyNumberFormat="1" applyFont="1" applyFill="1" applyBorder="1" applyAlignment="1">
      <alignment horizontal="right" vertical="center" indent="3"/>
    </xf>
    <xf numFmtId="165" fontId="4" fillId="2" borderId="1" xfId="0" applyNumberFormat="1" applyFont="1" applyFill="1" applyBorder="1" applyAlignment="1">
      <alignment horizontal="right" vertical="center" indent="3"/>
    </xf>
    <xf numFmtId="0" fontId="9" fillId="0" borderId="2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1" fontId="5" fillId="0" borderId="6" xfId="2" applyNumberFormat="1" applyFont="1" applyFill="1" applyBorder="1" applyAlignment="1">
      <alignment horizontal="right" vertical="center" indent="3"/>
    </xf>
    <xf numFmtId="1" fontId="5" fillId="0" borderId="9" xfId="2" applyNumberFormat="1" applyFont="1" applyFill="1" applyBorder="1" applyAlignment="1">
      <alignment horizontal="right" vertical="center" indent="3"/>
    </xf>
    <xf numFmtId="1" fontId="5" fillId="0" borderId="10" xfId="2" applyNumberFormat="1" applyFont="1" applyFill="1" applyBorder="1" applyAlignment="1">
      <alignment horizontal="right" vertical="center" indent="3"/>
    </xf>
    <xf numFmtId="1" fontId="5" fillId="0" borderId="14" xfId="2" applyNumberFormat="1" applyFont="1" applyFill="1" applyBorder="1" applyAlignment="1">
      <alignment horizontal="right" vertical="center" indent="3"/>
    </xf>
    <xf numFmtId="1" fontId="5" fillId="0" borderId="13" xfId="2" applyNumberFormat="1" applyFont="1" applyFill="1" applyBorder="1" applyAlignment="1">
      <alignment horizontal="right" vertical="center" indent="3"/>
    </xf>
    <xf numFmtId="1" fontId="5" fillId="0" borderId="12" xfId="2" applyNumberFormat="1" applyFont="1" applyFill="1" applyBorder="1" applyAlignment="1">
      <alignment horizontal="right" vertical="center" indent="3"/>
    </xf>
    <xf numFmtId="0" fontId="9" fillId="0" borderId="0" xfId="1" applyFont="1" applyBorder="1" applyAlignment="1">
      <alignment horizontal="center" vertical="center"/>
    </xf>
    <xf numFmtId="1" fontId="8" fillId="0" borderId="0" xfId="1" applyNumberFormat="1" applyFont="1" applyBorder="1" applyAlignment="1">
      <alignment horizontal="center"/>
    </xf>
    <xf numFmtId="1" fontId="8" fillId="0" borderId="0" xfId="1" applyNumberFormat="1" applyFont="1" applyBorder="1"/>
    <xf numFmtId="2" fontId="9" fillId="0" borderId="6" xfId="1" applyNumberFormat="1" applyFont="1" applyBorder="1" applyAlignment="1">
      <alignment horizontal="center" vertical="center"/>
    </xf>
    <xf numFmtId="0" fontId="9" fillId="0" borderId="9" xfId="1" applyFont="1" applyBorder="1" applyAlignment="1">
      <alignment horizontal="center" vertical="center"/>
    </xf>
    <xf numFmtId="2" fontId="9" fillId="0" borderId="9" xfId="1" applyNumberFormat="1" applyFont="1" applyBorder="1" applyAlignment="1">
      <alignment horizontal="center" vertical="center"/>
    </xf>
    <xf numFmtId="0" fontId="9" fillId="0" borderId="10" xfId="1" applyFont="1" applyBorder="1" applyAlignment="1">
      <alignment horizontal="center" vertical="center"/>
    </xf>
    <xf numFmtId="1" fontId="9" fillId="0" borderId="6" xfId="1" applyNumberFormat="1" applyFont="1" applyBorder="1" applyAlignment="1">
      <alignment horizontal="center" vertical="center"/>
    </xf>
    <xf numFmtId="1" fontId="9" fillId="0" borderId="9" xfId="1" applyNumberFormat="1" applyFont="1" applyBorder="1" applyAlignment="1">
      <alignment horizontal="center" vertical="center"/>
    </xf>
    <xf numFmtId="1" fontId="8" fillId="0" borderId="9" xfId="2" applyNumberFormat="1" applyFont="1" applyFill="1" applyBorder="1" applyAlignment="1">
      <alignment horizontal="center" vertical="top" wrapText="1"/>
    </xf>
    <xf numFmtId="1" fontId="8" fillId="0" borderId="10" xfId="2" applyNumberFormat="1" applyFont="1" applyFill="1" applyBorder="1" applyAlignment="1">
      <alignment horizontal="center" vertical="top" wrapText="1"/>
    </xf>
    <xf numFmtId="1" fontId="8" fillId="0" borderId="6" xfId="2" applyNumberFormat="1" applyFont="1" applyFill="1" applyBorder="1" applyAlignment="1">
      <alignment horizontal="center" vertical="top" wrapText="1"/>
    </xf>
    <xf numFmtId="1" fontId="8" fillId="0" borderId="9" xfId="0" applyNumberFormat="1" applyFont="1" applyBorder="1" applyAlignment="1">
      <alignment horizontal="center"/>
    </xf>
    <xf numFmtId="1" fontId="8" fillId="0" borderId="10" xfId="1" applyNumberFormat="1" applyFont="1" applyBorder="1" applyAlignment="1">
      <alignment horizontal="center"/>
    </xf>
    <xf numFmtId="0" fontId="8" fillId="0" borderId="0" xfId="1" applyFont="1" applyBorder="1"/>
    <xf numFmtId="0" fontId="9" fillId="0" borderId="30" xfId="1" applyFont="1" applyBorder="1" applyAlignment="1">
      <alignment horizontal="center" vertical="center"/>
    </xf>
    <xf numFmtId="0" fontId="9" fillId="0" borderId="31" xfId="1" quotePrefix="1" applyFont="1" applyBorder="1" applyAlignment="1">
      <alignment horizontal="center" vertical="center" wrapText="1"/>
    </xf>
    <xf numFmtId="0" fontId="9" fillId="0" borderId="13" xfId="1" applyFont="1" applyBorder="1" applyAlignment="1">
      <alignment horizontal="center" vertical="center"/>
    </xf>
    <xf numFmtId="2" fontId="9" fillId="0" borderId="13" xfId="1" applyNumberFormat="1" applyFont="1" applyBorder="1" applyAlignment="1">
      <alignment horizontal="center" vertical="center"/>
    </xf>
    <xf numFmtId="0" fontId="9" fillId="0" borderId="12" xfId="1" applyFont="1" applyBorder="1" applyAlignment="1">
      <alignment horizontal="center" vertical="center"/>
    </xf>
    <xf numFmtId="2" fontId="9" fillId="0" borderId="14" xfId="1" applyNumberFormat="1" applyFont="1" applyBorder="1" applyAlignment="1">
      <alignment horizontal="center" vertical="center"/>
    </xf>
    <xf numFmtId="1" fontId="8" fillId="0" borderId="8" xfId="2" applyNumberFormat="1" applyFont="1" applyFill="1" applyBorder="1" applyAlignment="1">
      <alignment horizontal="center" vertical="top" wrapText="1"/>
    </xf>
    <xf numFmtId="1" fontId="8" fillId="0" borderId="2" xfId="0" applyNumberFormat="1" applyFont="1" applyBorder="1" applyAlignment="1">
      <alignment horizontal="center"/>
    </xf>
    <xf numFmtId="1" fontId="8" fillId="0" borderId="11" xfId="1" applyNumberFormat="1" applyFont="1" applyBorder="1" applyAlignment="1">
      <alignment horizontal="center"/>
    </xf>
    <xf numFmtId="0" fontId="8" fillId="0" borderId="6" xfId="1" applyFont="1" applyBorder="1" applyAlignment="1">
      <alignment horizontal="center" vertical="center"/>
    </xf>
    <xf numFmtId="0" fontId="8" fillId="0" borderId="9" xfId="1" applyFont="1" applyBorder="1" applyAlignment="1">
      <alignment horizontal="center" vertical="center"/>
    </xf>
    <xf numFmtId="1" fontId="8" fillId="0" borderId="9" xfId="1" applyNumberFormat="1" applyFont="1" applyBorder="1" applyAlignment="1">
      <alignment horizontal="center" vertical="center"/>
    </xf>
    <xf numFmtId="1" fontId="8" fillId="0" borderId="10" xfId="1" applyNumberFormat="1" applyFont="1" applyBorder="1" applyAlignment="1">
      <alignment horizontal="center" vertical="center"/>
    </xf>
    <xf numFmtId="1" fontId="8" fillId="0" borderId="6" xfId="1" applyNumberFormat="1" applyFont="1" applyBorder="1" applyAlignment="1">
      <alignment horizontal="center" vertical="center"/>
    </xf>
    <xf numFmtId="0" fontId="8" fillId="0" borderId="14" xfId="1" applyFont="1" applyBorder="1" applyAlignment="1">
      <alignment horizontal="center" vertical="center"/>
    </xf>
    <xf numFmtId="0" fontId="8" fillId="0" borderId="13" xfId="1" applyFont="1" applyBorder="1" applyAlignment="1">
      <alignment horizontal="center" vertical="center"/>
    </xf>
    <xf numFmtId="1" fontId="8" fillId="0" borderId="13" xfId="1" applyNumberFormat="1" applyFont="1" applyBorder="1" applyAlignment="1">
      <alignment horizontal="center" vertical="center"/>
    </xf>
    <xf numFmtId="1" fontId="8" fillId="0" borderId="12" xfId="1" applyNumberFormat="1" applyFont="1" applyBorder="1" applyAlignment="1">
      <alignment horizontal="center" vertical="center"/>
    </xf>
    <xf numFmtId="1" fontId="8" fillId="0" borderId="8" xfId="1" applyNumberFormat="1" applyFont="1" applyBorder="1" applyAlignment="1">
      <alignment horizontal="center" vertical="center"/>
    </xf>
    <xf numFmtId="1" fontId="8" fillId="0" borderId="2" xfId="1" applyNumberFormat="1" applyFont="1" applyBorder="1" applyAlignment="1">
      <alignment horizontal="center" vertical="center"/>
    </xf>
    <xf numFmtId="1" fontId="8" fillId="0" borderId="11" xfId="1" applyNumberFormat="1" applyFont="1" applyBorder="1" applyAlignment="1">
      <alignment horizontal="center" vertical="center"/>
    </xf>
    <xf numFmtId="0" fontId="9" fillId="0" borderId="0" xfId="0" applyFont="1" applyAlignment="1">
      <alignment horizontal="left" vertical="center"/>
    </xf>
    <xf numFmtId="1" fontId="4" fillId="0" borderId="1" xfId="2" applyNumberFormat="1" applyFont="1" applyFill="1" applyBorder="1" applyAlignment="1">
      <alignment horizontal="right" vertical="center" indent="3"/>
    </xf>
    <xf numFmtId="1" fontId="5" fillId="0" borderId="1" xfId="2" applyNumberFormat="1" applyFont="1" applyFill="1" applyBorder="1" applyAlignment="1">
      <alignment horizontal="left" vertical="center" indent="4"/>
    </xf>
    <xf numFmtId="1" fontId="4" fillId="0" borderId="1" xfId="2" applyNumberFormat="1" applyFont="1" applyFill="1" applyBorder="1" applyAlignment="1">
      <alignment horizontal="left" vertical="center" indent="4"/>
    </xf>
    <xf numFmtId="0" fontId="5" fillId="0" borderId="0" xfId="0" applyFont="1" applyAlignment="1">
      <alignment horizontal="right"/>
    </xf>
    <xf numFmtId="0" fontId="5" fillId="0" borderId="0" xfId="0" applyFont="1" applyBorder="1"/>
    <xf numFmtId="0" fontId="5" fillId="0" borderId="6" xfId="0" applyFont="1" applyBorder="1" applyAlignment="1">
      <alignment horizontal="center" vertical="center"/>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6" xfId="0" applyFont="1" applyBorder="1" applyAlignment="1">
      <alignment vertical="center"/>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9" xfId="0" applyFont="1" applyBorder="1" applyAlignment="1">
      <alignment horizontal="right" vertical="top" wrapText="1" indent="2"/>
    </xf>
    <xf numFmtId="0" fontId="5" fillId="0" borderId="10" xfId="0" applyFont="1" applyBorder="1" applyAlignment="1">
      <alignment horizontal="right" vertical="top" wrapText="1" indent="2"/>
    </xf>
    <xf numFmtId="0" fontId="5" fillId="0" borderId="6" xfId="0" applyFont="1" applyBorder="1" applyAlignment="1">
      <alignment horizontal="right" vertical="center" indent="3"/>
    </xf>
    <xf numFmtId="0" fontId="5" fillId="0" borderId="14" xfId="0" applyFont="1" applyBorder="1" applyAlignment="1">
      <alignment horizontal="right" vertical="center" indent="3"/>
    </xf>
    <xf numFmtId="0" fontId="5" fillId="0" borderId="9" xfId="0" applyFont="1" applyBorder="1" applyAlignment="1">
      <alignment horizontal="right" vertical="top" wrapText="1" indent="3"/>
    </xf>
    <xf numFmtId="0" fontId="5" fillId="0" borderId="13" xfId="0" applyFont="1" applyBorder="1" applyAlignment="1">
      <alignment horizontal="right" vertical="top" wrapText="1" indent="3"/>
    </xf>
    <xf numFmtId="0" fontId="5" fillId="0" borderId="10" xfId="0" applyFont="1" applyBorder="1" applyAlignment="1">
      <alignment horizontal="right" vertical="top" wrapText="1" indent="3"/>
    </xf>
    <xf numFmtId="0" fontId="5" fillId="0" borderId="12" xfId="0" applyFont="1" applyBorder="1" applyAlignment="1">
      <alignment horizontal="right" vertical="top" wrapText="1" indent="3"/>
    </xf>
    <xf numFmtId="166" fontId="5" fillId="0" borderId="6" xfId="3" applyNumberFormat="1" applyFont="1" applyFill="1" applyBorder="1" applyAlignment="1">
      <alignment horizontal="right" vertical="top" wrapText="1" indent="3"/>
    </xf>
    <xf numFmtId="166" fontId="5" fillId="0" borderId="9" xfId="3" applyNumberFormat="1" applyFont="1" applyFill="1" applyBorder="1" applyAlignment="1">
      <alignment horizontal="right" vertical="top" wrapText="1" indent="3"/>
    </xf>
    <xf numFmtId="166" fontId="5" fillId="0" borderId="10" xfId="3" applyNumberFormat="1" applyFont="1" applyFill="1" applyBorder="1" applyAlignment="1">
      <alignment horizontal="right" vertical="top" wrapText="1" indent="3"/>
    </xf>
    <xf numFmtId="0" fontId="5" fillId="0" borderId="6" xfId="0" applyFont="1" applyBorder="1" applyAlignment="1">
      <alignment horizontal="center" vertical="top" wrapText="1"/>
    </xf>
    <xf numFmtId="0" fontId="5" fillId="0" borderId="6" xfId="0" applyFont="1" applyBorder="1" applyAlignment="1">
      <alignment horizontal="right" vertical="top" wrapText="1" indent="2"/>
    </xf>
    <xf numFmtId="0" fontId="5" fillId="2" borderId="0" xfId="1" applyFont="1" applyFill="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left"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8" fillId="0" borderId="0" xfId="1" applyFont="1" applyAlignment="1">
      <alignment horizontal="left" vertical="top" wrapText="1"/>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9" fillId="0" borderId="0" xfId="0" applyFont="1" applyAlignment="1">
      <alignment horizontal="left" vertical="center" wrapText="1"/>
    </xf>
    <xf numFmtId="0" fontId="9" fillId="0" borderId="27"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1" applyFont="1" applyAlignment="1">
      <alignment horizontal="left" vertical="top"/>
    </xf>
    <xf numFmtId="0" fontId="9" fillId="0" borderId="0" xfId="0" applyFont="1" applyAlignment="1">
      <alignment horizontal="center" vertical="center"/>
    </xf>
    <xf numFmtId="0" fontId="9" fillId="0" borderId="0" xfId="1" applyFont="1" applyAlignment="1">
      <alignment horizontal="center" vertical="center"/>
    </xf>
    <xf numFmtId="0" fontId="5" fillId="0" borderId="0" xfId="0" applyFont="1" applyAlignment="1">
      <alignment horizontal="left" vertical="top"/>
    </xf>
    <xf numFmtId="0" fontId="4" fillId="0" borderId="0" xfId="0" applyFont="1" applyAlignment="1">
      <alignment horizontal="center"/>
    </xf>
    <xf numFmtId="0" fontId="4" fillId="0" borderId="0" xfId="0" applyFont="1" applyAlignment="1">
      <alignment horizontal="center" vertical="center"/>
    </xf>
    <xf numFmtId="0" fontId="5" fillId="0" borderId="0" xfId="0" applyFont="1" applyBorder="1" applyAlignment="1">
      <alignment horizontal="left" wrapText="1"/>
    </xf>
    <xf numFmtId="0" fontId="5" fillId="0" borderId="0" xfId="0" applyFont="1" applyBorder="1" applyAlignment="1">
      <alignment horizontal="lef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cellXfs>
  <cellStyles count="4">
    <cellStyle name="Milliers" xfId="3" builtinId="3"/>
    <cellStyle name="Normal" xfId="0" builtinId="0"/>
    <cellStyle name="Normal 2" xfId="1"/>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O30"/>
  <sheetViews>
    <sheetView showGridLines="0" tabSelected="1" workbookViewId="0"/>
  </sheetViews>
  <sheetFormatPr baseColWidth="10" defaultColWidth="9.1640625" defaultRowHeight="11" x14ac:dyDescent="0.2"/>
  <cols>
    <col min="1" max="1" width="2.5" style="2" customWidth="1"/>
    <col min="2" max="2" width="42.5" style="2" customWidth="1"/>
    <col min="3" max="3" width="11.83203125" style="2" customWidth="1"/>
    <col min="4" max="4" width="11.1640625" style="2" customWidth="1"/>
    <col min="5" max="5" width="11" style="2" customWidth="1"/>
    <col min="6" max="254" width="9.1640625" style="2"/>
    <col min="255" max="255" width="4.5" style="2" bestFit="1" customWidth="1"/>
    <col min="256" max="256" width="9.1640625" style="2"/>
    <col min="257" max="257" width="30" style="2" customWidth="1"/>
    <col min="258" max="258" width="35.6640625" style="2" bestFit="1" customWidth="1"/>
    <col min="259" max="259" width="10.1640625" style="2" bestFit="1" customWidth="1"/>
    <col min="260" max="510" width="9.1640625" style="2"/>
    <col min="511" max="511" width="4.5" style="2" bestFit="1" customWidth="1"/>
    <col min="512" max="512" width="9.1640625" style="2"/>
    <col min="513" max="513" width="30" style="2" customWidth="1"/>
    <col min="514" max="514" width="35.6640625" style="2" bestFit="1" customWidth="1"/>
    <col min="515" max="515" width="10.1640625" style="2" bestFit="1" customWidth="1"/>
    <col min="516" max="766" width="9.1640625" style="2"/>
    <col min="767" max="767" width="4.5" style="2" bestFit="1" customWidth="1"/>
    <col min="768" max="768" width="9.1640625" style="2"/>
    <col min="769" max="769" width="30" style="2" customWidth="1"/>
    <col min="770" max="770" width="35.6640625" style="2" bestFit="1" customWidth="1"/>
    <col min="771" max="771" width="10.1640625" style="2" bestFit="1" customWidth="1"/>
    <col min="772" max="1022" width="9.1640625" style="2"/>
    <col min="1023" max="1023" width="4.5" style="2" bestFit="1" customWidth="1"/>
    <col min="1024" max="1024" width="9.1640625" style="2"/>
    <col min="1025" max="1025" width="30" style="2" customWidth="1"/>
    <col min="1026" max="1026" width="35.6640625" style="2" bestFit="1" customWidth="1"/>
    <col min="1027" max="1027" width="10.1640625" style="2" bestFit="1" customWidth="1"/>
    <col min="1028" max="1278" width="9.1640625" style="2"/>
    <col min="1279" max="1279" width="4.5" style="2" bestFit="1" customWidth="1"/>
    <col min="1280" max="1280" width="9.1640625" style="2"/>
    <col min="1281" max="1281" width="30" style="2" customWidth="1"/>
    <col min="1282" max="1282" width="35.6640625" style="2" bestFit="1" customWidth="1"/>
    <col min="1283" max="1283" width="10.1640625" style="2" bestFit="1" customWidth="1"/>
    <col min="1284" max="1534" width="9.1640625" style="2"/>
    <col min="1535" max="1535" width="4.5" style="2" bestFit="1" customWidth="1"/>
    <col min="1536" max="1536" width="9.1640625" style="2"/>
    <col min="1537" max="1537" width="30" style="2" customWidth="1"/>
    <col min="1538" max="1538" width="35.6640625" style="2" bestFit="1" customWidth="1"/>
    <col min="1539" max="1539" width="10.1640625" style="2" bestFit="1" customWidth="1"/>
    <col min="1540" max="1790" width="9.1640625" style="2"/>
    <col min="1791" max="1791" width="4.5" style="2" bestFit="1" customWidth="1"/>
    <col min="1792" max="1792" width="9.1640625" style="2"/>
    <col min="1793" max="1793" width="30" style="2" customWidth="1"/>
    <col min="1794" max="1794" width="35.6640625" style="2" bestFit="1" customWidth="1"/>
    <col min="1795" max="1795" width="10.1640625" style="2" bestFit="1" customWidth="1"/>
    <col min="1796" max="2046" width="9.1640625" style="2"/>
    <col min="2047" max="2047" width="4.5" style="2" bestFit="1" customWidth="1"/>
    <col min="2048" max="2048" width="9.1640625" style="2"/>
    <col min="2049" max="2049" width="30" style="2" customWidth="1"/>
    <col min="2050" max="2050" width="35.6640625" style="2" bestFit="1" customWidth="1"/>
    <col min="2051" max="2051" width="10.1640625" style="2" bestFit="1" customWidth="1"/>
    <col min="2052" max="2302" width="9.1640625" style="2"/>
    <col min="2303" max="2303" width="4.5" style="2" bestFit="1" customWidth="1"/>
    <col min="2304" max="2304" width="9.1640625" style="2"/>
    <col min="2305" max="2305" width="30" style="2" customWidth="1"/>
    <col min="2306" max="2306" width="35.6640625" style="2" bestFit="1" customWidth="1"/>
    <col min="2307" max="2307" width="10.1640625" style="2" bestFit="1" customWidth="1"/>
    <col min="2308" max="2558" width="9.1640625" style="2"/>
    <col min="2559" max="2559" width="4.5" style="2" bestFit="1" customWidth="1"/>
    <col min="2560" max="2560" width="9.1640625" style="2"/>
    <col min="2561" max="2561" width="30" style="2" customWidth="1"/>
    <col min="2562" max="2562" width="35.6640625" style="2" bestFit="1" customWidth="1"/>
    <col min="2563" max="2563" width="10.1640625" style="2" bestFit="1" customWidth="1"/>
    <col min="2564" max="2814" width="9.1640625" style="2"/>
    <col min="2815" max="2815" width="4.5" style="2" bestFit="1" customWidth="1"/>
    <col min="2816" max="2816" width="9.1640625" style="2"/>
    <col min="2817" max="2817" width="30" style="2" customWidth="1"/>
    <col min="2818" max="2818" width="35.6640625" style="2" bestFit="1" customWidth="1"/>
    <col min="2819" max="2819" width="10.1640625" style="2" bestFit="1" customWidth="1"/>
    <col min="2820" max="3070" width="9.1640625" style="2"/>
    <col min="3071" max="3071" width="4.5" style="2" bestFit="1" customWidth="1"/>
    <col min="3072" max="3072" width="9.1640625" style="2"/>
    <col min="3073" max="3073" width="30" style="2" customWidth="1"/>
    <col min="3074" max="3074" width="35.6640625" style="2" bestFit="1" customWidth="1"/>
    <col min="3075" max="3075" width="10.1640625" style="2" bestFit="1" customWidth="1"/>
    <col min="3076" max="3326" width="9.1640625" style="2"/>
    <col min="3327" max="3327" width="4.5" style="2" bestFit="1" customWidth="1"/>
    <col min="3328" max="3328" width="9.1640625" style="2"/>
    <col min="3329" max="3329" width="30" style="2" customWidth="1"/>
    <col min="3330" max="3330" width="35.6640625" style="2" bestFit="1" customWidth="1"/>
    <col min="3331" max="3331" width="10.1640625" style="2" bestFit="1" customWidth="1"/>
    <col min="3332" max="3582" width="9.1640625" style="2"/>
    <col min="3583" max="3583" width="4.5" style="2" bestFit="1" customWidth="1"/>
    <col min="3584" max="3584" width="9.1640625" style="2"/>
    <col min="3585" max="3585" width="30" style="2" customWidth="1"/>
    <col min="3586" max="3586" width="35.6640625" style="2" bestFit="1" customWidth="1"/>
    <col min="3587" max="3587" width="10.1640625" style="2" bestFit="1" customWidth="1"/>
    <col min="3588" max="3838" width="9.1640625" style="2"/>
    <col min="3839" max="3839" width="4.5" style="2" bestFit="1" customWidth="1"/>
    <col min="3840" max="3840" width="9.1640625" style="2"/>
    <col min="3841" max="3841" width="30" style="2" customWidth="1"/>
    <col min="3842" max="3842" width="35.6640625" style="2" bestFit="1" customWidth="1"/>
    <col min="3843" max="3843" width="10.1640625" style="2" bestFit="1" customWidth="1"/>
    <col min="3844" max="4094" width="9.1640625" style="2"/>
    <col min="4095" max="4095" width="4.5" style="2" bestFit="1" customWidth="1"/>
    <col min="4096" max="4096" width="9.1640625" style="2"/>
    <col min="4097" max="4097" width="30" style="2" customWidth="1"/>
    <col min="4098" max="4098" width="35.6640625" style="2" bestFit="1" customWidth="1"/>
    <col min="4099" max="4099" width="10.1640625" style="2" bestFit="1" customWidth="1"/>
    <col min="4100" max="4350" width="9.1640625" style="2"/>
    <col min="4351" max="4351" width="4.5" style="2" bestFit="1" customWidth="1"/>
    <col min="4352" max="4352" width="9.1640625" style="2"/>
    <col min="4353" max="4353" width="30" style="2" customWidth="1"/>
    <col min="4354" max="4354" width="35.6640625" style="2" bestFit="1" customWidth="1"/>
    <col min="4355" max="4355" width="10.1640625" style="2" bestFit="1" customWidth="1"/>
    <col min="4356" max="4606" width="9.1640625" style="2"/>
    <col min="4607" max="4607" width="4.5" style="2" bestFit="1" customWidth="1"/>
    <col min="4608" max="4608" width="9.1640625" style="2"/>
    <col min="4609" max="4609" width="30" style="2" customWidth="1"/>
    <col min="4610" max="4610" width="35.6640625" style="2" bestFit="1" customWidth="1"/>
    <col min="4611" max="4611" width="10.1640625" style="2" bestFit="1" customWidth="1"/>
    <col min="4612" max="4862" width="9.1640625" style="2"/>
    <col min="4863" max="4863" width="4.5" style="2" bestFit="1" customWidth="1"/>
    <col min="4864" max="4864" width="9.1640625" style="2"/>
    <col min="4865" max="4865" width="30" style="2" customWidth="1"/>
    <col min="4866" max="4866" width="35.6640625" style="2" bestFit="1" customWidth="1"/>
    <col min="4867" max="4867" width="10.1640625" style="2" bestFit="1" customWidth="1"/>
    <col min="4868" max="5118" width="9.1640625" style="2"/>
    <col min="5119" max="5119" width="4.5" style="2" bestFit="1" customWidth="1"/>
    <col min="5120" max="5120" width="9.1640625" style="2"/>
    <col min="5121" max="5121" width="30" style="2" customWidth="1"/>
    <col min="5122" max="5122" width="35.6640625" style="2" bestFit="1" customWidth="1"/>
    <col min="5123" max="5123" width="10.1640625" style="2" bestFit="1" customWidth="1"/>
    <col min="5124" max="5374" width="9.1640625" style="2"/>
    <col min="5375" max="5375" width="4.5" style="2" bestFit="1" customWidth="1"/>
    <col min="5376" max="5376" width="9.1640625" style="2"/>
    <col min="5377" max="5377" width="30" style="2" customWidth="1"/>
    <col min="5378" max="5378" width="35.6640625" style="2" bestFit="1" customWidth="1"/>
    <col min="5379" max="5379" width="10.1640625" style="2" bestFit="1" customWidth="1"/>
    <col min="5380" max="5630" width="9.1640625" style="2"/>
    <col min="5631" max="5631" width="4.5" style="2" bestFit="1" customWidth="1"/>
    <col min="5632" max="5632" width="9.1640625" style="2"/>
    <col min="5633" max="5633" width="30" style="2" customWidth="1"/>
    <col min="5634" max="5634" width="35.6640625" style="2" bestFit="1" customWidth="1"/>
    <col min="5635" max="5635" width="10.1640625" style="2" bestFit="1" customWidth="1"/>
    <col min="5636" max="5886" width="9.1640625" style="2"/>
    <col min="5887" max="5887" width="4.5" style="2" bestFit="1" customWidth="1"/>
    <col min="5888" max="5888" width="9.1640625" style="2"/>
    <col min="5889" max="5889" width="30" style="2" customWidth="1"/>
    <col min="5890" max="5890" width="35.6640625" style="2" bestFit="1" customWidth="1"/>
    <col min="5891" max="5891" width="10.1640625" style="2" bestFit="1" customWidth="1"/>
    <col min="5892" max="6142" width="9.1640625" style="2"/>
    <col min="6143" max="6143" width="4.5" style="2" bestFit="1" customWidth="1"/>
    <col min="6144" max="6144" width="9.1640625" style="2"/>
    <col min="6145" max="6145" width="30" style="2" customWidth="1"/>
    <col min="6146" max="6146" width="35.6640625" style="2" bestFit="1" customWidth="1"/>
    <col min="6147" max="6147" width="10.1640625" style="2" bestFit="1" customWidth="1"/>
    <col min="6148" max="6398" width="9.1640625" style="2"/>
    <col min="6399" max="6399" width="4.5" style="2" bestFit="1" customWidth="1"/>
    <col min="6400" max="6400" width="9.1640625" style="2"/>
    <col min="6401" max="6401" width="30" style="2" customWidth="1"/>
    <col min="6402" max="6402" width="35.6640625" style="2" bestFit="1" customWidth="1"/>
    <col min="6403" max="6403" width="10.1640625" style="2" bestFit="1" customWidth="1"/>
    <col min="6404" max="6654" width="9.1640625" style="2"/>
    <col min="6655" max="6655" width="4.5" style="2" bestFit="1" customWidth="1"/>
    <col min="6656" max="6656" width="9.1640625" style="2"/>
    <col min="6657" max="6657" width="30" style="2" customWidth="1"/>
    <col min="6658" max="6658" width="35.6640625" style="2" bestFit="1" customWidth="1"/>
    <col min="6659" max="6659" width="10.1640625" style="2" bestFit="1" customWidth="1"/>
    <col min="6660" max="6910" width="9.1640625" style="2"/>
    <col min="6911" max="6911" width="4.5" style="2" bestFit="1" customWidth="1"/>
    <col min="6912" max="6912" width="9.1640625" style="2"/>
    <col min="6913" max="6913" width="30" style="2" customWidth="1"/>
    <col min="6914" max="6914" width="35.6640625" style="2" bestFit="1" customWidth="1"/>
    <col min="6915" max="6915" width="10.1640625" style="2" bestFit="1" customWidth="1"/>
    <col min="6916" max="7166" width="9.1640625" style="2"/>
    <col min="7167" max="7167" width="4.5" style="2" bestFit="1" customWidth="1"/>
    <col min="7168" max="7168" width="9.1640625" style="2"/>
    <col min="7169" max="7169" width="30" style="2" customWidth="1"/>
    <col min="7170" max="7170" width="35.6640625" style="2" bestFit="1" customWidth="1"/>
    <col min="7171" max="7171" width="10.1640625" style="2" bestFit="1" customWidth="1"/>
    <col min="7172" max="7422" width="9.1640625" style="2"/>
    <col min="7423" max="7423" width="4.5" style="2" bestFit="1" customWidth="1"/>
    <col min="7424" max="7424" width="9.1640625" style="2"/>
    <col min="7425" max="7425" width="30" style="2" customWidth="1"/>
    <col min="7426" max="7426" width="35.6640625" style="2" bestFit="1" customWidth="1"/>
    <col min="7427" max="7427" width="10.1640625" style="2" bestFit="1" customWidth="1"/>
    <col min="7428" max="7678" width="9.1640625" style="2"/>
    <col min="7679" max="7679" width="4.5" style="2" bestFit="1" customWidth="1"/>
    <col min="7680" max="7680" width="9.1640625" style="2"/>
    <col min="7681" max="7681" width="30" style="2" customWidth="1"/>
    <col min="7682" max="7682" width="35.6640625" style="2" bestFit="1" customWidth="1"/>
    <col min="7683" max="7683" width="10.1640625" style="2" bestFit="1" customWidth="1"/>
    <col min="7684" max="7934" width="9.1640625" style="2"/>
    <col min="7935" max="7935" width="4.5" style="2" bestFit="1" customWidth="1"/>
    <col min="7936" max="7936" width="9.1640625" style="2"/>
    <col min="7937" max="7937" width="30" style="2" customWidth="1"/>
    <col min="7938" max="7938" width="35.6640625" style="2" bestFit="1" customWidth="1"/>
    <col min="7939" max="7939" width="10.1640625" style="2" bestFit="1" customWidth="1"/>
    <col min="7940" max="8190" width="9.1640625" style="2"/>
    <col min="8191" max="8191" width="4.5" style="2" bestFit="1" customWidth="1"/>
    <col min="8192" max="8192" width="9.1640625" style="2"/>
    <col min="8193" max="8193" width="30" style="2" customWidth="1"/>
    <col min="8194" max="8194" width="35.6640625" style="2" bestFit="1" customWidth="1"/>
    <col min="8195" max="8195" width="10.1640625" style="2" bestFit="1" customWidth="1"/>
    <col min="8196" max="8446" width="9.1640625" style="2"/>
    <col min="8447" max="8447" width="4.5" style="2" bestFit="1" customWidth="1"/>
    <col min="8448" max="8448" width="9.1640625" style="2"/>
    <col min="8449" max="8449" width="30" style="2" customWidth="1"/>
    <col min="8450" max="8450" width="35.6640625" style="2" bestFit="1" customWidth="1"/>
    <col min="8451" max="8451" width="10.1640625" style="2" bestFit="1" customWidth="1"/>
    <col min="8452" max="8702" width="9.1640625" style="2"/>
    <col min="8703" max="8703" width="4.5" style="2" bestFit="1" customWidth="1"/>
    <col min="8704" max="8704" width="9.1640625" style="2"/>
    <col min="8705" max="8705" width="30" style="2" customWidth="1"/>
    <col min="8706" max="8706" width="35.6640625" style="2" bestFit="1" customWidth="1"/>
    <col min="8707" max="8707" width="10.1640625" style="2" bestFit="1" customWidth="1"/>
    <col min="8708" max="8958" width="9.1640625" style="2"/>
    <col min="8959" max="8959" width="4.5" style="2" bestFit="1" customWidth="1"/>
    <col min="8960" max="8960" width="9.1640625" style="2"/>
    <col min="8961" max="8961" width="30" style="2" customWidth="1"/>
    <col min="8962" max="8962" width="35.6640625" style="2" bestFit="1" customWidth="1"/>
    <col min="8963" max="8963" width="10.1640625" style="2" bestFit="1" customWidth="1"/>
    <col min="8964" max="9214" width="9.1640625" style="2"/>
    <col min="9215" max="9215" width="4.5" style="2" bestFit="1" customWidth="1"/>
    <col min="9216" max="9216" width="9.1640625" style="2"/>
    <col min="9217" max="9217" width="30" style="2" customWidth="1"/>
    <col min="9218" max="9218" width="35.6640625" style="2" bestFit="1" customWidth="1"/>
    <col min="9219" max="9219" width="10.1640625" style="2" bestFit="1" customWidth="1"/>
    <col min="9220" max="9470" width="9.1640625" style="2"/>
    <col min="9471" max="9471" width="4.5" style="2" bestFit="1" customWidth="1"/>
    <col min="9472" max="9472" width="9.1640625" style="2"/>
    <col min="9473" max="9473" width="30" style="2" customWidth="1"/>
    <col min="9474" max="9474" width="35.6640625" style="2" bestFit="1" customWidth="1"/>
    <col min="9475" max="9475" width="10.1640625" style="2" bestFit="1" customWidth="1"/>
    <col min="9476" max="9726" width="9.1640625" style="2"/>
    <col min="9727" max="9727" width="4.5" style="2" bestFit="1" customWidth="1"/>
    <col min="9728" max="9728" width="9.1640625" style="2"/>
    <col min="9729" max="9729" width="30" style="2" customWidth="1"/>
    <col min="9730" max="9730" width="35.6640625" style="2" bestFit="1" customWidth="1"/>
    <col min="9731" max="9731" width="10.1640625" style="2" bestFit="1" customWidth="1"/>
    <col min="9732" max="9982" width="9.1640625" style="2"/>
    <col min="9983" max="9983" width="4.5" style="2" bestFit="1" customWidth="1"/>
    <col min="9984" max="9984" width="9.1640625" style="2"/>
    <col min="9985" max="9985" width="30" style="2" customWidth="1"/>
    <col min="9986" max="9986" width="35.6640625" style="2" bestFit="1" customWidth="1"/>
    <col min="9987" max="9987" width="10.1640625" style="2" bestFit="1" customWidth="1"/>
    <col min="9988" max="10238" width="9.1640625" style="2"/>
    <col min="10239" max="10239" width="4.5" style="2" bestFit="1" customWidth="1"/>
    <col min="10240" max="10240" width="9.1640625" style="2"/>
    <col min="10241" max="10241" width="30" style="2" customWidth="1"/>
    <col min="10242" max="10242" width="35.6640625" style="2" bestFit="1" customWidth="1"/>
    <col min="10243" max="10243" width="10.1640625" style="2" bestFit="1" customWidth="1"/>
    <col min="10244" max="10494" width="9.1640625" style="2"/>
    <col min="10495" max="10495" width="4.5" style="2" bestFit="1" customWidth="1"/>
    <col min="10496" max="10496" width="9.1640625" style="2"/>
    <col min="10497" max="10497" width="30" style="2" customWidth="1"/>
    <col min="10498" max="10498" width="35.6640625" style="2" bestFit="1" customWidth="1"/>
    <col min="10499" max="10499" width="10.1640625" style="2" bestFit="1" customWidth="1"/>
    <col min="10500" max="10750" width="9.1640625" style="2"/>
    <col min="10751" max="10751" width="4.5" style="2" bestFit="1" customWidth="1"/>
    <col min="10752" max="10752" width="9.1640625" style="2"/>
    <col min="10753" max="10753" width="30" style="2" customWidth="1"/>
    <col min="10754" max="10754" width="35.6640625" style="2" bestFit="1" customWidth="1"/>
    <col min="10755" max="10755" width="10.1640625" style="2" bestFit="1" customWidth="1"/>
    <col min="10756" max="11006" width="9.1640625" style="2"/>
    <col min="11007" max="11007" width="4.5" style="2" bestFit="1" customWidth="1"/>
    <col min="11008" max="11008" width="9.1640625" style="2"/>
    <col min="11009" max="11009" width="30" style="2" customWidth="1"/>
    <col min="11010" max="11010" width="35.6640625" style="2" bestFit="1" customWidth="1"/>
    <col min="11011" max="11011" width="10.1640625" style="2" bestFit="1" customWidth="1"/>
    <col min="11012" max="11262" width="9.1640625" style="2"/>
    <col min="11263" max="11263" width="4.5" style="2" bestFit="1" customWidth="1"/>
    <col min="11264" max="11264" width="9.1640625" style="2"/>
    <col min="11265" max="11265" width="30" style="2" customWidth="1"/>
    <col min="11266" max="11266" width="35.6640625" style="2" bestFit="1" customWidth="1"/>
    <col min="11267" max="11267" width="10.1640625" style="2" bestFit="1" customWidth="1"/>
    <col min="11268" max="11518" width="9.1640625" style="2"/>
    <col min="11519" max="11519" width="4.5" style="2" bestFit="1" customWidth="1"/>
    <col min="11520" max="11520" width="9.1640625" style="2"/>
    <col min="11521" max="11521" width="30" style="2" customWidth="1"/>
    <col min="11522" max="11522" width="35.6640625" style="2" bestFit="1" customWidth="1"/>
    <col min="11523" max="11523" width="10.1640625" style="2" bestFit="1" customWidth="1"/>
    <col min="11524" max="11774" width="9.1640625" style="2"/>
    <col min="11775" max="11775" width="4.5" style="2" bestFit="1" customWidth="1"/>
    <col min="11776" max="11776" width="9.1640625" style="2"/>
    <col min="11777" max="11777" width="30" style="2" customWidth="1"/>
    <col min="11778" max="11778" width="35.6640625" style="2" bestFit="1" customWidth="1"/>
    <col min="11779" max="11779" width="10.1640625" style="2" bestFit="1" customWidth="1"/>
    <col min="11780" max="12030" width="9.1640625" style="2"/>
    <col min="12031" max="12031" width="4.5" style="2" bestFit="1" customWidth="1"/>
    <col min="12032" max="12032" width="9.1640625" style="2"/>
    <col min="12033" max="12033" width="30" style="2" customWidth="1"/>
    <col min="12034" max="12034" width="35.6640625" style="2" bestFit="1" customWidth="1"/>
    <col min="12035" max="12035" width="10.1640625" style="2" bestFit="1" customWidth="1"/>
    <col min="12036" max="12286" width="9.1640625" style="2"/>
    <col min="12287" max="12287" width="4.5" style="2" bestFit="1" customWidth="1"/>
    <col min="12288" max="12288" width="9.1640625" style="2"/>
    <col min="12289" max="12289" width="30" style="2" customWidth="1"/>
    <col min="12290" max="12290" width="35.6640625" style="2" bestFit="1" customWidth="1"/>
    <col min="12291" max="12291" width="10.1640625" style="2" bestFit="1" customWidth="1"/>
    <col min="12292" max="12542" width="9.1640625" style="2"/>
    <col min="12543" max="12543" width="4.5" style="2" bestFit="1" customWidth="1"/>
    <col min="12544" max="12544" width="9.1640625" style="2"/>
    <col min="12545" max="12545" width="30" style="2" customWidth="1"/>
    <col min="12546" max="12546" width="35.6640625" style="2" bestFit="1" customWidth="1"/>
    <col min="12547" max="12547" width="10.1640625" style="2" bestFit="1" customWidth="1"/>
    <col min="12548" max="12798" width="9.1640625" style="2"/>
    <col min="12799" max="12799" width="4.5" style="2" bestFit="1" customWidth="1"/>
    <col min="12800" max="12800" width="9.1640625" style="2"/>
    <col min="12801" max="12801" width="30" style="2" customWidth="1"/>
    <col min="12802" max="12802" width="35.6640625" style="2" bestFit="1" customWidth="1"/>
    <col min="12803" max="12803" width="10.1640625" style="2" bestFit="1" customWidth="1"/>
    <col min="12804" max="13054" width="9.1640625" style="2"/>
    <col min="13055" max="13055" width="4.5" style="2" bestFit="1" customWidth="1"/>
    <col min="13056" max="13056" width="9.1640625" style="2"/>
    <col min="13057" max="13057" width="30" style="2" customWidth="1"/>
    <col min="13058" max="13058" width="35.6640625" style="2" bestFit="1" customWidth="1"/>
    <col min="13059" max="13059" width="10.1640625" style="2" bestFit="1" customWidth="1"/>
    <col min="13060" max="13310" width="9.1640625" style="2"/>
    <col min="13311" max="13311" width="4.5" style="2" bestFit="1" customWidth="1"/>
    <col min="13312" max="13312" width="9.1640625" style="2"/>
    <col min="13313" max="13313" width="30" style="2" customWidth="1"/>
    <col min="13314" max="13314" width="35.6640625" style="2" bestFit="1" customWidth="1"/>
    <col min="13315" max="13315" width="10.1640625" style="2" bestFit="1" customWidth="1"/>
    <col min="13316" max="13566" width="9.1640625" style="2"/>
    <col min="13567" max="13567" width="4.5" style="2" bestFit="1" customWidth="1"/>
    <col min="13568" max="13568" width="9.1640625" style="2"/>
    <col min="13569" max="13569" width="30" style="2" customWidth="1"/>
    <col min="13570" max="13570" width="35.6640625" style="2" bestFit="1" customWidth="1"/>
    <col min="13571" max="13571" width="10.1640625" style="2" bestFit="1" customWidth="1"/>
    <col min="13572" max="13822" width="9.1640625" style="2"/>
    <col min="13823" max="13823" width="4.5" style="2" bestFit="1" customWidth="1"/>
    <col min="13824" max="13824" width="9.1640625" style="2"/>
    <col min="13825" max="13825" width="30" style="2" customWidth="1"/>
    <col min="13826" max="13826" width="35.6640625" style="2" bestFit="1" customWidth="1"/>
    <col min="13827" max="13827" width="10.1640625" style="2" bestFit="1" customWidth="1"/>
    <col min="13828" max="14078" width="9.1640625" style="2"/>
    <col min="14079" max="14079" width="4.5" style="2" bestFit="1" customWidth="1"/>
    <col min="14080" max="14080" width="9.1640625" style="2"/>
    <col min="14081" max="14081" width="30" style="2" customWidth="1"/>
    <col min="14082" max="14082" width="35.6640625" style="2" bestFit="1" customWidth="1"/>
    <col min="14083" max="14083" width="10.1640625" style="2" bestFit="1" customWidth="1"/>
    <col min="14084" max="14334" width="9.1640625" style="2"/>
    <col min="14335" max="14335" width="4.5" style="2" bestFit="1" customWidth="1"/>
    <col min="14336" max="14336" width="9.1640625" style="2"/>
    <col min="14337" max="14337" width="30" style="2" customWidth="1"/>
    <col min="14338" max="14338" width="35.6640625" style="2" bestFit="1" customWidth="1"/>
    <col min="14339" max="14339" width="10.1640625" style="2" bestFit="1" customWidth="1"/>
    <col min="14340" max="14590" width="9.1640625" style="2"/>
    <col min="14591" max="14591" width="4.5" style="2" bestFit="1" customWidth="1"/>
    <col min="14592" max="14592" width="9.1640625" style="2"/>
    <col min="14593" max="14593" width="30" style="2" customWidth="1"/>
    <col min="14594" max="14594" width="35.6640625" style="2" bestFit="1" customWidth="1"/>
    <col min="14595" max="14595" width="10.1640625" style="2" bestFit="1" customWidth="1"/>
    <col min="14596" max="14846" width="9.1640625" style="2"/>
    <col min="14847" max="14847" width="4.5" style="2" bestFit="1" customWidth="1"/>
    <col min="14848" max="14848" width="9.1640625" style="2"/>
    <col min="14849" max="14849" width="30" style="2" customWidth="1"/>
    <col min="14850" max="14850" width="35.6640625" style="2" bestFit="1" customWidth="1"/>
    <col min="14851" max="14851" width="10.1640625" style="2" bestFit="1" customWidth="1"/>
    <col min="14852" max="15102" width="9.1640625" style="2"/>
    <col min="15103" max="15103" width="4.5" style="2" bestFit="1" customWidth="1"/>
    <col min="15104" max="15104" width="9.1640625" style="2"/>
    <col min="15105" max="15105" width="30" style="2" customWidth="1"/>
    <col min="15106" max="15106" width="35.6640625" style="2" bestFit="1" customWidth="1"/>
    <col min="15107" max="15107" width="10.1640625" style="2" bestFit="1" customWidth="1"/>
    <col min="15108" max="15358" width="9.1640625" style="2"/>
    <col min="15359" max="15359" width="4.5" style="2" bestFit="1" customWidth="1"/>
    <col min="15360" max="15360" width="9.1640625" style="2"/>
    <col min="15361" max="15361" width="30" style="2" customWidth="1"/>
    <col min="15362" max="15362" width="35.6640625" style="2" bestFit="1" customWidth="1"/>
    <col min="15363" max="15363" width="10.1640625" style="2" bestFit="1" customWidth="1"/>
    <col min="15364" max="15614" width="9.1640625" style="2"/>
    <col min="15615" max="15615" width="4.5" style="2" bestFit="1" customWidth="1"/>
    <col min="15616" max="15616" width="9.1640625" style="2"/>
    <col min="15617" max="15617" width="30" style="2" customWidth="1"/>
    <col min="15618" max="15618" width="35.6640625" style="2" bestFit="1" customWidth="1"/>
    <col min="15619" max="15619" width="10.1640625" style="2" bestFit="1" customWidth="1"/>
    <col min="15620" max="15870" width="9.1640625" style="2"/>
    <col min="15871" max="15871" width="4.5" style="2" bestFit="1" customWidth="1"/>
    <col min="15872" max="15872" width="9.1640625" style="2"/>
    <col min="15873" max="15873" width="30" style="2" customWidth="1"/>
    <col min="15874" max="15874" width="35.6640625" style="2" bestFit="1" customWidth="1"/>
    <col min="15875" max="15875" width="10.1640625" style="2" bestFit="1" customWidth="1"/>
    <col min="15876" max="16126" width="9.1640625" style="2"/>
    <col min="16127" max="16127" width="4.5" style="2" bestFit="1" customWidth="1"/>
    <col min="16128" max="16128" width="9.1640625" style="2"/>
    <col min="16129" max="16129" width="30" style="2" customWidth="1"/>
    <col min="16130" max="16130" width="35.6640625" style="2" bestFit="1" customWidth="1"/>
    <col min="16131" max="16131" width="10.1640625" style="2" bestFit="1" customWidth="1"/>
    <col min="16132" max="16384" width="9.1640625" style="2"/>
  </cols>
  <sheetData>
    <row r="2" spans="2:15" x14ac:dyDescent="0.2">
      <c r="B2" s="1" t="s">
        <v>113</v>
      </c>
      <c r="G2" s="3"/>
      <c r="H2" s="3"/>
      <c r="I2" s="3"/>
      <c r="J2" s="3"/>
      <c r="K2" s="3"/>
      <c r="L2" s="3"/>
      <c r="M2" s="3"/>
      <c r="N2" s="3"/>
      <c r="O2" s="3"/>
    </row>
    <row r="3" spans="2:15" x14ac:dyDescent="0.2">
      <c r="E3" s="4" t="s">
        <v>24</v>
      </c>
      <c r="G3" s="5"/>
      <c r="H3" s="6"/>
      <c r="I3" s="6"/>
      <c r="J3" s="6"/>
      <c r="K3" s="6"/>
      <c r="L3" s="6"/>
      <c r="M3" s="6"/>
      <c r="N3" s="6"/>
      <c r="O3" s="6"/>
    </row>
    <row r="4" spans="2:15" x14ac:dyDescent="0.2">
      <c r="B4" s="7"/>
      <c r="C4" s="8" t="s">
        <v>1</v>
      </c>
      <c r="D4" s="8" t="s">
        <v>0</v>
      </c>
      <c r="E4" s="9" t="s">
        <v>8</v>
      </c>
      <c r="G4" s="6"/>
      <c r="H4" s="6"/>
      <c r="I4" s="6"/>
      <c r="J4" s="6"/>
      <c r="K4" s="6"/>
      <c r="L4" s="6"/>
      <c r="M4" s="6"/>
      <c r="N4" s="6"/>
      <c r="O4" s="6"/>
    </row>
    <row r="5" spans="2:15" x14ac:dyDescent="0.2">
      <c r="B5" s="10" t="s">
        <v>2</v>
      </c>
      <c r="C5" s="11"/>
      <c r="D5" s="12"/>
      <c r="E5" s="12"/>
    </row>
    <row r="6" spans="2:15" x14ac:dyDescent="0.2">
      <c r="B6" s="13" t="s">
        <v>95</v>
      </c>
      <c r="C6" s="14">
        <v>51.82</v>
      </c>
      <c r="D6" s="15">
        <v>40.159999999999997</v>
      </c>
      <c r="E6" s="15">
        <v>46.21</v>
      </c>
    </row>
    <row r="7" spans="2:15" x14ac:dyDescent="0.2">
      <c r="B7" s="13" t="s">
        <v>3</v>
      </c>
      <c r="C7" s="14">
        <v>0.36</v>
      </c>
      <c r="D7" s="15">
        <v>0.31</v>
      </c>
      <c r="E7" s="15">
        <v>0.33</v>
      </c>
    </row>
    <row r="8" spans="2:15" x14ac:dyDescent="0.2">
      <c r="B8" s="13" t="s">
        <v>4</v>
      </c>
      <c r="C8" s="14">
        <v>0.26</v>
      </c>
      <c r="D8" s="15">
        <v>0.5</v>
      </c>
      <c r="E8" s="15">
        <v>0.37</v>
      </c>
    </row>
    <row r="9" spans="2:15" x14ac:dyDescent="0.2">
      <c r="B9" s="13" t="s">
        <v>5</v>
      </c>
      <c r="C9" s="14">
        <v>0.04</v>
      </c>
      <c r="D9" s="15">
        <v>7.0000000000000007E-2</v>
      </c>
      <c r="E9" s="15">
        <v>0.06</v>
      </c>
    </row>
    <row r="10" spans="2:15" x14ac:dyDescent="0.2">
      <c r="B10" s="13" t="s">
        <v>6</v>
      </c>
      <c r="C10" s="14">
        <v>0.04</v>
      </c>
      <c r="D10" s="15">
        <v>0.05</v>
      </c>
      <c r="E10" s="15">
        <v>0.05</v>
      </c>
    </row>
    <row r="11" spans="2:15" x14ac:dyDescent="0.2">
      <c r="B11" s="16" t="s">
        <v>8</v>
      </c>
      <c r="C11" s="17">
        <v>52.52</v>
      </c>
      <c r="D11" s="18">
        <v>41.09</v>
      </c>
      <c r="E11" s="18">
        <v>47.02</v>
      </c>
    </row>
    <row r="12" spans="2:15" x14ac:dyDescent="0.2">
      <c r="B12" s="19" t="s">
        <v>7</v>
      </c>
      <c r="C12" s="20"/>
      <c r="D12" s="21"/>
      <c r="E12" s="21"/>
    </row>
    <row r="13" spans="2:15" x14ac:dyDescent="0.2">
      <c r="B13" s="13" t="s">
        <v>89</v>
      </c>
      <c r="C13" s="14">
        <v>10.43</v>
      </c>
      <c r="D13" s="15">
        <v>11.09</v>
      </c>
      <c r="E13" s="15">
        <v>10.75</v>
      </c>
    </row>
    <row r="14" spans="2:15" x14ac:dyDescent="0.2">
      <c r="B14" s="13" t="s">
        <v>90</v>
      </c>
      <c r="C14" s="14">
        <v>7.79</v>
      </c>
      <c r="D14" s="15">
        <v>16.07</v>
      </c>
      <c r="E14" s="15">
        <v>11.77</v>
      </c>
    </row>
    <row r="15" spans="2:15" x14ac:dyDescent="0.2">
      <c r="B15" s="13" t="s">
        <v>91</v>
      </c>
      <c r="C15" s="14">
        <v>2.84</v>
      </c>
      <c r="D15" s="15">
        <v>3.96</v>
      </c>
      <c r="E15" s="15">
        <v>3.38</v>
      </c>
    </row>
    <row r="16" spans="2:15" x14ac:dyDescent="0.2">
      <c r="B16" s="13" t="s">
        <v>92</v>
      </c>
      <c r="C16" s="14">
        <v>19.440000000000001</v>
      </c>
      <c r="D16" s="15">
        <v>14.5</v>
      </c>
      <c r="E16" s="15">
        <v>17.07</v>
      </c>
    </row>
    <row r="17" spans="2:7" x14ac:dyDescent="0.2">
      <c r="B17" s="13" t="s">
        <v>93</v>
      </c>
      <c r="C17" s="14">
        <v>1.37</v>
      </c>
      <c r="D17" s="15">
        <v>4.2300000000000004</v>
      </c>
      <c r="E17" s="15">
        <v>2.75</v>
      </c>
    </row>
    <row r="18" spans="2:7" x14ac:dyDescent="0.2">
      <c r="B18" s="13" t="s">
        <v>94</v>
      </c>
      <c r="C18" s="14">
        <v>2.63</v>
      </c>
      <c r="D18" s="15">
        <v>3.75</v>
      </c>
      <c r="E18" s="15">
        <v>3.17</v>
      </c>
    </row>
    <row r="19" spans="2:7" x14ac:dyDescent="0.2">
      <c r="B19" s="13" t="s">
        <v>70</v>
      </c>
      <c r="C19" s="14">
        <v>2.97</v>
      </c>
      <c r="D19" s="15">
        <v>5.29</v>
      </c>
      <c r="E19" s="15">
        <v>4.09</v>
      </c>
    </row>
    <row r="20" spans="2:7" x14ac:dyDescent="0.2">
      <c r="B20" s="19" t="s">
        <v>84</v>
      </c>
      <c r="C20" s="22">
        <v>47.48</v>
      </c>
      <c r="D20" s="23">
        <v>58.91</v>
      </c>
      <c r="E20" s="23">
        <v>52.98</v>
      </c>
    </row>
    <row r="21" spans="2:7" ht="11" customHeight="1" x14ac:dyDescent="0.2">
      <c r="B21" s="13" t="s">
        <v>86</v>
      </c>
      <c r="C21" s="14">
        <v>24.61</v>
      </c>
      <c r="D21" s="15">
        <v>38.4</v>
      </c>
      <c r="E21" s="15">
        <v>31.25</v>
      </c>
    </row>
    <row r="22" spans="2:7" x14ac:dyDescent="0.2">
      <c r="B22" s="24" t="s">
        <v>105</v>
      </c>
      <c r="C22" s="14">
        <v>18.22</v>
      </c>
      <c r="D22" s="15">
        <v>27.15</v>
      </c>
      <c r="E22" s="15">
        <v>22.52</v>
      </c>
    </row>
    <row r="23" spans="2:7" ht="22.5" customHeight="1" x14ac:dyDescent="0.2">
      <c r="B23" s="13" t="s">
        <v>85</v>
      </c>
      <c r="C23" s="14">
        <v>22.87</v>
      </c>
      <c r="D23" s="15">
        <v>20.51</v>
      </c>
      <c r="E23" s="15">
        <v>21.73</v>
      </c>
    </row>
    <row r="24" spans="2:7" x14ac:dyDescent="0.2">
      <c r="B24" s="25" t="s">
        <v>106</v>
      </c>
      <c r="C24" s="26">
        <v>98.5</v>
      </c>
      <c r="D24" s="27">
        <v>97.59</v>
      </c>
      <c r="E24" s="27">
        <v>98.06</v>
      </c>
    </row>
    <row r="25" spans="2:7" x14ac:dyDescent="0.2">
      <c r="B25" s="16" t="s">
        <v>71</v>
      </c>
      <c r="C25" s="28">
        <v>100</v>
      </c>
      <c r="D25" s="29">
        <v>100</v>
      </c>
      <c r="E25" s="29">
        <v>100</v>
      </c>
    </row>
    <row r="26" spans="2:7" s="31" customFormat="1" ht="125" customHeight="1" x14ac:dyDescent="0.2">
      <c r="B26" s="171" t="s">
        <v>109</v>
      </c>
      <c r="C26" s="171"/>
      <c r="D26" s="171"/>
      <c r="E26" s="171"/>
      <c r="F26" s="30"/>
    </row>
    <row r="27" spans="2:7" ht="57.75" customHeight="1" x14ac:dyDescent="0.2">
      <c r="B27" s="170"/>
      <c r="C27" s="170"/>
      <c r="D27" s="170"/>
      <c r="E27" s="170"/>
      <c r="F27" s="32"/>
      <c r="G27" s="32"/>
    </row>
    <row r="28" spans="2:7" x14ac:dyDescent="0.2">
      <c r="B28" s="32"/>
      <c r="C28" s="32"/>
      <c r="D28" s="32"/>
      <c r="E28" s="32"/>
      <c r="F28" s="32"/>
      <c r="G28" s="32"/>
    </row>
    <row r="29" spans="2:7" x14ac:dyDescent="0.2">
      <c r="B29" s="32"/>
      <c r="C29" s="32"/>
      <c r="D29" s="32"/>
      <c r="E29" s="32"/>
      <c r="F29" s="32"/>
      <c r="G29" s="32"/>
    </row>
    <row r="30" spans="2:7" x14ac:dyDescent="0.2">
      <c r="B30" s="32"/>
      <c r="C30" s="32"/>
      <c r="D30" s="32"/>
      <c r="E30" s="32"/>
      <c r="F30" s="32"/>
      <c r="G30" s="32"/>
    </row>
  </sheetData>
  <mergeCells count="2">
    <mergeCell ref="B27:E27"/>
    <mergeCell ref="B26:E26"/>
  </mergeCells>
  <pageMargins left="0.25" right="0.25" top="0.75" bottom="0.75" header="0.3" footer="0.3"/>
  <pageSetup paperSize="9" fitToHeight="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9"/>
  <sheetViews>
    <sheetView workbookViewId="0"/>
  </sheetViews>
  <sheetFormatPr baseColWidth="10" defaultColWidth="9.1640625" defaultRowHeight="11" x14ac:dyDescent="0.2"/>
  <cols>
    <col min="1" max="1" width="2.5" style="2" customWidth="1"/>
    <col min="2" max="2" width="14.33203125" style="2" customWidth="1"/>
    <col min="3" max="3" width="14.6640625" style="2" customWidth="1"/>
    <col min="4" max="4" width="55.6640625" style="2" customWidth="1"/>
    <col min="5" max="5" width="9.6640625" style="2" customWidth="1"/>
    <col min="6" max="254" width="9.1640625" style="2"/>
    <col min="255" max="255" width="4.5" style="2" bestFit="1" customWidth="1"/>
    <col min="256" max="256" width="9.1640625" style="2"/>
    <col min="257" max="257" width="30" style="2" customWidth="1"/>
    <col min="258" max="258" width="35.6640625" style="2" bestFit="1" customWidth="1"/>
    <col min="259" max="259" width="10.1640625" style="2" bestFit="1" customWidth="1"/>
    <col min="260" max="510" width="9.1640625" style="2"/>
    <col min="511" max="511" width="4.5" style="2" bestFit="1" customWidth="1"/>
    <col min="512" max="512" width="9.1640625" style="2"/>
    <col min="513" max="513" width="30" style="2" customWidth="1"/>
    <col min="514" max="514" width="35.6640625" style="2" bestFit="1" customWidth="1"/>
    <col min="515" max="515" width="10.1640625" style="2" bestFit="1" customWidth="1"/>
    <col min="516" max="766" width="9.1640625" style="2"/>
    <col min="767" max="767" width="4.5" style="2" bestFit="1" customWidth="1"/>
    <col min="768" max="768" width="9.1640625" style="2"/>
    <col min="769" max="769" width="30" style="2" customWidth="1"/>
    <col min="770" max="770" width="35.6640625" style="2" bestFit="1" customWidth="1"/>
    <col min="771" max="771" width="10.1640625" style="2" bestFit="1" customWidth="1"/>
    <col min="772" max="1022" width="9.1640625" style="2"/>
    <col min="1023" max="1023" width="4.5" style="2" bestFit="1" customWidth="1"/>
    <col min="1024" max="1024" width="9.1640625" style="2"/>
    <col min="1025" max="1025" width="30" style="2" customWidth="1"/>
    <col min="1026" max="1026" width="35.6640625" style="2" bestFit="1" customWidth="1"/>
    <col min="1027" max="1027" width="10.1640625" style="2" bestFit="1" customWidth="1"/>
    <col min="1028" max="1278" width="9.1640625" style="2"/>
    <col min="1279" max="1279" width="4.5" style="2" bestFit="1" customWidth="1"/>
    <col min="1280" max="1280" width="9.1640625" style="2"/>
    <col min="1281" max="1281" width="30" style="2" customWidth="1"/>
    <col min="1282" max="1282" width="35.6640625" style="2" bestFit="1" customWidth="1"/>
    <col min="1283" max="1283" width="10.1640625" style="2" bestFit="1" customWidth="1"/>
    <col min="1284" max="1534" width="9.1640625" style="2"/>
    <col min="1535" max="1535" width="4.5" style="2" bestFit="1" customWidth="1"/>
    <col min="1536" max="1536" width="9.1640625" style="2"/>
    <col min="1537" max="1537" width="30" style="2" customWidth="1"/>
    <col min="1538" max="1538" width="35.6640625" style="2" bestFit="1" customWidth="1"/>
    <col min="1539" max="1539" width="10.1640625" style="2" bestFit="1" customWidth="1"/>
    <col min="1540" max="1790" width="9.1640625" style="2"/>
    <col min="1791" max="1791" width="4.5" style="2" bestFit="1" customWidth="1"/>
    <col min="1792" max="1792" width="9.1640625" style="2"/>
    <col min="1793" max="1793" width="30" style="2" customWidth="1"/>
    <col min="1794" max="1794" width="35.6640625" style="2" bestFit="1" customWidth="1"/>
    <col min="1795" max="1795" width="10.1640625" style="2" bestFit="1" customWidth="1"/>
    <col min="1796" max="2046" width="9.1640625" style="2"/>
    <col min="2047" max="2047" width="4.5" style="2" bestFit="1" customWidth="1"/>
    <col min="2048" max="2048" width="9.1640625" style="2"/>
    <col min="2049" max="2049" width="30" style="2" customWidth="1"/>
    <col min="2050" max="2050" width="35.6640625" style="2" bestFit="1" customWidth="1"/>
    <col min="2051" max="2051" width="10.1640625" style="2" bestFit="1" customWidth="1"/>
    <col min="2052" max="2302" width="9.1640625" style="2"/>
    <col min="2303" max="2303" width="4.5" style="2" bestFit="1" customWidth="1"/>
    <col min="2304" max="2304" width="9.1640625" style="2"/>
    <col min="2305" max="2305" width="30" style="2" customWidth="1"/>
    <col min="2306" max="2306" width="35.6640625" style="2" bestFit="1" customWidth="1"/>
    <col min="2307" max="2307" width="10.1640625" style="2" bestFit="1" customWidth="1"/>
    <col min="2308" max="2558" width="9.1640625" style="2"/>
    <col min="2559" max="2559" width="4.5" style="2" bestFit="1" customWidth="1"/>
    <col min="2560" max="2560" width="9.1640625" style="2"/>
    <col min="2561" max="2561" width="30" style="2" customWidth="1"/>
    <col min="2562" max="2562" width="35.6640625" style="2" bestFit="1" customWidth="1"/>
    <col min="2563" max="2563" width="10.1640625" style="2" bestFit="1" customWidth="1"/>
    <col min="2564" max="2814" width="9.1640625" style="2"/>
    <col min="2815" max="2815" width="4.5" style="2" bestFit="1" customWidth="1"/>
    <col min="2816" max="2816" width="9.1640625" style="2"/>
    <col min="2817" max="2817" width="30" style="2" customWidth="1"/>
    <col min="2818" max="2818" width="35.6640625" style="2" bestFit="1" customWidth="1"/>
    <col min="2819" max="2819" width="10.1640625" style="2" bestFit="1" customWidth="1"/>
    <col min="2820" max="3070" width="9.1640625" style="2"/>
    <col min="3071" max="3071" width="4.5" style="2" bestFit="1" customWidth="1"/>
    <col min="3072" max="3072" width="9.1640625" style="2"/>
    <col min="3073" max="3073" width="30" style="2" customWidth="1"/>
    <col min="3074" max="3074" width="35.6640625" style="2" bestFit="1" customWidth="1"/>
    <col min="3075" max="3075" width="10.1640625" style="2" bestFit="1" customWidth="1"/>
    <col min="3076" max="3326" width="9.1640625" style="2"/>
    <col min="3327" max="3327" width="4.5" style="2" bestFit="1" customWidth="1"/>
    <col min="3328" max="3328" width="9.1640625" style="2"/>
    <col min="3329" max="3329" width="30" style="2" customWidth="1"/>
    <col min="3330" max="3330" width="35.6640625" style="2" bestFit="1" customWidth="1"/>
    <col min="3331" max="3331" width="10.1640625" style="2" bestFit="1" customWidth="1"/>
    <col min="3332" max="3582" width="9.1640625" style="2"/>
    <col min="3583" max="3583" width="4.5" style="2" bestFit="1" customWidth="1"/>
    <col min="3584" max="3584" width="9.1640625" style="2"/>
    <col min="3585" max="3585" width="30" style="2" customWidth="1"/>
    <col min="3586" max="3586" width="35.6640625" style="2" bestFit="1" customWidth="1"/>
    <col min="3587" max="3587" width="10.1640625" style="2" bestFit="1" customWidth="1"/>
    <col min="3588" max="3838" width="9.1640625" style="2"/>
    <col min="3839" max="3839" width="4.5" style="2" bestFit="1" customWidth="1"/>
    <col min="3840" max="3840" width="9.1640625" style="2"/>
    <col min="3841" max="3841" width="30" style="2" customWidth="1"/>
    <col min="3842" max="3842" width="35.6640625" style="2" bestFit="1" customWidth="1"/>
    <col min="3843" max="3843" width="10.1640625" style="2" bestFit="1" customWidth="1"/>
    <col min="3844" max="4094" width="9.1640625" style="2"/>
    <col min="4095" max="4095" width="4.5" style="2" bestFit="1" customWidth="1"/>
    <col min="4096" max="4096" width="9.1640625" style="2"/>
    <col min="4097" max="4097" width="30" style="2" customWidth="1"/>
    <col min="4098" max="4098" width="35.6640625" style="2" bestFit="1" customWidth="1"/>
    <col min="4099" max="4099" width="10.1640625" style="2" bestFit="1" customWidth="1"/>
    <col min="4100" max="4350" width="9.1640625" style="2"/>
    <col min="4351" max="4351" width="4.5" style="2" bestFit="1" customWidth="1"/>
    <col min="4352" max="4352" width="9.1640625" style="2"/>
    <col min="4353" max="4353" width="30" style="2" customWidth="1"/>
    <col min="4354" max="4354" width="35.6640625" style="2" bestFit="1" customWidth="1"/>
    <col min="4355" max="4355" width="10.1640625" style="2" bestFit="1" customWidth="1"/>
    <col min="4356" max="4606" width="9.1640625" style="2"/>
    <col min="4607" max="4607" width="4.5" style="2" bestFit="1" customWidth="1"/>
    <col min="4608" max="4608" width="9.1640625" style="2"/>
    <col min="4609" max="4609" width="30" style="2" customWidth="1"/>
    <col min="4610" max="4610" width="35.6640625" style="2" bestFit="1" customWidth="1"/>
    <col min="4611" max="4611" width="10.1640625" style="2" bestFit="1" customWidth="1"/>
    <col min="4612" max="4862" width="9.1640625" style="2"/>
    <col min="4863" max="4863" width="4.5" style="2" bestFit="1" customWidth="1"/>
    <col min="4864" max="4864" width="9.1640625" style="2"/>
    <col min="4865" max="4865" width="30" style="2" customWidth="1"/>
    <col min="4866" max="4866" width="35.6640625" style="2" bestFit="1" customWidth="1"/>
    <col min="4867" max="4867" width="10.1640625" style="2" bestFit="1" customWidth="1"/>
    <col min="4868" max="5118" width="9.1640625" style="2"/>
    <col min="5119" max="5119" width="4.5" style="2" bestFit="1" customWidth="1"/>
    <col min="5120" max="5120" width="9.1640625" style="2"/>
    <col min="5121" max="5121" width="30" style="2" customWidth="1"/>
    <col min="5122" max="5122" width="35.6640625" style="2" bestFit="1" customWidth="1"/>
    <col min="5123" max="5123" width="10.1640625" style="2" bestFit="1" customWidth="1"/>
    <col min="5124" max="5374" width="9.1640625" style="2"/>
    <col min="5375" max="5375" width="4.5" style="2" bestFit="1" customWidth="1"/>
    <col min="5376" max="5376" width="9.1640625" style="2"/>
    <col min="5377" max="5377" width="30" style="2" customWidth="1"/>
    <col min="5378" max="5378" width="35.6640625" style="2" bestFit="1" customWidth="1"/>
    <col min="5379" max="5379" width="10.1640625" style="2" bestFit="1" customWidth="1"/>
    <col min="5380" max="5630" width="9.1640625" style="2"/>
    <col min="5631" max="5631" width="4.5" style="2" bestFit="1" customWidth="1"/>
    <col min="5632" max="5632" width="9.1640625" style="2"/>
    <col min="5633" max="5633" width="30" style="2" customWidth="1"/>
    <col min="5634" max="5634" width="35.6640625" style="2" bestFit="1" customWidth="1"/>
    <col min="5635" max="5635" width="10.1640625" style="2" bestFit="1" customWidth="1"/>
    <col min="5636" max="5886" width="9.1640625" style="2"/>
    <col min="5887" max="5887" width="4.5" style="2" bestFit="1" customWidth="1"/>
    <col min="5888" max="5888" width="9.1640625" style="2"/>
    <col min="5889" max="5889" width="30" style="2" customWidth="1"/>
    <col min="5890" max="5890" width="35.6640625" style="2" bestFit="1" customWidth="1"/>
    <col min="5891" max="5891" width="10.1640625" style="2" bestFit="1" customWidth="1"/>
    <col min="5892" max="6142" width="9.1640625" style="2"/>
    <col min="6143" max="6143" width="4.5" style="2" bestFit="1" customWidth="1"/>
    <col min="6144" max="6144" width="9.1640625" style="2"/>
    <col min="6145" max="6145" width="30" style="2" customWidth="1"/>
    <col min="6146" max="6146" width="35.6640625" style="2" bestFit="1" customWidth="1"/>
    <col min="6147" max="6147" width="10.1640625" style="2" bestFit="1" customWidth="1"/>
    <col min="6148" max="6398" width="9.1640625" style="2"/>
    <col min="6399" max="6399" width="4.5" style="2" bestFit="1" customWidth="1"/>
    <col min="6400" max="6400" width="9.1640625" style="2"/>
    <col min="6401" max="6401" width="30" style="2" customWidth="1"/>
    <col min="6402" max="6402" width="35.6640625" style="2" bestFit="1" customWidth="1"/>
    <col min="6403" max="6403" width="10.1640625" style="2" bestFit="1" customWidth="1"/>
    <col min="6404" max="6654" width="9.1640625" style="2"/>
    <col min="6655" max="6655" width="4.5" style="2" bestFit="1" customWidth="1"/>
    <col min="6656" max="6656" width="9.1640625" style="2"/>
    <col min="6657" max="6657" width="30" style="2" customWidth="1"/>
    <col min="6658" max="6658" width="35.6640625" style="2" bestFit="1" customWidth="1"/>
    <col min="6659" max="6659" width="10.1640625" style="2" bestFit="1" customWidth="1"/>
    <col min="6660" max="6910" width="9.1640625" style="2"/>
    <col min="6911" max="6911" width="4.5" style="2" bestFit="1" customWidth="1"/>
    <col min="6912" max="6912" width="9.1640625" style="2"/>
    <col min="6913" max="6913" width="30" style="2" customWidth="1"/>
    <col min="6914" max="6914" width="35.6640625" style="2" bestFit="1" customWidth="1"/>
    <col min="6915" max="6915" width="10.1640625" style="2" bestFit="1" customWidth="1"/>
    <col min="6916" max="7166" width="9.1640625" style="2"/>
    <col min="7167" max="7167" width="4.5" style="2" bestFit="1" customWidth="1"/>
    <col min="7168" max="7168" width="9.1640625" style="2"/>
    <col min="7169" max="7169" width="30" style="2" customWidth="1"/>
    <col min="7170" max="7170" width="35.6640625" style="2" bestFit="1" customWidth="1"/>
    <col min="7171" max="7171" width="10.1640625" style="2" bestFit="1" customWidth="1"/>
    <col min="7172" max="7422" width="9.1640625" style="2"/>
    <col min="7423" max="7423" width="4.5" style="2" bestFit="1" customWidth="1"/>
    <col min="7424" max="7424" width="9.1640625" style="2"/>
    <col min="7425" max="7425" width="30" style="2" customWidth="1"/>
    <col min="7426" max="7426" width="35.6640625" style="2" bestFit="1" customWidth="1"/>
    <col min="7427" max="7427" width="10.1640625" style="2" bestFit="1" customWidth="1"/>
    <col min="7428" max="7678" width="9.1640625" style="2"/>
    <col min="7679" max="7679" width="4.5" style="2" bestFit="1" customWidth="1"/>
    <col min="7680" max="7680" width="9.1640625" style="2"/>
    <col min="7681" max="7681" width="30" style="2" customWidth="1"/>
    <col min="7682" max="7682" width="35.6640625" style="2" bestFit="1" customWidth="1"/>
    <col min="7683" max="7683" width="10.1640625" style="2" bestFit="1" customWidth="1"/>
    <col min="7684" max="7934" width="9.1640625" style="2"/>
    <col min="7935" max="7935" width="4.5" style="2" bestFit="1" customWidth="1"/>
    <col min="7936" max="7936" width="9.1640625" style="2"/>
    <col min="7937" max="7937" width="30" style="2" customWidth="1"/>
    <col min="7938" max="7938" width="35.6640625" style="2" bestFit="1" customWidth="1"/>
    <col min="7939" max="7939" width="10.1640625" style="2" bestFit="1" customWidth="1"/>
    <col min="7940" max="8190" width="9.1640625" style="2"/>
    <col min="8191" max="8191" width="4.5" style="2" bestFit="1" customWidth="1"/>
    <col min="8192" max="8192" width="9.1640625" style="2"/>
    <col min="8193" max="8193" width="30" style="2" customWidth="1"/>
    <col min="8194" max="8194" width="35.6640625" style="2" bestFit="1" customWidth="1"/>
    <col min="8195" max="8195" width="10.1640625" style="2" bestFit="1" customWidth="1"/>
    <col min="8196" max="8446" width="9.1640625" style="2"/>
    <col min="8447" max="8447" width="4.5" style="2" bestFit="1" customWidth="1"/>
    <col min="8448" max="8448" width="9.1640625" style="2"/>
    <col min="8449" max="8449" width="30" style="2" customWidth="1"/>
    <col min="8450" max="8450" width="35.6640625" style="2" bestFit="1" customWidth="1"/>
    <col min="8451" max="8451" width="10.1640625" style="2" bestFit="1" customWidth="1"/>
    <col min="8452" max="8702" width="9.1640625" style="2"/>
    <col min="8703" max="8703" width="4.5" style="2" bestFit="1" customWidth="1"/>
    <col min="8704" max="8704" width="9.1640625" style="2"/>
    <col min="8705" max="8705" width="30" style="2" customWidth="1"/>
    <col min="8706" max="8706" width="35.6640625" style="2" bestFit="1" customWidth="1"/>
    <col min="8707" max="8707" width="10.1640625" style="2" bestFit="1" customWidth="1"/>
    <col min="8708" max="8958" width="9.1640625" style="2"/>
    <col min="8959" max="8959" width="4.5" style="2" bestFit="1" customWidth="1"/>
    <col min="8960" max="8960" width="9.1640625" style="2"/>
    <col min="8961" max="8961" width="30" style="2" customWidth="1"/>
    <col min="8962" max="8962" width="35.6640625" style="2" bestFit="1" customWidth="1"/>
    <col min="8963" max="8963" width="10.1640625" style="2" bestFit="1" customWidth="1"/>
    <col min="8964" max="9214" width="9.1640625" style="2"/>
    <col min="9215" max="9215" width="4.5" style="2" bestFit="1" customWidth="1"/>
    <col min="9216" max="9216" width="9.1640625" style="2"/>
    <col min="9217" max="9217" width="30" style="2" customWidth="1"/>
    <col min="9218" max="9218" width="35.6640625" style="2" bestFit="1" customWidth="1"/>
    <col min="9219" max="9219" width="10.1640625" style="2" bestFit="1" customWidth="1"/>
    <col min="9220" max="9470" width="9.1640625" style="2"/>
    <col min="9471" max="9471" width="4.5" style="2" bestFit="1" customWidth="1"/>
    <col min="9472" max="9472" width="9.1640625" style="2"/>
    <col min="9473" max="9473" width="30" style="2" customWidth="1"/>
    <col min="9474" max="9474" width="35.6640625" style="2" bestFit="1" customWidth="1"/>
    <col min="9475" max="9475" width="10.1640625" style="2" bestFit="1" customWidth="1"/>
    <col min="9476" max="9726" width="9.1640625" style="2"/>
    <col min="9727" max="9727" width="4.5" style="2" bestFit="1" customWidth="1"/>
    <col min="9728" max="9728" width="9.1640625" style="2"/>
    <col min="9729" max="9729" width="30" style="2" customWidth="1"/>
    <col min="9730" max="9730" width="35.6640625" style="2" bestFit="1" customWidth="1"/>
    <col min="9731" max="9731" width="10.1640625" style="2" bestFit="1" customWidth="1"/>
    <col min="9732" max="9982" width="9.1640625" style="2"/>
    <col min="9983" max="9983" width="4.5" style="2" bestFit="1" customWidth="1"/>
    <col min="9984" max="9984" width="9.1640625" style="2"/>
    <col min="9985" max="9985" width="30" style="2" customWidth="1"/>
    <col min="9986" max="9986" width="35.6640625" style="2" bestFit="1" customWidth="1"/>
    <col min="9987" max="9987" width="10.1640625" style="2" bestFit="1" customWidth="1"/>
    <col min="9988" max="10238" width="9.1640625" style="2"/>
    <col min="10239" max="10239" width="4.5" style="2" bestFit="1" customWidth="1"/>
    <col min="10240" max="10240" width="9.1640625" style="2"/>
    <col min="10241" max="10241" width="30" style="2" customWidth="1"/>
    <col min="10242" max="10242" width="35.6640625" style="2" bestFit="1" customWidth="1"/>
    <col min="10243" max="10243" width="10.1640625" style="2" bestFit="1" customWidth="1"/>
    <col min="10244" max="10494" width="9.1640625" style="2"/>
    <col min="10495" max="10495" width="4.5" style="2" bestFit="1" customWidth="1"/>
    <col min="10496" max="10496" width="9.1640625" style="2"/>
    <col min="10497" max="10497" width="30" style="2" customWidth="1"/>
    <col min="10498" max="10498" width="35.6640625" style="2" bestFit="1" customWidth="1"/>
    <col min="10499" max="10499" width="10.1640625" style="2" bestFit="1" customWidth="1"/>
    <col min="10500" max="10750" width="9.1640625" style="2"/>
    <col min="10751" max="10751" width="4.5" style="2" bestFit="1" customWidth="1"/>
    <col min="10752" max="10752" width="9.1640625" style="2"/>
    <col min="10753" max="10753" width="30" style="2" customWidth="1"/>
    <col min="10754" max="10754" width="35.6640625" style="2" bestFit="1" customWidth="1"/>
    <col min="10755" max="10755" width="10.1640625" style="2" bestFit="1" customWidth="1"/>
    <col min="10756" max="11006" width="9.1640625" style="2"/>
    <col min="11007" max="11007" width="4.5" style="2" bestFit="1" customWidth="1"/>
    <col min="11008" max="11008" width="9.1640625" style="2"/>
    <col min="11009" max="11009" width="30" style="2" customWidth="1"/>
    <col min="11010" max="11010" width="35.6640625" style="2" bestFit="1" customWidth="1"/>
    <col min="11011" max="11011" width="10.1640625" style="2" bestFit="1" customWidth="1"/>
    <col min="11012" max="11262" width="9.1640625" style="2"/>
    <col min="11263" max="11263" width="4.5" style="2" bestFit="1" customWidth="1"/>
    <col min="11264" max="11264" width="9.1640625" style="2"/>
    <col min="11265" max="11265" width="30" style="2" customWidth="1"/>
    <col min="11266" max="11266" width="35.6640625" style="2" bestFit="1" customWidth="1"/>
    <col min="11267" max="11267" width="10.1640625" style="2" bestFit="1" customWidth="1"/>
    <col min="11268" max="11518" width="9.1640625" style="2"/>
    <col min="11519" max="11519" width="4.5" style="2" bestFit="1" customWidth="1"/>
    <col min="11520" max="11520" width="9.1640625" style="2"/>
    <col min="11521" max="11521" width="30" style="2" customWidth="1"/>
    <col min="11522" max="11522" width="35.6640625" style="2" bestFit="1" customWidth="1"/>
    <col min="11523" max="11523" width="10.1640625" style="2" bestFit="1" customWidth="1"/>
    <col min="11524" max="11774" width="9.1640625" style="2"/>
    <col min="11775" max="11775" width="4.5" style="2" bestFit="1" customWidth="1"/>
    <col min="11776" max="11776" width="9.1640625" style="2"/>
    <col min="11777" max="11777" width="30" style="2" customWidth="1"/>
    <col min="11778" max="11778" width="35.6640625" style="2" bestFit="1" customWidth="1"/>
    <col min="11779" max="11779" width="10.1640625" style="2" bestFit="1" customWidth="1"/>
    <col min="11780" max="12030" width="9.1640625" style="2"/>
    <col min="12031" max="12031" width="4.5" style="2" bestFit="1" customWidth="1"/>
    <col min="12032" max="12032" width="9.1640625" style="2"/>
    <col min="12033" max="12033" width="30" style="2" customWidth="1"/>
    <col min="12034" max="12034" width="35.6640625" style="2" bestFit="1" customWidth="1"/>
    <col min="12035" max="12035" width="10.1640625" style="2" bestFit="1" customWidth="1"/>
    <col min="12036" max="12286" width="9.1640625" style="2"/>
    <col min="12287" max="12287" width="4.5" style="2" bestFit="1" customWidth="1"/>
    <col min="12288" max="12288" width="9.1640625" style="2"/>
    <col min="12289" max="12289" width="30" style="2" customWidth="1"/>
    <col min="12290" max="12290" width="35.6640625" style="2" bestFit="1" customWidth="1"/>
    <col min="12291" max="12291" width="10.1640625" style="2" bestFit="1" customWidth="1"/>
    <col min="12292" max="12542" width="9.1640625" style="2"/>
    <col min="12543" max="12543" width="4.5" style="2" bestFit="1" customWidth="1"/>
    <col min="12544" max="12544" width="9.1640625" style="2"/>
    <col min="12545" max="12545" width="30" style="2" customWidth="1"/>
    <col min="12546" max="12546" width="35.6640625" style="2" bestFit="1" customWidth="1"/>
    <col min="12547" max="12547" width="10.1640625" style="2" bestFit="1" customWidth="1"/>
    <col min="12548" max="12798" width="9.1640625" style="2"/>
    <col min="12799" max="12799" width="4.5" style="2" bestFit="1" customWidth="1"/>
    <col min="12800" max="12800" width="9.1640625" style="2"/>
    <col min="12801" max="12801" width="30" style="2" customWidth="1"/>
    <col min="12802" max="12802" width="35.6640625" style="2" bestFit="1" customWidth="1"/>
    <col min="12803" max="12803" width="10.1640625" style="2" bestFit="1" customWidth="1"/>
    <col min="12804" max="13054" width="9.1640625" style="2"/>
    <col min="13055" max="13055" width="4.5" style="2" bestFit="1" customWidth="1"/>
    <col min="13056" max="13056" width="9.1640625" style="2"/>
    <col min="13057" max="13057" width="30" style="2" customWidth="1"/>
    <col min="13058" max="13058" width="35.6640625" style="2" bestFit="1" customWidth="1"/>
    <col min="13059" max="13059" width="10.1640625" style="2" bestFit="1" customWidth="1"/>
    <col min="13060" max="13310" width="9.1640625" style="2"/>
    <col min="13311" max="13311" width="4.5" style="2" bestFit="1" customWidth="1"/>
    <col min="13312" max="13312" width="9.1640625" style="2"/>
    <col min="13313" max="13313" width="30" style="2" customWidth="1"/>
    <col min="13314" max="13314" width="35.6640625" style="2" bestFit="1" customWidth="1"/>
    <col min="13315" max="13315" width="10.1640625" style="2" bestFit="1" customWidth="1"/>
    <col min="13316" max="13566" width="9.1640625" style="2"/>
    <col min="13567" max="13567" width="4.5" style="2" bestFit="1" customWidth="1"/>
    <col min="13568" max="13568" width="9.1640625" style="2"/>
    <col min="13569" max="13569" width="30" style="2" customWidth="1"/>
    <col min="13570" max="13570" width="35.6640625" style="2" bestFit="1" customWidth="1"/>
    <col min="13571" max="13571" width="10.1640625" style="2" bestFit="1" customWidth="1"/>
    <col min="13572" max="13822" width="9.1640625" style="2"/>
    <col min="13823" max="13823" width="4.5" style="2" bestFit="1" customWidth="1"/>
    <col min="13824" max="13824" width="9.1640625" style="2"/>
    <col min="13825" max="13825" width="30" style="2" customWidth="1"/>
    <col min="13826" max="13826" width="35.6640625" style="2" bestFit="1" customWidth="1"/>
    <col min="13827" max="13827" width="10.1640625" style="2" bestFit="1" customWidth="1"/>
    <col min="13828" max="14078" width="9.1640625" style="2"/>
    <col min="14079" max="14079" width="4.5" style="2" bestFit="1" customWidth="1"/>
    <col min="14080" max="14080" width="9.1640625" style="2"/>
    <col min="14081" max="14081" width="30" style="2" customWidth="1"/>
    <col min="14082" max="14082" width="35.6640625" style="2" bestFit="1" customWidth="1"/>
    <col min="14083" max="14083" width="10.1640625" style="2" bestFit="1" customWidth="1"/>
    <col min="14084" max="14334" width="9.1640625" style="2"/>
    <col min="14335" max="14335" width="4.5" style="2" bestFit="1" customWidth="1"/>
    <col min="14336" max="14336" width="9.1640625" style="2"/>
    <col min="14337" max="14337" width="30" style="2" customWidth="1"/>
    <col min="14338" max="14338" width="35.6640625" style="2" bestFit="1" customWidth="1"/>
    <col min="14339" max="14339" width="10.1640625" style="2" bestFit="1" customWidth="1"/>
    <col min="14340" max="14590" width="9.1640625" style="2"/>
    <col min="14591" max="14591" width="4.5" style="2" bestFit="1" customWidth="1"/>
    <col min="14592" max="14592" width="9.1640625" style="2"/>
    <col min="14593" max="14593" width="30" style="2" customWidth="1"/>
    <col min="14594" max="14594" width="35.6640625" style="2" bestFit="1" customWidth="1"/>
    <col min="14595" max="14595" width="10.1640625" style="2" bestFit="1" customWidth="1"/>
    <col min="14596" max="14846" width="9.1640625" style="2"/>
    <col min="14847" max="14847" width="4.5" style="2" bestFit="1" customWidth="1"/>
    <col min="14848" max="14848" width="9.1640625" style="2"/>
    <col min="14849" max="14849" width="30" style="2" customWidth="1"/>
    <col min="14850" max="14850" width="35.6640625" style="2" bestFit="1" customWidth="1"/>
    <col min="14851" max="14851" width="10.1640625" style="2" bestFit="1" customWidth="1"/>
    <col min="14852" max="15102" width="9.1640625" style="2"/>
    <col min="15103" max="15103" width="4.5" style="2" bestFit="1" customWidth="1"/>
    <col min="15104" max="15104" width="9.1640625" style="2"/>
    <col min="15105" max="15105" width="30" style="2" customWidth="1"/>
    <col min="15106" max="15106" width="35.6640625" style="2" bestFit="1" customWidth="1"/>
    <col min="15107" max="15107" width="10.1640625" style="2" bestFit="1" customWidth="1"/>
    <col min="15108" max="15358" width="9.1640625" style="2"/>
    <col min="15359" max="15359" width="4.5" style="2" bestFit="1" customWidth="1"/>
    <col min="15360" max="15360" width="9.1640625" style="2"/>
    <col min="15361" max="15361" width="30" style="2" customWidth="1"/>
    <col min="15362" max="15362" width="35.6640625" style="2" bestFit="1" customWidth="1"/>
    <col min="15363" max="15363" width="10.1640625" style="2" bestFit="1" customWidth="1"/>
    <col min="15364" max="15614" width="9.1640625" style="2"/>
    <col min="15615" max="15615" width="4.5" style="2" bestFit="1" customWidth="1"/>
    <col min="15616" max="15616" width="9.1640625" style="2"/>
    <col min="15617" max="15617" width="30" style="2" customWidth="1"/>
    <col min="15618" max="15618" width="35.6640625" style="2" bestFit="1" customWidth="1"/>
    <col min="15619" max="15619" width="10.1640625" style="2" bestFit="1" customWidth="1"/>
    <col min="15620" max="15870" width="9.1640625" style="2"/>
    <col min="15871" max="15871" width="4.5" style="2" bestFit="1" customWidth="1"/>
    <col min="15872" max="15872" width="9.1640625" style="2"/>
    <col min="15873" max="15873" width="30" style="2" customWidth="1"/>
    <col min="15874" max="15874" width="35.6640625" style="2" bestFit="1" customWidth="1"/>
    <col min="15875" max="15875" width="10.1640625" style="2" bestFit="1" customWidth="1"/>
    <col min="15876" max="16126" width="9.1640625" style="2"/>
    <col min="16127" max="16127" width="4.5" style="2" bestFit="1" customWidth="1"/>
    <col min="16128" max="16128" width="9.1640625" style="2"/>
    <col min="16129" max="16129" width="30" style="2" customWidth="1"/>
    <col min="16130" max="16130" width="35.6640625" style="2" bestFit="1" customWidth="1"/>
    <col min="16131" max="16131" width="10.1640625" style="2" bestFit="1" customWidth="1"/>
    <col min="16132" max="16384" width="9.1640625" style="2"/>
  </cols>
  <sheetData>
    <row r="2" spans="2:7" x14ac:dyDescent="0.2">
      <c r="B2" s="1" t="s">
        <v>114</v>
      </c>
    </row>
    <row r="3" spans="2:7" x14ac:dyDescent="0.2">
      <c r="B3" s="33"/>
      <c r="C3" s="34"/>
      <c r="D3" s="34"/>
      <c r="E3" s="34"/>
      <c r="G3" s="4" t="s">
        <v>24</v>
      </c>
    </row>
    <row r="4" spans="2:7" x14ac:dyDescent="0.2">
      <c r="B4" s="35"/>
      <c r="C4" s="35"/>
      <c r="D4" s="35"/>
      <c r="E4" s="36" t="s">
        <v>1</v>
      </c>
      <c r="F4" s="37" t="s">
        <v>0</v>
      </c>
      <c r="G4" s="37" t="s">
        <v>8</v>
      </c>
    </row>
    <row r="5" spans="2:7" x14ac:dyDescent="0.2">
      <c r="B5" s="173" t="s">
        <v>2</v>
      </c>
      <c r="C5" s="174"/>
      <c r="D5" s="38" t="s">
        <v>95</v>
      </c>
      <c r="E5" s="91">
        <v>51.82</v>
      </c>
      <c r="F5" s="91">
        <v>40.159999999999997</v>
      </c>
      <c r="G5" s="92">
        <v>46.21</v>
      </c>
    </row>
    <row r="6" spans="2:7" x14ac:dyDescent="0.2">
      <c r="B6" s="175"/>
      <c r="C6" s="176"/>
      <c r="D6" s="39" t="s">
        <v>3</v>
      </c>
      <c r="E6" s="93">
        <v>0.36</v>
      </c>
      <c r="F6" s="93">
        <v>0.31</v>
      </c>
      <c r="G6" s="94">
        <v>0.33</v>
      </c>
    </row>
    <row r="7" spans="2:7" x14ac:dyDescent="0.2">
      <c r="B7" s="175"/>
      <c r="C7" s="176"/>
      <c r="D7" s="39" t="s">
        <v>4</v>
      </c>
      <c r="E7" s="93">
        <v>0.26</v>
      </c>
      <c r="F7" s="93">
        <v>0.5</v>
      </c>
      <c r="G7" s="94">
        <v>0.37</v>
      </c>
    </row>
    <row r="8" spans="2:7" x14ac:dyDescent="0.2">
      <c r="B8" s="175"/>
      <c r="C8" s="176"/>
      <c r="D8" s="39" t="s">
        <v>5</v>
      </c>
      <c r="E8" s="93">
        <v>0.04</v>
      </c>
      <c r="F8" s="93">
        <v>7.0000000000000007E-2</v>
      </c>
      <c r="G8" s="94">
        <v>0.06</v>
      </c>
    </row>
    <row r="9" spans="2:7" x14ac:dyDescent="0.2">
      <c r="B9" s="175"/>
      <c r="C9" s="176"/>
      <c r="D9" s="40" t="s">
        <v>6</v>
      </c>
      <c r="E9" s="95">
        <v>0.04</v>
      </c>
      <c r="F9" s="95">
        <v>0.05</v>
      </c>
      <c r="G9" s="96">
        <v>0.05</v>
      </c>
    </row>
    <row r="10" spans="2:7" x14ac:dyDescent="0.2">
      <c r="B10" s="177"/>
      <c r="C10" s="178"/>
      <c r="D10" s="41" t="s">
        <v>67</v>
      </c>
      <c r="E10" s="97">
        <v>52.52</v>
      </c>
      <c r="F10" s="97">
        <v>41.09</v>
      </c>
      <c r="G10" s="97">
        <v>47.02</v>
      </c>
    </row>
    <row r="11" spans="2:7" x14ac:dyDescent="0.2">
      <c r="B11" s="186" t="s">
        <v>7</v>
      </c>
      <c r="C11" s="179" t="s">
        <v>68</v>
      </c>
      <c r="D11" s="38" t="s">
        <v>76</v>
      </c>
      <c r="E11" s="91">
        <v>18.22</v>
      </c>
      <c r="F11" s="91">
        <v>27.15</v>
      </c>
      <c r="G11" s="92">
        <v>22.52</v>
      </c>
    </row>
    <row r="12" spans="2:7" ht="12.75" customHeight="1" x14ac:dyDescent="0.2">
      <c r="B12" s="187"/>
      <c r="C12" s="180"/>
      <c r="D12" s="39" t="s">
        <v>77</v>
      </c>
      <c r="E12" s="93">
        <v>3.26</v>
      </c>
      <c r="F12" s="93">
        <v>4.18</v>
      </c>
      <c r="G12" s="94">
        <v>3.7</v>
      </c>
    </row>
    <row r="13" spans="2:7" ht="12.75" customHeight="1" x14ac:dyDescent="0.2">
      <c r="B13" s="187"/>
      <c r="C13" s="180"/>
      <c r="D13" s="39" t="s">
        <v>80</v>
      </c>
      <c r="E13" s="93">
        <v>1.62</v>
      </c>
      <c r="F13" s="93">
        <v>3.32</v>
      </c>
      <c r="G13" s="94">
        <v>2.44</v>
      </c>
    </row>
    <row r="14" spans="2:7" ht="12.75" customHeight="1" x14ac:dyDescent="0.2">
      <c r="B14" s="187"/>
      <c r="C14" s="180"/>
      <c r="D14" s="39" t="s">
        <v>78</v>
      </c>
      <c r="E14" s="93">
        <v>0.3</v>
      </c>
      <c r="F14" s="93">
        <v>1.37</v>
      </c>
      <c r="G14" s="94">
        <v>0.81</v>
      </c>
    </row>
    <row r="15" spans="2:7" ht="12.75" customHeight="1" x14ac:dyDescent="0.2">
      <c r="B15" s="187"/>
      <c r="C15" s="180"/>
      <c r="D15" s="39" t="s">
        <v>96</v>
      </c>
      <c r="E15" s="93">
        <v>0.81</v>
      </c>
      <c r="F15" s="93">
        <v>1.65</v>
      </c>
      <c r="G15" s="94">
        <v>1.21</v>
      </c>
    </row>
    <row r="16" spans="2:7" ht="12.75" customHeight="1" x14ac:dyDescent="0.2">
      <c r="B16" s="187"/>
      <c r="C16" s="180"/>
      <c r="D16" s="40" t="s">
        <v>79</v>
      </c>
      <c r="E16" s="95">
        <v>0.41</v>
      </c>
      <c r="F16" s="95">
        <v>0.73</v>
      </c>
      <c r="G16" s="96">
        <v>0.56000000000000005</v>
      </c>
    </row>
    <row r="17" spans="2:7" ht="12.75" customHeight="1" x14ac:dyDescent="0.2">
      <c r="B17" s="187"/>
      <c r="C17" s="181"/>
      <c r="D17" s="41" t="s">
        <v>75</v>
      </c>
      <c r="E17" s="97">
        <v>24.61</v>
      </c>
      <c r="F17" s="97">
        <v>38.4</v>
      </c>
      <c r="G17" s="97">
        <v>31.25</v>
      </c>
    </row>
    <row r="18" spans="2:7" ht="15" customHeight="1" x14ac:dyDescent="0.2">
      <c r="B18" s="187"/>
      <c r="C18" s="182" t="s">
        <v>82</v>
      </c>
      <c r="D18" s="38" t="s">
        <v>97</v>
      </c>
      <c r="E18" s="91">
        <v>16.91</v>
      </c>
      <c r="F18" s="91">
        <v>11.5</v>
      </c>
      <c r="G18" s="92">
        <v>14.31</v>
      </c>
    </row>
    <row r="19" spans="2:7" ht="15" customHeight="1" x14ac:dyDescent="0.2">
      <c r="B19" s="187"/>
      <c r="C19" s="183"/>
      <c r="D19" s="39" t="s">
        <v>98</v>
      </c>
      <c r="E19" s="93">
        <v>1.56</v>
      </c>
      <c r="F19" s="93">
        <v>1.5</v>
      </c>
      <c r="G19" s="94">
        <v>1.53</v>
      </c>
    </row>
    <row r="20" spans="2:7" ht="15" customHeight="1" x14ac:dyDescent="0.2">
      <c r="B20" s="187"/>
      <c r="C20" s="183"/>
      <c r="D20" s="39" t="s">
        <v>99</v>
      </c>
      <c r="E20" s="93">
        <v>1.19</v>
      </c>
      <c r="F20" s="93">
        <v>3.41</v>
      </c>
      <c r="G20" s="94">
        <v>2.2599999999999998</v>
      </c>
    </row>
    <row r="21" spans="2:7" ht="15" customHeight="1" x14ac:dyDescent="0.2">
      <c r="B21" s="187"/>
      <c r="C21" s="183"/>
      <c r="D21" s="39" t="s">
        <v>100</v>
      </c>
      <c r="E21" s="93">
        <v>2.2999999999999998</v>
      </c>
      <c r="F21" s="93">
        <v>3.16</v>
      </c>
      <c r="G21" s="94">
        <v>2.71</v>
      </c>
    </row>
    <row r="22" spans="2:7" ht="15" customHeight="1" x14ac:dyDescent="0.2">
      <c r="B22" s="187"/>
      <c r="C22" s="183"/>
      <c r="D22" s="40" t="s">
        <v>69</v>
      </c>
      <c r="E22" s="95">
        <v>0.9</v>
      </c>
      <c r="F22" s="95">
        <v>0.94</v>
      </c>
      <c r="G22" s="96">
        <v>0.92</v>
      </c>
    </row>
    <row r="23" spans="2:7" ht="15" customHeight="1" x14ac:dyDescent="0.2">
      <c r="B23" s="187"/>
      <c r="C23" s="184"/>
      <c r="D23" s="42" t="s">
        <v>81</v>
      </c>
      <c r="E23" s="98">
        <v>22.87</v>
      </c>
      <c r="F23" s="98">
        <v>20.51</v>
      </c>
      <c r="G23" s="98">
        <v>21.73</v>
      </c>
    </row>
    <row r="24" spans="2:7" ht="15" customHeight="1" x14ac:dyDescent="0.2">
      <c r="B24" s="188" t="s">
        <v>83</v>
      </c>
      <c r="C24" s="189"/>
      <c r="D24" s="43"/>
      <c r="E24" s="98">
        <v>47.48</v>
      </c>
      <c r="F24" s="98">
        <v>58.91</v>
      </c>
      <c r="G24" s="98">
        <v>52.98</v>
      </c>
    </row>
    <row r="25" spans="2:7" x14ac:dyDescent="0.2">
      <c r="B25" s="1"/>
      <c r="C25" s="44"/>
      <c r="D25" s="44"/>
      <c r="E25" s="44"/>
    </row>
    <row r="26" spans="2:7" ht="82.5" customHeight="1" x14ac:dyDescent="0.2">
      <c r="B26" s="185" t="s">
        <v>110</v>
      </c>
      <c r="C26" s="185"/>
      <c r="D26" s="185"/>
      <c r="E26" s="185"/>
      <c r="F26" s="185"/>
      <c r="G26" s="185"/>
    </row>
    <row r="27" spans="2:7" x14ac:dyDescent="0.2">
      <c r="B27" s="32"/>
    </row>
    <row r="28" spans="2:7" x14ac:dyDescent="0.2">
      <c r="B28" s="32"/>
    </row>
    <row r="29" spans="2:7" x14ac:dyDescent="0.2">
      <c r="B29" s="172"/>
      <c r="C29" s="172"/>
      <c r="D29" s="172"/>
    </row>
  </sheetData>
  <mergeCells count="7">
    <mergeCell ref="B29:D29"/>
    <mergeCell ref="B5:C10"/>
    <mergeCell ref="C11:C17"/>
    <mergeCell ref="C18:C23"/>
    <mergeCell ref="B26:G26"/>
    <mergeCell ref="B11:B23"/>
    <mergeCell ref="B24:C24"/>
  </mergeCells>
  <pageMargins left="0.78740157499999996" right="0.78740157499999996" top="0.984251969" bottom="0.984251969" header="0.5" footer="0.5"/>
  <pageSetup paperSize="9" orientation="landscape"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6"/>
  <sheetViews>
    <sheetView showGridLines="0" workbookViewId="0"/>
  </sheetViews>
  <sheetFormatPr baseColWidth="10" defaultColWidth="10.83203125" defaultRowHeight="11" x14ac:dyDescent="0.2"/>
  <cols>
    <col min="1" max="1" width="2.5" style="45" customWidth="1"/>
    <col min="2" max="11" width="7.5" style="45" customWidth="1"/>
    <col min="12" max="16384" width="10.83203125" style="45"/>
  </cols>
  <sheetData>
    <row r="2" spans="2:15" ht="22.5" customHeight="1" x14ac:dyDescent="0.2">
      <c r="B2" s="190" t="s">
        <v>104</v>
      </c>
      <c r="C2" s="190"/>
      <c r="D2" s="190"/>
      <c r="E2" s="190"/>
      <c r="F2" s="190"/>
      <c r="G2" s="190"/>
      <c r="H2" s="190"/>
      <c r="I2" s="190"/>
      <c r="J2" s="190"/>
      <c r="K2" s="190"/>
    </row>
    <row r="3" spans="2:15" ht="16" x14ac:dyDescent="0.2">
      <c r="O3" s="46"/>
    </row>
    <row r="4" spans="2:15" ht="28.5" customHeight="1" x14ac:dyDescent="0.2">
      <c r="C4" s="191" t="s">
        <v>87</v>
      </c>
      <c r="D4" s="191"/>
      <c r="E4" s="191"/>
      <c r="F4" s="191" t="s">
        <v>103</v>
      </c>
      <c r="G4" s="191"/>
      <c r="H4" s="191"/>
      <c r="I4" s="191" t="s">
        <v>88</v>
      </c>
      <c r="J4" s="191"/>
      <c r="K4" s="191"/>
      <c r="O4" s="46"/>
    </row>
    <row r="5" spans="2:15" ht="16" x14ac:dyDescent="0.2">
      <c r="B5" s="99" t="s">
        <v>23</v>
      </c>
      <c r="C5" s="47" t="s">
        <v>0</v>
      </c>
      <c r="D5" s="47" t="s">
        <v>1</v>
      </c>
      <c r="E5" s="47" t="s">
        <v>8</v>
      </c>
      <c r="F5" s="47" t="s">
        <v>0</v>
      </c>
      <c r="G5" s="47" t="s">
        <v>1</v>
      </c>
      <c r="H5" s="47" t="s">
        <v>8</v>
      </c>
      <c r="I5" s="47" t="s">
        <v>0</v>
      </c>
      <c r="J5" s="47" t="s">
        <v>1</v>
      </c>
      <c r="K5" s="47" t="s">
        <v>8</v>
      </c>
      <c r="O5" s="46"/>
    </row>
    <row r="6" spans="2:15" x14ac:dyDescent="0.2">
      <c r="B6" s="100">
        <v>16</v>
      </c>
      <c r="C6" s="106">
        <v>2.0499999999999998</v>
      </c>
      <c r="D6" s="103">
        <v>1.19</v>
      </c>
      <c r="E6" s="103">
        <v>1.76</v>
      </c>
      <c r="F6" s="106">
        <v>0.03</v>
      </c>
      <c r="G6" s="103">
        <v>0.02</v>
      </c>
      <c r="H6" s="103">
        <v>0.03</v>
      </c>
      <c r="I6" s="103">
        <v>0</v>
      </c>
      <c r="J6" s="103">
        <v>0</v>
      </c>
      <c r="K6" s="103">
        <v>0</v>
      </c>
      <c r="L6" s="49"/>
    </row>
    <row r="7" spans="2:15" x14ac:dyDescent="0.2">
      <c r="B7" s="101">
        <v>17</v>
      </c>
      <c r="C7" s="107">
        <v>5.21</v>
      </c>
      <c r="D7" s="104">
        <v>3.79</v>
      </c>
      <c r="E7" s="104">
        <v>4.66</v>
      </c>
      <c r="F7" s="107">
        <v>0.04</v>
      </c>
      <c r="G7" s="104">
        <v>0.03</v>
      </c>
      <c r="H7" s="104">
        <v>0.04</v>
      </c>
      <c r="I7" s="104">
        <v>0.01</v>
      </c>
      <c r="J7" s="104">
        <v>0</v>
      </c>
      <c r="K7" s="104">
        <v>0</v>
      </c>
      <c r="L7" s="49"/>
    </row>
    <row r="8" spans="2:15" x14ac:dyDescent="0.2">
      <c r="B8" s="101">
        <v>18</v>
      </c>
      <c r="C8" s="107">
        <v>8.4499999999999993</v>
      </c>
      <c r="D8" s="104">
        <v>6.56</v>
      </c>
      <c r="E8" s="104">
        <v>7.63</v>
      </c>
      <c r="F8" s="107">
        <v>0.11</v>
      </c>
      <c r="G8" s="104">
        <v>7.0000000000000007E-2</v>
      </c>
      <c r="H8" s="104">
        <v>0.09</v>
      </c>
      <c r="I8" s="104">
        <v>0.04</v>
      </c>
      <c r="J8" s="104">
        <v>0.02</v>
      </c>
      <c r="K8" s="104">
        <v>0.03</v>
      </c>
      <c r="L8" s="49"/>
    </row>
    <row r="9" spans="2:15" x14ac:dyDescent="0.2">
      <c r="B9" s="101">
        <v>19</v>
      </c>
      <c r="C9" s="107">
        <v>14.25</v>
      </c>
      <c r="D9" s="104">
        <v>10.4</v>
      </c>
      <c r="E9" s="104">
        <v>12.44</v>
      </c>
      <c r="F9" s="107">
        <v>0.25</v>
      </c>
      <c r="G9" s="104">
        <v>0.18</v>
      </c>
      <c r="H9" s="104">
        <v>0.22</v>
      </c>
      <c r="I9" s="104">
        <v>0.26</v>
      </c>
      <c r="J9" s="104">
        <v>0.12</v>
      </c>
      <c r="K9" s="104">
        <v>0.19</v>
      </c>
      <c r="L9" s="49"/>
    </row>
    <row r="10" spans="2:15" x14ac:dyDescent="0.2">
      <c r="B10" s="101">
        <v>20</v>
      </c>
      <c r="C10" s="107">
        <v>18.87</v>
      </c>
      <c r="D10" s="104">
        <v>13.41</v>
      </c>
      <c r="E10" s="104">
        <v>16.23</v>
      </c>
      <c r="F10" s="107">
        <v>0.49</v>
      </c>
      <c r="G10" s="104">
        <v>0.36</v>
      </c>
      <c r="H10" s="104">
        <v>0.43</v>
      </c>
      <c r="I10" s="104">
        <v>0.66</v>
      </c>
      <c r="J10" s="104">
        <v>0.28999999999999998</v>
      </c>
      <c r="K10" s="104">
        <v>0.48</v>
      </c>
      <c r="L10" s="49"/>
    </row>
    <row r="11" spans="2:15" x14ac:dyDescent="0.2">
      <c r="B11" s="101">
        <v>21</v>
      </c>
      <c r="C11" s="107">
        <v>23.42</v>
      </c>
      <c r="D11" s="104">
        <v>16.809999999999999</v>
      </c>
      <c r="E11" s="104">
        <v>20.23</v>
      </c>
      <c r="F11" s="107">
        <v>1.1000000000000001</v>
      </c>
      <c r="G11" s="104">
        <v>0.73</v>
      </c>
      <c r="H11" s="104">
        <v>0.92</v>
      </c>
      <c r="I11" s="104">
        <v>1.29</v>
      </c>
      <c r="J11" s="104">
        <v>0.56000000000000005</v>
      </c>
      <c r="K11" s="104">
        <v>0.94</v>
      </c>
      <c r="L11" s="49"/>
    </row>
    <row r="12" spans="2:15" x14ac:dyDescent="0.2">
      <c r="B12" s="101">
        <v>22</v>
      </c>
      <c r="C12" s="107">
        <v>27.4</v>
      </c>
      <c r="D12" s="104">
        <v>19.89</v>
      </c>
      <c r="E12" s="104">
        <v>23.75</v>
      </c>
      <c r="F12" s="107">
        <v>2.1800000000000002</v>
      </c>
      <c r="G12" s="104">
        <v>1.64</v>
      </c>
      <c r="H12" s="104">
        <v>1.92</v>
      </c>
      <c r="I12" s="104">
        <v>1.98</v>
      </c>
      <c r="J12" s="104">
        <v>0.94</v>
      </c>
      <c r="K12" s="104">
        <v>1.48</v>
      </c>
      <c r="L12" s="49"/>
    </row>
    <row r="13" spans="2:15" x14ac:dyDescent="0.2">
      <c r="B13" s="101">
        <v>23</v>
      </c>
      <c r="C13" s="107">
        <v>30.78</v>
      </c>
      <c r="D13" s="104">
        <v>22.75</v>
      </c>
      <c r="E13" s="104">
        <v>26.87</v>
      </c>
      <c r="F13" s="107">
        <v>3.31</v>
      </c>
      <c r="G13" s="104">
        <v>2.92</v>
      </c>
      <c r="H13" s="104">
        <v>3.12</v>
      </c>
      <c r="I13" s="104">
        <v>2.78</v>
      </c>
      <c r="J13" s="104">
        <v>1.46</v>
      </c>
      <c r="K13" s="104">
        <v>2.14</v>
      </c>
      <c r="L13" s="49"/>
    </row>
    <row r="14" spans="2:15" x14ac:dyDescent="0.2">
      <c r="B14" s="101">
        <v>24</v>
      </c>
      <c r="C14" s="107">
        <v>33.619999999999997</v>
      </c>
      <c r="D14" s="104">
        <v>26.01</v>
      </c>
      <c r="E14" s="104">
        <v>29.9</v>
      </c>
      <c r="F14" s="107">
        <v>4.76</v>
      </c>
      <c r="G14" s="104">
        <v>5.05</v>
      </c>
      <c r="H14" s="104">
        <v>4.9000000000000004</v>
      </c>
      <c r="I14" s="104">
        <v>3.62</v>
      </c>
      <c r="J14" s="104">
        <v>2.12</v>
      </c>
      <c r="K14" s="104">
        <v>2.89</v>
      </c>
      <c r="L14" s="49"/>
    </row>
    <row r="15" spans="2:15" x14ac:dyDescent="0.2">
      <c r="B15" s="101">
        <v>25</v>
      </c>
      <c r="C15" s="107">
        <v>36.119999999999997</v>
      </c>
      <c r="D15" s="104">
        <v>29.01</v>
      </c>
      <c r="E15" s="104">
        <v>32.64</v>
      </c>
      <c r="F15" s="107">
        <v>6.28</v>
      </c>
      <c r="G15" s="104">
        <v>7.3</v>
      </c>
      <c r="H15" s="104">
        <v>6.78</v>
      </c>
      <c r="I15" s="104">
        <v>4.4400000000000004</v>
      </c>
      <c r="J15" s="104">
        <v>2.87</v>
      </c>
      <c r="K15" s="104">
        <v>3.67</v>
      </c>
      <c r="L15" s="49"/>
    </row>
    <row r="16" spans="2:15" x14ac:dyDescent="0.2">
      <c r="B16" s="101">
        <v>26</v>
      </c>
      <c r="C16" s="107">
        <v>38.42</v>
      </c>
      <c r="D16" s="104">
        <v>31.54</v>
      </c>
      <c r="E16" s="104">
        <v>35.06</v>
      </c>
      <c r="F16" s="107">
        <v>7.72</v>
      </c>
      <c r="G16" s="104">
        <v>9.35</v>
      </c>
      <c r="H16" s="104">
        <v>8.52</v>
      </c>
      <c r="I16" s="104">
        <v>5.25</v>
      </c>
      <c r="J16" s="104">
        <v>3.59</v>
      </c>
      <c r="K16" s="104">
        <v>4.4400000000000004</v>
      </c>
      <c r="L16" s="49"/>
      <c r="M16" s="49"/>
    </row>
    <row r="17" spans="2:13" x14ac:dyDescent="0.2">
      <c r="B17" s="101">
        <v>27</v>
      </c>
      <c r="C17" s="107">
        <v>40.29</v>
      </c>
      <c r="D17" s="104">
        <v>33.79</v>
      </c>
      <c r="E17" s="104">
        <v>37.11</v>
      </c>
      <c r="F17" s="107">
        <v>9.24</v>
      </c>
      <c r="G17" s="104">
        <v>11.21</v>
      </c>
      <c r="H17" s="104">
        <v>10.199999999999999</v>
      </c>
      <c r="I17" s="104">
        <v>6.11</v>
      </c>
      <c r="J17" s="104">
        <v>4.25</v>
      </c>
      <c r="K17" s="104">
        <v>5.2</v>
      </c>
      <c r="L17" s="49"/>
      <c r="M17" s="49"/>
    </row>
    <row r="18" spans="2:13" x14ac:dyDescent="0.2">
      <c r="B18" s="101">
        <v>28</v>
      </c>
      <c r="C18" s="107">
        <v>42.13</v>
      </c>
      <c r="D18" s="104">
        <v>35.67</v>
      </c>
      <c r="E18" s="104">
        <v>38.96</v>
      </c>
      <c r="F18" s="107">
        <v>10.29</v>
      </c>
      <c r="G18" s="104">
        <v>12.71</v>
      </c>
      <c r="H18" s="104">
        <v>11.48</v>
      </c>
      <c r="I18" s="104">
        <v>6.93</v>
      </c>
      <c r="J18" s="104">
        <v>4.8899999999999997</v>
      </c>
      <c r="K18" s="104">
        <v>5.93</v>
      </c>
      <c r="L18" s="49"/>
      <c r="M18" s="49"/>
    </row>
    <row r="19" spans="2:13" x14ac:dyDescent="0.2">
      <c r="B19" s="101">
        <v>29</v>
      </c>
      <c r="C19" s="107">
        <v>43.4</v>
      </c>
      <c r="D19" s="104">
        <v>36.99</v>
      </c>
      <c r="E19" s="104">
        <v>40.270000000000003</v>
      </c>
      <c r="F19" s="107">
        <v>11.27</v>
      </c>
      <c r="G19" s="104">
        <v>13.92</v>
      </c>
      <c r="H19" s="104">
        <v>12.57</v>
      </c>
      <c r="I19" s="104">
        <v>7.64</v>
      </c>
      <c r="J19" s="104">
        <v>5.43</v>
      </c>
      <c r="K19" s="104">
        <v>6.56</v>
      </c>
      <c r="L19" s="49"/>
      <c r="M19" s="49"/>
    </row>
    <row r="20" spans="2:13" x14ac:dyDescent="0.2">
      <c r="B20" s="101">
        <v>30</v>
      </c>
      <c r="C20" s="107">
        <v>44.77</v>
      </c>
      <c r="D20" s="104">
        <v>38.36</v>
      </c>
      <c r="E20" s="104">
        <v>41.63</v>
      </c>
      <c r="F20" s="107">
        <v>12.08</v>
      </c>
      <c r="G20" s="104">
        <v>15.02</v>
      </c>
      <c r="H20" s="104">
        <v>13.52</v>
      </c>
      <c r="I20" s="104">
        <v>8.34</v>
      </c>
      <c r="J20" s="104">
        <v>6.09</v>
      </c>
      <c r="K20" s="104">
        <v>7.24</v>
      </c>
      <c r="L20" s="49"/>
      <c r="M20" s="49"/>
    </row>
    <row r="21" spans="2:13" x14ac:dyDescent="0.2">
      <c r="B21" s="101">
        <v>31</v>
      </c>
      <c r="C21" s="107">
        <v>46.13</v>
      </c>
      <c r="D21" s="104">
        <v>39.9</v>
      </c>
      <c r="E21" s="104">
        <v>43.08</v>
      </c>
      <c r="F21" s="107">
        <v>12.92</v>
      </c>
      <c r="G21" s="104">
        <v>16.149999999999999</v>
      </c>
      <c r="H21" s="104">
        <v>14.5</v>
      </c>
      <c r="I21" s="104">
        <v>9.14</v>
      </c>
      <c r="J21" s="104">
        <v>6.74</v>
      </c>
      <c r="K21" s="104">
        <v>7.96</v>
      </c>
      <c r="L21" s="49"/>
      <c r="M21" s="49"/>
    </row>
    <row r="22" spans="2:13" x14ac:dyDescent="0.2">
      <c r="B22" s="101">
        <v>32</v>
      </c>
      <c r="C22" s="107">
        <v>47.39</v>
      </c>
      <c r="D22" s="104">
        <v>41.42</v>
      </c>
      <c r="E22" s="104">
        <v>44.46</v>
      </c>
      <c r="F22" s="107">
        <v>13.72</v>
      </c>
      <c r="G22" s="104">
        <v>17.27</v>
      </c>
      <c r="H22" s="104">
        <v>15.46</v>
      </c>
      <c r="I22" s="104">
        <v>10.050000000000001</v>
      </c>
      <c r="J22" s="104">
        <v>7.48</v>
      </c>
      <c r="K22" s="104">
        <v>8.7899999999999991</v>
      </c>
      <c r="L22" s="49"/>
      <c r="M22" s="49"/>
    </row>
    <row r="23" spans="2:13" x14ac:dyDescent="0.2">
      <c r="B23" s="101">
        <v>33</v>
      </c>
      <c r="C23" s="107">
        <v>48.49</v>
      </c>
      <c r="D23" s="104">
        <v>42.58</v>
      </c>
      <c r="E23" s="104">
        <v>45.59</v>
      </c>
      <c r="F23" s="107">
        <v>14.34</v>
      </c>
      <c r="G23" s="104">
        <v>18.11</v>
      </c>
      <c r="H23" s="104">
        <v>16.190000000000001</v>
      </c>
      <c r="I23" s="104">
        <v>10.74</v>
      </c>
      <c r="J23" s="104">
        <v>8.1</v>
      </c>
      <c r="K23" s="104">
        <v>9.44</v>
      </c>
      <c r="L23" s="49"/>
      <c r="M23" s="49"/>
    </row>
    <row r="24" spans="2:13" x14ac:dyDescent="0.2">
      <c r="B24" s="101">
        <v>34</v>
      </c>
      <c r="C24" s="107">
        <v>49.39</v>
      </c>
      <c r="D24" s="104">
        <v>43.86</v>
      </c>
      <c r="E24" s="104">
        <v>46.66</v>
      </c>
      <c r="F24" s="107">
        <v>15.02</v>
      </c>
      <c r="G24" s="104">
        <v>19.18</v>
      </c>
      <c r="H24" s="104">
        <v>17.07</v>
      </c>
      <c r="I24" s="104">
        <v>11.41</v>
      </c>
      <c r="J24" s="104">
        <v>8.7899999999999991</v>
      </c>
      <c r="K24" s="104">
        <v>10.119999999999999</v>
      </c>
      <c r="L24" s="49"/>
      <c r="M24" s="49"/>
    </row>
    <row r="25" spans="2:13" x14ac:dyDescent="0.2">
      <c r="B25" s="101">
        <v>35</v>
      </c>
      <c r="C25" s="107">
        <v>50.36</v>
      </c>
      <c r="D25" s="104">
        <v>44.74</v>
      </c>
      <c r="E25" s="104">
        <v>47.59</v>
      </c>
      <c r="F25" s="107">
        <v>15.55</v>
      </c>
      <c r="G25" s="104">
        <v>20.02</v>
      </c>
      <c r="H25" s="104">
        <v>17.75</v>
      </c>
      <c r="I25" s="104">
        <v>12.06</v>
      </c>
      <c r="J25" s="104">
        <v>9.42</v>
      </c>
      <c r="K25" s="104">
        <v>10.76</v>
      </c>
      <c r="L25" s="49"/>
      <c r="M25" s="49"/>
    </row>
    <row r="26" spans="2:13" x14ac:dyDescent="0.2">
      <c r="B26" s="101">
        <v>36</v>
      </c>
      <c r="C26" s="107">
        <v>51.14</v>
      </c>
      <c r="D26" s="104">
        <v>45.6</v>
      </c>
      <c r="E26" s="104">
        <v>48.41</v>
      </c>
      <c r="F26" s="107">
        <v>15.9</v>
      </c>
      <c r="G26" s="104">
        <v>20.51</v>
      </c>
      <c r="H26" s="104">
        <v>18.18</v>
      </c>
      <c r="I26" s="104">
        <v>12.61</v>
      </c>
      <c r="J26" s="104">
        <v>9.9</v>
      </c>
      <c r="K26" s="104">
        <v>11.27</v>
      </c>
      <c r="L26" s="49"/>
      <c r="M26" s="49"/>
    </row>
    <row r="27" spans="2:13" x14ac:dyDescent="0.2">
      <c r="B27" s="101">
        <v>37</v>
      </c>
      <c r="C27" s="107">
        <v>51.76</v>
      </c>
      <c r="D27" s="104">
        <v>46.45</v>
      </c>
      <c r="E27" s="104">
        <v>49.15</v>
      </c>
      <c r="F27" s="107">
        <v>16.04</v>
      </c>
      <c r="G27" s="104">
        <v>21.06</v>
      </c>
      <c r="H27" s="104">
        <v>18.510000000000002</v>
      </c>
      <c r="I27" s="104">
        <v>13.11</v>
      </c>
      <c r="J27" s="104">
        <v>10.33</v>
      </c>
      <c r="K27" s="104">
        <v>11.74</v>
      </c>
      <c r="L27" s="49"/>
      <c r="M27" s="49"/>
    </row>
    <row r="28" spans="2:13" x14ac:dyDescent="0.2">
      <c r="B28" s="101">
        <v>38</v>
      </c>
      <c r="C28" s="107">
        <v>52.17</v>
      </c>
      <c r="D28" s="104">
        <v>46.95</v>
      </c>
      <c r="E28" s="104">
        <v>49.6</v>
      </c>
      <c r="F28" s="107">
        <v>16.420000000000002</v>
      </c>
      <c r="G28" s="104">
        <v>21.63</v>
      </c>
      <c r="H28" s="104">
        <v>18.989999999999998</v>
      </c>
      <c r="I28" s="104">
        <v>13.54</v>
      </c>
      <c r="J28" s="104">
        <v>10.67</v>
      </c>
      <c r="K28" s="104">
        <v>12.12</v>
      </c>
      <c r="L28" s="49"/>
      <c r="M28" s="49"/>
    </row>
    <row r="29" spans="2:13" x14ac:dyDescent="0.2">
      <c r="B29" s="101">
        <v>39</v>
      </c>
      <c r="C29" s="107">
        <v>52.49</v>
      </c>
      <c r="D29" s="104">
        <v>47.23</v>
      </c>
      <c r="E29" s="104">
        <v>49.89</v>
      </c>
      <c r="F29" s="107">
        <v>16.510000000000002</v>
      </c>
      <c r="G29" s="104">
        <v>21.84</v>
      </c>
      <c r="H29" s="104">
        <v>19.14</v>
      </c>
      <c r="I29" s="104">
        <v>13.69</v>
      </c>
      <c r="J29" s="104">
        <v>10.82</v>
      </c>
      <c r="K29" s="104">
        <v>12.27</v>
      </c>
      <c r="L29" s="49"/>
      <c r="M29" s="49"/>
    </row>
    <row r="30" spans="2:13" x14ac:dyDescent="0.2">
      <c r="B30" s="101">
        <v>40</v>
      </c>
      <c r="C30" s="107">
        <v>52.58</v>
      </c>
      <c r="D30" s="104">
        <v>47.59</v>
      </c>
      <c r="E30" s="104">
        <v>50.12</v>
      </c>
      <c r="F30" s="107">
        <v>16.920000000000002</v>
      </c>
      <c r="G30" s="104">
        <v>22.34</v>
      </c>
      <c r="H30" s="104">
        <v>19.59</v>
      </c>
      <c r="I30" s="104">
        <v>14.01</v>
      </c>
      <c r="J30" s="104">
        <v>11.17</v>
      </c>
      <c r="K30" s="104">
        <v>12.61</v>
      </c>
      <c r="L30" s="49"/>
      <c r="M30" s="49"/>
    </row>
    <row r="31" spans="2:13" x14ac:dyDescent="0.2">
      <c r="B31" s="101">
        <v>41</v>
      </c>
      <c r="C31" s="107">
        <v>52.94</v>
      </c>
      <c r="D31" s="104">
        <v>48.29</v>
      </c>
      <c r="E31" s="104">
        <v>50.65</v>
      </c>
      <c r="F31" s="107">
        <v>17.239999999999998</v>
      </c>
      <c r="G31" s="104">
        <v>22.91</v>
      </c>
      <c r="H31" s="104">
        <v>20.03</v>
      </c>
      <c r="I31" s="104">
        <v>14.31</v>
      </c>
      <c r="J31" s="104">
        <v>11.51</v>
      </c>
      <c r="K31" s="104">
        <v>12.93</v>
      </c>
      <c r="L31" s="49"/>
      <c r="M31" s="49"/>
    </row>
    <row r="32" spans="2:13" x14ac:dyDescent="0.2">
      <c r="B32" s="101">
        <v>42</v>
      </c>
      <c r="C32" s="107">
        <v>53.05</v>
      </c>
      <c r="D32" s="104">
        <v>48.75</v>
      </c>
      <c r="E32" s="104">
        <v>50.93</v>
      </c>
      <c r="F32" s="107">
        <v>17.739999999999998</v>
      </c>
      <c r="G32" s="104">
        <v>23.38</v>
      </c>
      <c r="H32" s="104">
        <v>20.52</v>
      </c>
      <c r="I32" s="104">
        <v>14.28</v>
      </c>
      <c r="J32" s="104">
        <v>11.6</v>
      </c>
      <c r="K32" s="104">
        <v>12.96</v>
      </c>
      <c r="L32" s="49"/>
      <c r="M32" s="49"/>
    </row>
    <row r="33" spans="2:13" x14ac:dyDescent="0.2">
      <c r="B33" s="101">
        <v>43</v>
      </c>
      <c r="C33" s="107">
        <v>53.4</v>
      </c>
      <c r="D33" s="104">
        <v>49.22</v>
      </c>
      <c r="E33" s="104">
        <v>51.34</v>
      </c>
      <c r="F33" s="107">
        <v>18.25</v>
      </c>
      <c r="G33" s="104">
        <v>24.04</v>
      </c>
      <c r="H33" s="104">
        <v>21.1</v>
      </c>
      <c r="I33" s="104">
        <v>14.47</v>
      </c>
      <c r="J33" s="104">
        <v>11.86</v>
      </c>
      <c r="K33" s="104">
        <v>13.19</v>
      </c>
      <c r="L33" s="49"/>
      <c r="M33" s="49"/>
    </row>
    <row r="34" spans="2:13" x14ac:dyDescent="0.2">
      <c r="B34" s="101">
        <v>44</v>
      </c>
      <c r="C34" s="107">
        <v>53.51</v>
      </c>
      <c r="D34" s="104">
        <v>49.36</v>
      </c>
      <c r="E34" s="104">
        <v>51.47</v>
      </c>
      <c r="F34" s="107">
        <v>18.78</v>
      </c>
      <c r="G34" s="104">
        <v>24.58</v>
      </c>
      <c r="H34" s="104">
        <v>21.63</v>
      </c>
      <c r="I34" s="104">
        <v>14.64</v>
      </c>
      <c r="J34" s="104">
        <v>11.92</v>
      </c>
      <c r="K34" s="104">
        <v>13.3</v>
      </c>
      <c r="L34" s="49"/>
      <c r="M34" s="49"/>
    </row>
    <row r="35" spans="2:13" x14ac:dyDescent="0.2">
      <c r="B35" s="101">
        <v>45</v>
      </c>
      <c r="C35" s="107">
        <v>53.9</v>
      </c>
      <c r="D35" s="104">
        <v>49.64</v>
      </c>
      <c r="E35" s="104">
        <v>51.81</v>
      </c>
      <c r="F35" s="107">
        <v>19.670000000000002</v>
      </c>
      <c r="G35" s="104">
        <v>25.13</v>
      </c>
      <c r="H35" s="104">
        <v>22.34</v>
      </c>
      <c r="I35" s="104">
        <v>14.93</v>
      </c>
      <c r="J35" s="104">
        <v>11.98</v>
      </c>
      <c r="K35" s="104">
        <v>13.48</v>
      </c>
      <c r="L35" s="49"/>
      <c r="M35" s="49"/>
    </row>
    <row r="36" spans="2:13" x14ac:dyDescent="0.2">
      <c r="B36" s="101">
        <v>46</v>
      </c>
      <c r="C36" s="107">
        <v>54.2</v>
      </c>
      <c r="D36" s="104">
        <v>49.84</v>
      </c>
      <c r="E36" s="104">
        <v>52.07</v>
      </c>
      <c r="F36" s="107">
        <v>20.34</v>
      </c>
      <c r="G36" s="104">
        <v>25.43</v>
      </c>
      <c r="H36" s="104">
        <v>22.82</v>
      </c>
      <c r="I36" s="104">
        <v>15.12</v>
      </c>
      <c r="J36" s="104">
        <v>12.01</v>
      </c>
      <c r="K36" s="104">
        <v>13.6</v>
      </c>
      <c r="L36" s="49"/>
      <c r="M36" s="49"/>
    </row>
    <row r="37" spans="2:13" x14ac:dyDescent="0.2">
      <c r="B37" s="101">
        <v>47</v>
      </c>
      <c r="C37" s="107">
        <v>54.28</v>
      </c>
      <c r="D37" s="104">
        <v>49.96</v>
      </c>
      <c r="E37" s="104">
        <v>52.17</v>
      </c>
      <c r="F37" s="107">
        <v>20.77</v>
      </c>
      <c r="G37" s="104">
        <v>25.73</v>
      </c>
      <c r="H37" s="104">
        <v>23.19</v>
      </c>
      <c r="I37" s="104">
        <v>15.33</v>
      </c>
      <c r="J37" s="104">
        <v>11.91</v>
      </c>
      <c r="K37" s="104">
        <v>13.66</v>
      </c>
      <c r="L37" s="49"/>
      <c r="M37" s="49"/>
    </row>
    <row r="38" spans="2:13" x14ac:dyDescent="0.2">
      <c r="B38" s="101">
        <v>48</v>
      </c>
      <c r="C38" s="107">
        <v>54.7</v>
      </c>
      <c r="D38" s="104">
        <v>49.8</v>
      </c>
      <c r="E38" s="104">
        <v>52.3</v>
      </c>
      <c r="F38" s="107">
        <v>21.28</v>
      </c>
      <c r="G38" s="104">
        <v>25.56</v>
      </c>
      <c r="H38" s="104">
        <v>23.37</v>
      </c>
      <c r="I38" s="104">
        <v>15.39</v>
      </c>
      <c r="J38" s="104">
        <v>11.84</v>
      </c>
      <c r="K38" s="104">
        <v>13.66</v>
      </c>
      <c r="L38" s="49"/>
      <c r="M38" s="49"/>
    </row>
    <row r="39" spans="2:13" x14ac:dyDescent="0.2">
      <c r="B39" s="101">
        <v>49</v>
      </c>
      <c r="C39" s="107">
        <v>55.26</v>
      </c>
      <c r="D39" s="104">
        <v>50.23</v>
      </c>
      <c r="E39" s="104">
        <v>52.81</v>
      </c>
      <c r="F39" s="107">
        <v>21.66</v>
      </c>
      <c r="G39" s="104">
        <v>25.73</v>
      </c>
      <c r="H39" s="104">
        <v>23.65</v>
      </c>
      <c r="I39" s="104">
        <v>15.64</v>
      </c>
      <c r="J39" s="104">
        <v>11.81</v>
      </c>
      <c r="K39" s="104">
        <v>13.77</v>
      </c>
      <c r="L39" s="49"/>
      <c r="M39" s="49"/>
    </row>
    <row r="40" spans="2:13" x14ac:dyDescent="0.2">
      <c r="B40" s="101">
        <v>50</v>
      </c>
      <c r="C40" s="107">
        <v>55.64</v>
      </c>
      <c r="D40" s="104">
        <v>50.52</v>
      </c>
      <c r="E40" s="104">
        <v>53.14</v>
      </c>
      <c r="F40" s="107">
        <v>22.05</v>
      </c>
      <c r="G40" s="104">
        <v>26.04</v>
      </c>
      <c r="H40" s="104">
        <v>24</v>
      </c>
      <c r="I40" s="104">
        <v>15.7</v>
      </c>
      <c r="J40" s="104">
        <v>11.76</v>
      </c>
      <c r="K40" s="104">
        <v>13.77</v>
      </c>
      <c r="L40" s="49"/>
      <c r="M40" s="49"/>
    </row>
    <row r="41" spans="2:13" x14ac:dyDescent="0.2">
      <c r="B41" s="101">
        <v>51</v>
      </c>
      <c r="C41" s="107">
        <v>55.16</v>
      </c>
      <c r="D41" s="104">
        <v>50.47</v>
      </c>
      <c r="E41" s="104">
        <v>52.86</v>
      </c>
      <c r="F41" s="107">
        <v>22.01</v>
      </c>
      <c r="G41" s="104">
        <v>26.26</v>
      </c>
      <c r="H41" s="104">
        <v>24.09</v>
      </c>
      <c r="I41" s="104">
        <v>15.38</v>
      </c>
      <c r="J41" s="104">
        <v>11.55</v>
      </c>
      <c r="K41" s="104">
        <v>13.51</v>
      </c>
      <c r="M41" s="49"/>
    </row>
    <row r="42" spans="2:13" x14ac:dyDescent="0.2">
      <c r="B42" s="101">
        <v>52</v>
      </c>
      <c r="C42" s="107">
        <v>55.1</v>
      </c>
      <c r="D42" s="104">
        <v>50.35</v>
      </c>
      <c r="E42" s="104">
        <v>52.77</v>
      </c>
      <c r="F42" s="107">
        <v>22.11</v>
      </c>
      <c r="G42" s="104">
        <v>26.47</v>
      </c>
      <c r="H42" s="104">
        <v>24.25</v>
      </c>
      <c r="I42" s="104">
        <v>15.25</v>
      </c>
      <c r="J42" s="104">
        <v>11.43</v>
      </c>
      <c r="K42" s="104">
        <v>13.38</v>
      </c>
      <c r="M42" s="49"/>
    </row>
    <row r="43" spans="2:13" x14ac:dyDescent="0.2">
      <c r="B43" s="101">
        <v>53</v>
      </c>
      <c r="C43" s="107">
        <v>54.5</v>
      </c>
      <c r="D43" s="104">
        <v>49.79</v>
      </c>
      <c r="E43" s="104">
        <v>52.19</v>
      </c>
      <c r="F43" s="107">
        <v>22.06</v>
      </c>
      <c r="G43" s="104">
        <v>26.37</v>
      </c>
      <c r="H43" s="104">
        <v>24.17</v>
      </c>
      <c r="I43" s="104">
        <v>14.89</v>
      </c>
      <c r="J43" s="104">
        <v>11.06</v>
      </c>
      <c r="K43" s="104">
        <v>13.01</v>
      </c>
      <c r="M43" s="49"/>
    </row>
    <row r="44" spans="2:13" x14ac:dyDescent="0.2">
      <c r="B44" s="101">
        <v>54</v>
      </c>
      <c r="C44" s="107">
        <v>54.34</v>
      </c>
      <c r="D44" s="104">
        <v>49.46</v>
      </c>
      <c r="E44" s="104">
        <v>51.94</v>
      </c>
      <c r="F44" s="107">
        <v>21.99</v>
      </c>
      <c r="G44" s="104">
        <v>26.39</v>
      </c>
      <c r="H44" s="104">
        <v>24.15</v>
      </c>
      <c r="I44" s="104">
        <v>14.69</v>
      </c>
      <c r="J44" s="104">
        <v>10.87</v>
      </c>
      <c r="K44" s="104">
        <v>12.81</v>
      </c>
      <c r="M44" s="49"/>
    </row>
    <row r="45" spans="2:13" x14ac:dyDescent="0.2">
      <c r="B45" s="101">
        <v>55</v>
      </c>
      <c r="C45" s="107">
        <v>54.12</v>
      </c>
      <c r="D45" s="104">
        <v>49.17</v>
      </c>
      <c r="E45" s="104">
        <v>51.68</v>
      </c>
      <c r="F45" s="107">
        <v>21.97</v>
      </c>
      <c r="G45" s="104">
        <v>26.16</v>
      </c>
      <c r="H45" s="104">
        <v>24.04</v>
      </c>
      <c r="I45" s="104">
        <v>14.51</v>
      </c>
      <c r="J45" s="104">
        <v>10.68</v>
      </c>
      <c r="K45" s="104">
        <v>12.62</v>
      </c>
      <c r="M45" s="49"/>
    </row>
    <row r="46" spans="2:13" x14ac:dyDescent="0.2">
      <c r="B46" s="101">
        <v>56</v>
      </c>
      <c r="C46" s="107">
        <v>54.21</v>
      </c>
      <c r="D46" s="104">
        <v>49.48</v>
      </c>
      <c r="E46" s="104">
        <v>51.88</v>
      </c>
      <c r="F46" s="107">
        <v>22.2</v>
      </c>
      <c r="G46" s="104">
        <v>26.4</v>
      </c>
      <c r="H46" s="104">
        <v>24.27</v>
      </c>
      <c r="I46" s="104">
        <v>14.65</v>
      </c>
      <c r="J46" s="104">
        <v>10.76</v>
      </c>
      <c r="K46" s="104">
        <v>12.73</v>
      </c>
      <c r="M46" s="49"/>
    </row>
    <row r="47" spans="2:13" x14ac:dyDescent="0.2">
      <c r="B47" s="101">
        <v>57</v>
      </c>
      <c r="C47" s="107">
        <v>54.73</v>
      </c>
      <c r="D47" s="104">
        <v>49.44</v>
      </c>
      <c r="E47" s="104">
        <v>52.12</v>
      </c>
      <c r="F47" s="107">
        <v>22.41</v>
      </c>
      <c r="G47" s="104">
        <v>26.53</v>
      </c>
      <c r="H47" s="104">
        <v>24.44</v>
      </c>
      <c r="I47" s="104">
        <v>14.91</v>
      </c>
      <c r="J47" s="104">
        <v>10.86</v>
      </c>
      <c r="K47" s="104">
        <v>12.91</v>
      </c>
      <c r="M47" s="49"/>
    </row>
    <row r="48" spans="2:13" x14ac:dyDescent="0.2">
      <c r="B48" s="101">
        <v>58</v>
      </c>
      <c r="C48" s="107">
        <v>55.18</v>
      </c>
      <c r="D48" s="104">
        <v>49.77</v>
      </c>
      <c r="E48" s="104">
        <v>52.5</v>
      </c>
      <c r="F48" s="107">
        <v>22.9</v>
      </c>
      <c r="G48" s="104">
        <v>26.8</v>
      </c>
      <c r="H48" s="104">
        <v>24.83</v>
      </c>
      <c r="I48" s="104">
        <v>15.2</v>
      </c>
      <c r="J48" s="104">
        <v>10.98</v>
      </c>
      <c r="K48" s="104">
        <v>13.11</v>
      </c>
      <c r="M48" s="49"/>
    </row>
    <row r="49" spans="2:13" x14ac:dyDescent="0.2">
      <c r="B49" s="101">
        <v>59</v>
      </c>
      <c r="C49" s="107">
        <v>55.98</v>
      </c>
      <c r="D49" s="104">
        <v>50.13</v>
      </c>
      <c r="E49" s="104">
        <v>53.08</v>
      </c>
      <c r="F49" s="107">
        <v>23.74</v>
      </c>
      <c r="G49" s="104">
        <v>27.44</v>
      </c>
      <c r="H49" s="104">
        <v>25.58</v>
      </c>
      <c r="I49" s="104">
        <v>15.8</v>
      </c>
      <c r="J49" s="104">
        <v>11.2</v>
      </c>
      <c r="K49" s="104">
        <v>13.51</v>
      </c>
      <c r="M49" s="49"/>
    </row>
    <row r="50" spans="2:13" x14ac:dyDescent="0.2">
      <c r="B50" s="101">
        <v>60</v>
      </c>
      <c r="C50" s="107">
        <v>56.58</v>
      </c>
      <c r="D50" s="104">
        <v>50.23</v>
      </c>
      <c r="E50" s="104">
        <v>53.41</v>
      </c>
      <c r="F50" s="107">
        <v>24.86</v>
      </c>
      <c r="G50" s="104">
        <v>27.94</v>
      </c>
      <c r="H50" s="104">
        <v>26.4</v>
      </c>
      <c r="I50" s="104">
        <v>16.190000000000001</v>
      </c>
      <c r="J50" s="104">
        <v>11.07</v>
      </c>
      <c r="K50" s="104">
        <v>13.63</v>
      </c>
    </row>
    <row r="51" spans="2:13" x14ac:dyDescent="0.2">
      <c r="B51" s="101">
        <v>61</v>
      </c>
      <c r="C51" s="107">
        <v>57.1</v>
      </c>
      <c r="D51" s="104">
        <v>50.32</v>
      </c>
      <c r="E51" s="104">
        <v>53.71</v>
      </c>
      <c r="F51" s="107">
        <v>25.92</v>
      </c>
      <c r="G51" s="104">
        <v>28.43</v>
      </c>
      <c r="H51" s="104">
        <v>27.17</v>
      </c>
      <c r="I51" s="104">
        <v>16.670000000000002</v>
      </c>
      <c r="J51" s="104">
        <v>11.11</v>
      </c>
      <c r="K51" s="104">
        <v>13.89</v>
      </c>
    </row>
    <row r="52" spans="2:13" x14ac:dyDescent="0.2">
      <c r="B52" s="101">
        <v>62</v>
      </c>
      <c r="C52" s="107">
        <v>58.08</v>
      </c>
      <c r="D52" s="104">
        <v>50.46</v>
      </c>
      <c r="E52" s="104">
        <v>54.24</v>
      </c>
      <c r="F52" s="107">
        <v>27.61</v>
      </c>
      <c r="G52" s="104">
        <v>29.14</v>
      </c>
      <c r="H52" s="104">
        <v>28.38</v>
      </c>
      <c r="I52" s="104">
        <v>17.170000000000002</v>
      </c>
      <c r="J52" s="104">
        <v>11.32</v>
      </c>
      <c r="K52" s="104">
        <v>14.22</v>
      </c>
    </row>
    <row r="53" spans="2:13" x14ac:dyDescent="0.2">
      <c r="B53" s="101">
        <v>63</v>
      </c>
      <c r="C53" s="107">
        <v>58.19</v>
      </c>
      <c r="D53" s="104">
        <v>50.07</v>
      </c>
      <c r="E53" s="104">
        <v>54.09</v>
      </c>
      <c r="F53" s="107">
        <v>28.42</v>
      </c>
      <c r="G53" s="104">
        <v>29.13</v>
      </c>
      <c r="H53" s="104">
        <v>28.78</v>
      </c>
      <c r="I53" s="104">
        <v>17.43</v>
      </c>
      <c r="J53" s="104">
        <v>11.05</v>
      </c>
      <c r="K53" s="104">
        <v>14.21</v>
      </c>
    </row>
    <row r="54" spans="2:13" x14ac:dyDescent="0.2">
      <c r="B54" s="101">
        <v>64</v>
      </c>
      <c r="C54" s="107">
        <v>58.8</v>
      </c>
      <c r="D54" s="104">
        <v>50.06</v>
      </c>
      <c r="E54" s="104">
        <v>54.36</v>
      </c>
      <c r="F54" s="107">
        <v>29.56</v>
      </c>
      <c r="G54" s="104">
        <v>29.82</v>
      </c>
      <c r="H54" s="104">
        <v>29.69</v>
      </c>
      <c r="I54" s="104">
        <v>17.690000000000001</v>
      </c>
      <c r="J54" s="104">
        <v>10.87</v>
      </c>
      <c r="K54" s="104">
        <v>14.23</v>
      </c>
    </row>
    <row r="55" spans="2:13" x14ac:dyDescent="0.2">
      <c r="B55" s="101">
        <v>65</v>
      </c>
      <c r="C55" s="107">
        <v>59.16</v>
      </c>
      <c r="D55" s="104">
        <v>49.59</v>
      </c>
      <c r="E55" s="104">
        <v>54.28</v>
      </c>
      <c r="F55" s="107">
        <v>30.35</v>
      </c>
      <c r="G55" s="104">
        <v>29.98</v>
      </c>
      <c r="H55" s="104">
        <v>30.16</v>
      </c>
      <c r="I55" s="104">
        <v>17.54</v>
      </c>
      <c r="J55" s="104">
        <v>10.49</v>
      </c>
      <c r="K55" s="104">
        <v>13.95</v>
      </c>
    </row>
    <row r="56" spans="2:13" x14ac:dyDescent="0.2">
      <c r="B56" s="101">
        <v>66</v>
      </c>
      <c r="C56" s="107">
        <v>59.29</v>
      </c>
      <c r="D56" s="104">
        <v>49.39</v>
      </c>
      <c r="E56" s="104">
        <v>54.21</v>
      </c>
      <c r="F56" s="107">
        <v>31.14</v>
      </c>
      <c r="G56" s="104">
        <v>30.27</v>
      </c>
      <c r="H56" s="104">
        <v>30.7</v>
      </c>
      <c r="I56" s="104">
        <v>17.47</v>
      </c>
      <c r="J56" s="104">
        <v>10.17</v>
      </c>
      <c r="K56" s="104">
        <v>13.72</v>
      </c>
    </row>
    <row r="57" spans="2:13" x14ac:dyDescent="0.2">
      <c r="B57" s="101">
        <v>67</v>
      </c>
      <c r="C57" s="107">
        <v>59.01</v>
      </c>
      <c r="D57" s="104">
        <v>48.45</v>
      </c>
      <c r="E57" s="104">
        <v>53.57</v>
      </c>
      <c r="F57" s="107">
        <v>31.46</v>
      </c>
      <c r="G57" s="104">
        <v>29.75</v>
      </c>
      <c r="H57" s="104">
        <v>30.58</v>
      </c>
      <c r="I57" s="104">
        <v>17.32</v>
      </c>
      <c r="J57" s="104">
        <v>9.8699999999999992</v>
      </c>
      <c r="K57" s="104">
        <v>13.48</v>
      </c>
    </row>
    <row r="58" spans="2:13" x14ac:dyDescent="0.2">
      <c r="B58" s="102">
        <v>68</v>
      </c>
      <c r="C58" s="108">
        <v>58.91</v>
      </c>
      <c r="D58" s="105">
        <v>47.48</v>
      </c>
      <c r="E58" s="105">
        <v>52.98</v>
      </c>
      <c r="F58" s="108">
        <v>31.73</v>
      </c>
      <c r="G58" s="105">
        <v>29.24</v>
      </c>
      <c r="H58" s="105">
        <v>30.44</v>
      </c>
      <c r="I58" s="105">
        <v>17.27</v>
      </c>
      <c r="J58" s="105">
        <v>9.44</v>
      </c>
      <c r="K58" s="105">
        <v>13.21</v>
      </c>
    </row>
    <row r="59" spans="2:13" x14ac:dyDescent="0.2">
      <c r="B59" s="50"/>
    </row>
    <row r="60" spans="2:13" ht="11.25" customHeight="1" x14ac:dyDescent="0.2">
      <c r="B60" s="192" t="s">
        <v>111</v>
      </c>
      <c r="C60" s="193"/>
      <c r="D60" s="193"/>
      <c r="E60" s="193"/>
      <c r="F60" s="193"/>
      <c r="G60" s="193"/>
      <c r="H60" s="193"/>
      <c r="I60" s="193"/>
      <c r="J60" s="193"/>
      <c r="K60" s="193"/>
    </row>
    <row r="61" spans="2:13" ht="11.25" customHeight="1" x14ac:dyDescent="0.2">
      <c r="B61" s="193"/>
      <c r="C61" s="193"/>
      <c r="D61" s="193"/>
      <c r="E61" s="193"/>
      <c r="F61" s="193"/>
      <c r="G61" s="193"/>
      <c r="H61" s="193"/>
      <c r="I61" s="193"/>
      <c r="J61" s="193"/>
      <c r="K61" s="193"/>
    </row>
    <row r="62" spans="2:13" ht="11.25" customHeight="1" x14ac:dyDescent="0.2">
      <c r="B62" s="193"/>
      <c r="C62" s="193"/>
      <c r="D62" s="193"/>
      <c r="E62" s="193"/>
      <c r="F62" s="193"/>
      <c r="G62" s="193"/>
      <c r="H62" s="193"/>
      <c r="I62" s="193"/>
      <c r="J62" s="193"/>
      <c r="K62" s="193"/>
    </row>
    <row r="63" spans="2:13" ht="11.25" customHeight="1" x14ac:dyDescent="0.2">
      <c r="B63" s="193"/>
      <c r="C63" s="193"/>
      <c r="D63" s="193"/>
      <c r="E63" s="193"/>
      <c r="F63" s="193"/>
      <c r="G63" s="193"/>
      <c r="H63" s="193"/>
      <c r="I63" s="193"/>
      <c r="J63" s="193"/>
      <c r="K63" s="193"/>
    </row>
    <row r="64" spans="2:13" ht="11.25" customHeight="1" x14ac:dyDescent="0.2">
      <c r="B64" s="193"/>
      <c r="C64" s="193"/>
      <c r="D64" s="193"/>
      <c r="E64" s="193"/>
      <c r="F64" s="193"/>
      <c r="G64" s="193"/>
      <c r="H64" s="193"/>
      <c r="I64" s="193"/>
      <c r="J64" s="193"/>
      <c r="K64" s="193"/>
    </row>
    <row r="65" spans="2:11" ht="11.25" customHeight="1" x14ac:dyDescent="0.2">
      <c r="B65" s="193"/>
      <c r="C65" s="193"/>
      <c r="D65" s="193"/>
      <c r="E65" s="193"/>
      <c r="F65" s="193"/>
      <c r="G65" s="193"/>
      <c r="H65" s="193"/>
      <c r="I65" s="193"/>
      <c r="J65" s="193"/>
      <c r="K65" s="193"/>
    </row>
    <row r="66" spans="2:11" ht="22" customHeight="1" x14ac:dyDescent="0.2">
      <c r="B66" s="193"/>
      <c r="C66" s="193"/>
      <c r="D66" s="193"/>
      <c r="E66" s="193"/>
      <c r="F66" s="193"/>
      <c r="G66" s="193"/>
      <c r="H66" s="193"/>
      <c r="I66" s="193"/>
      <c r="J66" s="193"/>
      <c r="K66" s="193"/>
    </row>
  </sheetData>
  <mergeCells count="5">
    <mergeCell ref="B2:K2"/>
    <mergeCell ref="C4:E4"/>
    <mergeCell ref="F4:H4"/>
    <mergeCell ref="I4:K4"/>
    <mergeCell ref="B60:K6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O136"/>
  <sheetViews>
    <sheetView showGridLines="0" zoomScale="107" workbookViewId="0"/>
  </sheetViews>
  <sheetFormatPr baseColWidth="10" defaultColWidth="9.1640625" defaultRowHeight="11" x14ac:dyDescent="0.15"/>
  <cols>
    <col min="1" max="1" width="2.5" style="52" customWidth="1"/>
    <col min="2" max="2" width="8.83203125" style="52" bestFit="1" customWidth="1"/>
    <col min="3" max="3" width="4.1640625" style="52" customWidth="1"/>
    <col min="4" max="5" width="4.1640625" style="52" bestFit="1" customWidth="1"/>
    <col min="6" max="6" width="5.33203125" style="52" bestFit="1" customWidth="1"/>
    <col min="7" max="12" width="5.83203125" style="52" bestFit="1" customWidth="1"/>
    <col min="13" max="13" width="9.1640625" style="52"/>
    <col min="14" max="14" width="19.83203125" style="52" customWidth="1"/>
    <col min="15" max="16" width="9.1640625" style="52"/>
    <col min="17" max="27" width="4.5" style="52" customWidth="1"/>
    <col min="28" max="28" width="13.1640625" style="52" customWidth="1"/>
    <col min="29" max="216" width="9.1640625" style="52"/>
    <col min="217" max="217" width="8.83203125" style="52" bestFit="1" customWidth="1"/>
    <col min="218" max="219" width="3.1640625" style="52" bestFit="1" customWidth="1"/>
    <col min="220" max="268" width="4" style="52" bestFit="1" customWidth="1"/>
    <col min="269" max="472" width="9.1640625" style="52"/>
    <col min="473" max="473" width="8.83203125" style="52" bestFit="1" customWidth="1"/>
    <col min="474" max="475" width="3.1640625" style="52" bestFit="1" customWidth="1"/>
    <col min="476" max="524" width="4" style="52" bestFit="1" customWidth="1"/>
    <col min="525" max="728" width="9.1640625" style="52"/>
    <col min="729" max="729" width="8.83203125" style="52" bestFit="1" customWidth="1"/>
    <col min="730" max="731" width="3.1640625" style="52" bestFit="1" customWidth="1"/>
    <col min="732" max="780" width="4" style="52" bestFit="1" customWidth="1"/>
    <col min="781" max="984" width="9.1640625" style="52"/>
    <col min="985" max="985" width="8.83203125" style="52" bestFit="1" customWidth="1"/>
    <col min="986" max="987" width="3.1640625" style="52" bestFit="1" customWidth="1"/>
    <col min="988" max="1036" width="4" style="52" bestFit="1" customWidth="1"/>
    <col min="1037" max="1240" width="9.1640625" style="52"/>
    <col min="1241" max="1241" width="8.83203125" style="52" bestFit="1" customWidth="1"/>
    <col min="1242" max="1243" width="3.1640625" style="52" bestFit="1" customWidth="1"/>
    <col min="1244" max="1292" width="4" style="52" bestFit="1" customWidth="1"/>
    <col min="1293" max="1496" width="9.1640625" style="52"/>
    <col min="1497" max="1497" width="8.83203125" style="52" bestFit="1" customWidth="1"/>
    <col min="1498" max="1499" width="3.1640625" style="52" bestFit="1" customWidth="1"/>
    <col min="1500" max="1548" width="4" style="52" bestFit="1" customWidth="1"/>
    <col min="1549" max="1752" width="9.1640625" style="52"/>
    <col min="1753" max="1753" width="8.83203125" style="52" bestFit="1" customWidth="1"/>
    <col min="1754" max="1755" width="3.1640625" style="52" bestFit="1" customWidth="1"/>
    <col min="1756" max="1804" width="4" style="52" bestFit="1" customWidth="1"/>
    <col min="1805" max="2008" width="9.1640625" style="52"/>
    <col min="2009" max="2009" width="8.83203125" style="52" bestFit="1" customWidth="1"/>
    <col min="2010" max="2011" width="3.1640625" style="52" bestFit="1" customWidth="1"/>
    <col min="2012" max="2060" width="4" style="52" bestFit="1" customWidth="1"/>
    <col min="2061" max="2264" width="9.1640625" style="52"/>
    <col min="2265" max="2265" width="8.83203125" style="52" bestFit="1" customWidth="1"/>
    <col min="2266" max="2267" width="3.1640625" style="52" bestFit="1" customWidth="1"/>
    <col min="2268" max="2316" width="4" style="52" bestFit="1" customWidth="1"/>
    <col min="2317" max="2520" width="9.1640625" style="52"/>
    <col min="2521" max="2521" width="8.83203125" style="52" bestFit="1" customWidth="1"/>
    <col min="2522" max="2523" width="3.1640625" style="52" bestFit="1" customWidth="1"/>
    <col min="2524" max="2572" width="4" style="52" bestFit="1" customWidth="1"/>
    <col min="2573" max="2776" width="9.1640625" style="52"/>
    <col min="2777" max="2777" width="8.83203125" style="52" bestFit="1" customWidth="1"/>
    <col min="2778" max="2779" width="3.1640625" style="52" bestFit="1" customWidth="1"/>
    <col min="2780" max="2828" width="4" style="52" bestFit="1" customWidth="1"/>
    <col min="2829" max="3032" width="9.1640625" style="52"/>
    <col min="3033" max="3033" width="8.83203125" style="52" bestFit="1" customWidth="1"/>
    <col min="3034" max="3035" width="3.1640625" style="52" bestFit="1" customWidth="1"/>
    <col min="3036" max="3084" width="4" style="52" bestFit="1" customWidth="1"/>
    <col min="3085" max="3288" width="9.1640625" style="52"/>
    <col min="3289" max="3289" width="8.83203125" style="52" bestFit="1" customWidth="1"/>
    <col min="3290" max="3291" width="3.1640625" style="52" bestFit="1" customWidth="1"/>
    <col min="3292" max="3340" width="4" style="52" bestFit="1" customWidth="1"/>
    <col min="3341" max="3544" width="9.1640625" style="52"/>
    <col min="3545" max="3545" width="8.83203125" style="52" bestFit="1" customWidth="1"/>
    <col min="3546" max="3547" width="3.1640625" style="52" bestFit="1" customWidth="1"/>
    <col min="3548" max="3596" width="4" style="52" bestFit="1" customWidth="1"/>
    <col min="3597" max="3800" width="9.1640625" style="52"/>
    <col min="3801" max="3801" width="8.83203125" style="52" bestFit="1" customWidth="1"/>
    <col min="3802" max="3803" width="3.1640625" style="52" bestFit="1" customWidth="1"/>
    <col min="3804" max="3852" width="4" style="52" bestFit="1" customWidth="1"/>
    <col min="3853" max="4056" width="9.1640625" style="52"/>
    <col min="4057" max="4057" width="8.83203125" style="52" bestFit="1" customWidth="1"/>
    <col min="4058" max="4059" width="3.1640625" style="52" bestFit="1" customWidth="1"/>
    <col min="4060" max="4108" width="4" style="52" bestFit="1" customWidth="1"/>
    <col min="4109" max="4312" width="9.1640625" style="52"/>
    <col min="4313" max="4313" width="8.83203125" style="52" bestFit="1" customWidth="1"/>
    <col min="4314" max="4315" width="3.1640625" style="52" bestFit="1" customWidth="1"/>
    <col min="4316" max="4364" width="4" style="52" bestFit="1" customWidth="1"/>
    <col min="4365" max="4568" width="9.1640625" style="52"/>
    <col min="4569" max="4569" width="8.83203125" style="52" bestFit="1" customWidth="1"/>
    <col min="4570" max="4571" width="3.1640625" style="52" bestFit="1" customWidth="1"/>
    <col min="4572" max="4620" width="4" style="52" bestFit="1" customWidth="1"/>
    <col min="4621" max="4824" width="9.1640625" style="52"/>
    <col min="4825" max="4825" width="8.83203125" style="52" bestFit="1" customWidth="1"/>
    <col min="4826" max="4827" width="3.1640625" style="52" bestFit="1" customWidth="1"/>
    <col min="4828" max="4876" width="4" style="52" bestFit="1" customWidth="1"/>
    <col min="4877" max="5080" width="9.1640625" style="52"/>
    <col min="5081" max="5081" width="8.83203125" style="52" bestFit="1" customWidth="1"/>
    <col min="5082" max="5083" width="3.1640625" style="52" bestFit="1" customWidth="1"/>
    <col min="5084" max="5132" width="4" style="52" bestFit="1" customWidth="1"/>
    <col min="5133" max="5336" width="9.1640625" style="52"/>
    <col min="5337" max="5337" width="8.83203125" style="52" bestFit="1" customWidth="1"/>
    <col min="5338" max="5339" width="3.1640625" style="52" bestFit="1" customWidth="1"/>
    <col min="5340" max="5388" width="4" style="52" bestFit="1" customWidth="1"/>
    <col min="5389" max="5592" width="9.1640625" style="52"/>
    <col min="5593" max="5593" width="8.83203125" style="52" bestFit="1" customWidth="1"/>
    <col min="5594" max="5595" width="3.1640625" style="52" bestFit="1" customWidth="1"/>
    <col min="5596" max="5644" width="4" style="52" bestFit="1" customWidth="1"/>
    <col min="5645" max="5848" width="9.1640625" style="52"/>
    <col min="5849" max="5849" width="8.83203125" style="52" bestFit="1" customWidth="1"/>
    <col min="5850" max="5851" width="3.1640625" style="52" bestFit="1" customWidth="1"/>
    <col min="5852" max="5900" width="4" style="52" bestFit="1" customWidth="1"/>
    <col min="5901" max="6104" width="9.1640625" style="52"/>
    <col min="6105" max="6105" width="8.83203125" style="52" bestFit="1" customWidth="1"/>
    <col min="6106" max="6107" width="3.1640625" style="52" bestFit="1" customWidth="1"/>
    <col min="6108" max="6156" width="4" style="52" bestFit="1" customWidth="1"/>
    <col min="6157" max="6360" width="9.1640625" style="52"/>
    <col min="6361" max="6361" width="8.83203125" style="52" bestFit="1" customWidth="1"/>
    <col min="6362" max="6363" width="3.1640625" style="52" bestFit="1" customWidth="1"/>
    <col min="6364" max="6412" width="4" style="52" bestFit="1" customWidth="1"/>
    <col min="6413" max="6616" width="9.1640625" style="52"/>
    <col min="6617" max="6617" width="8.83203125" style="52" bestFit="1" customWidth="1"/>
    <col min="6618" max="6619" width="3.1640625" style="52" bestFit="1" customWidth="1"/>
    <col min="6620" max="6668" width="4" style="52" bestFit="1" customWidth="1"/>
    <col min="6669" max="6872" width="9.1640625" style="52"/>
    <col min="6873" max="6873" width="8.83203125" style="52" bestFit="1" customWidth="1"/>
    <col min="6874" max="6875" width="3.1640625" style="52" bestFit="1" customWidth="1"/>
    <col min="6876" max="6924" width="4" style="52" bestFit="1" customWidth="1"/>
    <col min="6925" max="7128" width="9.1640625" style="52"/>
    <col min="7129" max="7129" width="8.83203125" style="52" bestFit="1" customWidth="1"/>
    <col min="7130" max="7131" width="3.1640625" style="52" bestFit="1" customWidth="1"/>
    <col min="7132" max="7180" width="4" style="52" bestFit="1" customWidth="1"/>
    <col min="7181" max="7384" width="9.1640625" style="52"/>
    <col min="7385" max="7385" width="8.83203125" style="52" bestFit="1" customWidth="1"/>
    <col min="7386" max="7387" width="3.1640625" style="52" bestFit="1" customWidth="1"/>
    <col min="7388" max="7436" width="4" style="52" bestFit="1" customWidth="1"/>
    <col min="7437" max="7640" width="9.1640625" style="52"/>
    <col min="7641" max="7641" width="8.83203125" style="52" bestFit="1" customWidth="1"/>
    <col min="7642" max="7643" width="3.1640625" style="52" bestFit="1" customWidth="1"/>
    <col min="7644" max="7692" width="4" style="52" bestFit="1" customWidth="1"/>
    <col min="7693" max="7896" width="9.1640625" style="52"/>
    <col min="7897" max="7897" width="8.83203125" style="52" bestFit="1" customWidth="1"/>
    <col min="7898" max="7899" width="3.1640625" style="52" bestFit="1" customWidth="1"/>
    <col min="7900" max="7948" width="4" style="52" bestFit="1" customWidth="1"/>
    <col min="7949" max="8152" width="9.1640625" style="52"/>
    <col min="8153" max="8153" width="8.83203125" style="52" bestFit="1" customWidth="1"/>
    <col min="8154" max="8155" width="3.1640625" style="52" bestFit="1" customWidth="1"/>
    <col min="8156" max="8204" width="4" style="52" bestFit="1" customWidth="1"/>
    <col min="8205" max="8408" width="9.1640625" style="52"/>
    <col min="8409" max="8409" width="8.83203125" style="52" bestFit="1" customWidth="1"/>
    <col min="8410" max="8411" width="3.1640625" style="52" bestFit="1" customWidth="1"/>
    <col min="8412" max="8460" width="4" style="52" bestFit="1" customWidth="1"/>
    <col min="8461" max="8664" width="9.1640625" style="52"/>
    <col min="8665" max="8665" width="8.83203125" style="52" bestFit="1" customWidth="1"/>
    <col min="8666" max="8667" width="3.1640625" style="52" bestFit="1" customWidth="1"/>
    <col min="8668" max="8716" width="4" style="52" bestFit="1" customWidth="1"/>
    <col min="8717" max="8920" width="9.1640625" style="52"/>
    <col min="8921" max="8921" width="8.83203125" style="52" bestFit="1" customWidth="1"/>
    <col min="8922" max="8923" width="3.1640625" style="52" bestFit="1" customWidth="1"/>
    <col min="8924" max="8972" width="4" style="52" bestFit="1" customWidth="1"/>
    <col min="8973" max="9176" width="9.1640625" style="52"/>
    <col min="9177" max="9177" width="8.83203125" style="52" bestFit="1" customWidth="1"/>
    <col min="9178" max="9179" width="3.1640625" style="52" bestFit="1" customWidth="1"/>
    <col min="9180" max="9228" width="4" style="52" bestFit="1" customWidth="1"/>
    <col min="9229" max="9432" width="9.1640625" style="52"/>
    <col min="9433" max="9433" width="8.83203125" style="52" bestFit="1" customWidth="1"/>
    <col min="9434" max="9435" width="3.1640625" style="52" bestFit="1" customWidth="1"/>
    <col min="9436" max="9484" width="4" style="52" bestFit="1" customWidth="1"/>
    <col min="9485" max="9688" width="9.1640625" style="52"/>
    <col min="9689" max="9689" width="8.83203125" style="52" bestFit="1" customWidth="1"/>
    <col min="9690" max="9691" width="3.1640625" style="52" bestFit="1" customWidth="1"/>
    <col min="9692" max="9740" width="4" style="52" bestFit="1" customWidth="1"/>
    <col min="9741" max="9944" width="9.1640625" style="52"/>
    <col min="9945" max="9945" width="8.83203125" style="52" bestFit="1" customWidth="1"/>
    <col min="9946" max="9947" width="3.1640625" style="52" bestFit="1" customWidth="1"/>
    <col min="9948" max="9996" width="4" style="52" bestFit="1" customWidth="1"/>
    <col min="9997" max="10200" width="9.1640625" style="52"/>
    <col min="10201" max="10201" width="8.83203125" style="52" bestFit="1" customWidth="1"/>
    <col min="10202" max="10203" width="3.1640625" style="52" bestFit="1" customWidth="1"/>
    <col min="10204" max="10252" width="4" style="52" bestFit="1" customWidth="1"/>
    <col min="10253" max="10456" width="9.1640625" style="52"/>
    <col min="10457" max="10457" width="8.83203125" style="52" bestFit="1" customWidth="1"/>
    <col min="10458" max="10459" width="3.1640625" style="52" bestFit="1" customWidth="1"/>
    <col min="10460" max="10508" width="4" style="52" bestFit="1" customWidth="1"/>
    <col min="10509" max="10712" width="9.1640625" style="52"/>
    <col min="10713" max="10713" width="8.83203125" style="52" bestFit="1" customWidth="1"/>
    <col min="10714" max="10715" width="3.1640625" style="52" bestFit="1" customWidth="1"/>
    <col min="10716" max="10764" width="4" style="52" bestFit="1" customWidth="1"/>
    <col min="10765" max="10968" width="9.1640625" style="52"/>
    <col min="10969" max="10969" width="8.83203125" style="52" bestFit="1" customWidth="1"/>
    <col min="10970" max="10971" width="3.1640625" style="52" bestFit="1" customWidth="1"/>
    <col min="10972" max="11020" width="4" style="52" bestFit="1" customWidth="1"/>
    <col min="11021" max="11224" width="9.1640625" style="52"/>
    <col min="11225" max="11225" width="8.83203125" style="52" bestFit="1" customWidth="1"/>
    <col min="11226" max="11227" width="3.1640625" style="52" bestFit="1" customWidth="1"/>
    <col min="11228" max="11276" width="4" style="52" bestFit="1" customWidth="1"/>
    <col min="11277" max="11480" width="9.1640625" style="52"/>
    <col min="11481" max="11481" width="8.83203125" style="52" bestFit="1" customWidth="1"/>
    <col min="11482" max="11483" width="3.1640625" style="52" bestFit="1" customWidth="1"/>
    <col min="11484" max="11532" width="4" style="52" bestFit="1" customWidth="1"/>
    <col min="11533" max="11736" width="9.1640625" style="52"/>
    <col min="11737" max="11737" width="8.83203125" style="52" bestFit="1" customWidth="1"/>
    <col min="11738" max="11739" width="3.1640625" style="52" bestFit="1" customWidth="1"/>
    <col min="11740" max="11788" width="4" style="52" bestFit="1" customWidth="1"/>
    <col min="11789" max="11992" width="9.1640625" style="52"/>
    <col min="11993" max="11993" width="8.83203125" style="52" bestFit="1" customWidth="1"/>
    <col min="11994" max="11995" width="3.1640625" style="52" bestFit="1" customWidth="1"/>
    <col min="11996" max="12044" width="4" style="52" bestFit="1" customWidth="1"/>
    <col min="12045" max="12248" width="9.1640625" style="52"/>
    <col min="12249" max="12249" width="8.83203125" style="52" bestFit="1" customWidth="1"/>
    <col min="12250" max="12251" width="3.1640625" style="52" bestFit="1" customWidth="1"/>
    <col min="12252" max="12300" width="4" style="52" bestFit="1" customWidth="1"/>
    <col min="12301" max="12504" width="9.1640625" style="52"/>
    <col min="12505" max="12505" width="8.83203125" style="52" bestFit="1" customWidth="1"/>
    <col min="12506" max="12507" width="3.1640625" style="52" bestFit="1" customWidth="1"/>
    <col min="12508" max="12556" width="4" style="52" bestFit="1" customWidth="1"/>
    <col min="12557" max="12760" width="9.1640625" style="52"/>
    <col min="12761" max="12761" width="8.83203125" style="52" bestFit="1" customWidth="1"/>
    <col min="12762" max="12763" width="3.1640625" style="52" bestFit="1" customWidth="1"/>
    <col min="12764" max="12812" width="4" style="52" bestFit="1" customWidth="1"/>
    <col min="12813" max="13016" width="9.1640625" style="52"/>
    <col min="13017" max="13017" width="8.83203125" style="52" bestFit="1" customWidth="1"/>
    <col min="13018" max="13019" width="3.1640625" style="52" bestFit="1" customWidth="1"/>
    <col min="13020" max="13068" width="4" style="52" bestFit="1" customWidth="1"/>
    <col min="13069" max="13272" width="9.1640625" style="52"/>
    <col min="13273" max="13273" width="8.83203125" style="52" bestFit="1" customWidth="1"/>
    <col min="13274" max="13275" width="3.1640625" style="52" bestFit="1" customWidth="1"/>
    <col min="13276" max="13324" width="4" style="52" bestFit="1" customWidth="1"/>
    <col min="13325" max="13528" width="9.1640625" style="52"/>
    <col min="13529" max="13529" width="8.83203125" style="52" bestFit="1" customWidth="1"/>
    <col min="13530" max="13531" width="3.1640625" style="52" bestFit="1" customWidth="1"/>
    <col min="13532" max="13580" width="4" style="52" bestFit="1" customWidth="1"/>
    <col min="13581" max="13784" width="9.1640625" style="52"/>
    <col min="13785" max="13785" width="8.83203125" style="52" bestFit="1" customWidth="1"/>
    <col min="13786" max="13787" width="3.1640625" style="52" bestFit="1" customWidth="1"/>
    <col min="13788" max="13836" width="4" style="52" bestFit="1" customWidth="1"/>
    <col min="13837" max="14040" width="9.1640625" style="52"/>
    <col min="14041" max="14041" width="8.83203125" style="52" bestFit="1" customWidth="1"/>
    <col min="14042" max="14043" width="3.1640625" style="52" bestFit="1" customWidth="1"/>
    <col min="14044" max="14092" width="4" style="52" bestFit="1" customWidth="1"/>
    <col min="14093" max="14296" width="9.1640625" style="52"/>
    <col min="14297" max="14297" width="8.83203125" style="52" bestFit="1" customWidth="1"/>
    <col min="14298" max="14299" width="3.1640625" style="52" bestFit="1" customWidth="1"/>
    <col min="14300" max="14348" width="4" style="52" bestFit="1" customWidth="1"/>
    <col min="14349" max="14552" width="9.1640625" style="52"/>
    <col min="14553" max="14553" width="8.83203125" style="52" bestFit="1" customWidth="1"/>
    <col min="14554" max="14555" width="3.1640625" style="52" bestFit="1" customWidth="1"/>
    <col min="14556" max="14604" width="4" style="52" bestFit="1" customWidth="1"/>
    <col min="14605" max="14808" width="9.1640625" style="52"/>
    <col min="14809" max="14809" width="8.83203125" style="52" bestFit="1" customWidth="1"/>
    <col min="14810" max="14811" width="3.1640625" style="52" bestFit="1" customWidth="1"/>
    <col min="14812" max="14860" width="4" style="52" bestFit="1" customWidth="1"/>
    <col min="14861" max="15064" width="9.1640625" style="52"/>
    <col min="15065" max="15065" width="8.83203125" style="52" bestFit="1" customWidth="1"/>
    <col min="15066" max="15067" width="3.1640625" style="52" bestFit="1" customWidth="1"/>
    <col min="15068" max="15116" width="4" style="52" bestFit="1" customWidth="1"/>
    <col min="15117" max="15320" width="9.1640625" style="52"/>
    <col min="15321" max="15321" width="8.83203125" style="52" bestFit="1" customWidth="1"/>
    <col min="15322" max="15323" width="3.1640625" style="52" bestFit="1" customWidth="1"/>
    <col min="15324" max="15372" width="4" style="52" bestFit="1" customWidth="1"/>
    <col min="15373" max="15576" width="9.1640625" style="52"/>
    <col min="15577" max="15577" width="8.83203125" style="52" bestFit="1" customWidth="1"/>
    <col min="15578" max="15579" width="3.1640625" style="52" bestFit="1" customWidth="1"/>
    <col min="15580" max="15628" width="4" style="52" bestFit="1" customWidth="1"/>
    <col min="15629" max="15832" width="9.1640625" style="52"/>
    <col min="15833" max="15833" width="8.83203125" style="52" bestFit="1" customWidth="1"/>
    <col min="15834" max="15835" width="3.1640625" style="52" bestFit="1" customWidth="1"/>
    <col min="15836" max="15884" width="4" style="52" bestFit="1" customWidth="1"/>
    <col min="15885" max="16088" width="9.1640625" style="52"/>
    <col min="16089" max="16089" width="8.83203125" style="52" bestFit="1" customWidth="1"/>
    <col min="16090" max="16091" width="3.1640625" style="52" bestFit="1" customWidth="1"/>
    <col min="16092" max="16140" width="4" style="52" bestFit="1" customWidth="1"/>
    <col min="16141" max="16384" width="9.1640625" style="52"/>
  </cols>
  <sheetData>
    <row r="1" spans="1:23" x14ac:dyDescent="0.15">
      <c r="B1" s="51"/>
      <c r="D1" s="51"/>
      <c r="E1" s="51"/>
      <c r="F1" s="51"/>
      <c r="G1" s="51"/>
      <c r="H1" s="51"/>
      <c r="I1" s="51"/>
      <c r="J1" s="51"/>
      <c r="K1" s="51"/>
      <c r="L1" s="51"/>
    </row>
    <row r="2" spans="1:23" x14ac:dyDescent="0.15">
      <c r="B2" s="53" t="s">
        <v>108</v>
      </c>
      <c r="C2" s="54"/>
      <c r="D2" s="55"/>
      <c r="E2" s="55"/>
      <c r="F2" s="55"/>
      <c r="G2" s="55"/>
      <c r="H2" s="55"/>
      <c r="I2" s="55"/>
      <c r="J2" s="55"/>
      <c r="K2" s="55"/>
      <c r="L2" s="55"/>
      <c r="N2" s="56"/>
    </row>
    <row r="3" spans="1:23" x14ac:dyDescent="0.15">
      <c r="B3" s="54"/>
      <c r="C3" s="54"/>
      <c r="D3" s="55"/>
      <c r="E3" s="55"/>
      <c r="F3" s="55"/>
      <c r="G3" s="55"/>
      <c r="H3" s="55"/>
      <c r="I3" s="55"/>
      <c r="J3" s="55"/>
      <c r="K3" s="55"/>
      <c r="L3" s="55"/>
    </row>
    <row r="4" spans="1:23" x14ac:dyDescent="0.15">
      <c r="B4" s="195" t="s">
        <v>8</v>
      </c>
      <c r="C4" s="195"/>
      <c r="D4" s="195"/>
      <c r="E4" s="195"/>
      <c r="F4" s="195"/>
      <c r="G4" s="195"/>
      <c r="H4" s="195"/>
      <c r="I4" s="195"/>
      <c r="J4" s="195"/>
      <c r="K4" s="195"/>
      <c r="L4" s="195"/>
      <c r="M4" s="195"/>
      <c r="N4" s="195"/>
      <c r="T4" s="57"/>
    </row>
    <row r="5" spans="1:23" x14ac:dyDescent="0.15">
      <c r="B5" s="123"/>
      <c r="N5" s="58" t="s">
        <v>24</v>
      </c>
    </row>
    <row r="6" spans="1:23" ht="33" x14ac:dyDescent="0.15">
      <c r="A6" s="123"/>
      <c r="B6" s="124"/>
      <c r="C6" s="59" t="s">
        <v>9</v>
      </c>
      <c r="D6" s="59" t="s">
        <v>10</v>
      </c>
      <c r="E6" s="59" t="s">
        <v>11</v>
      </c>
      <c r="F6" s="59" t="s">
        <v>12</v>
      </c>
      <c r="G6" s="59" t="s">
        <v>13</v>
      </c>
      <c r="H6" s="59" t="s">
        <v>14</v>
      </c>
      <c r="I6" s="59" t="s">
        <v>15</v>
      </c>
      <c r="J6" s="59" t="s">
        <v>16</v>
      </c>
      <c r="K6" s="59" t="s">
        <v>17</v>
      </c>
      <c r="L6" s="59" t="s">
        <v>18</v>
      </c>
      <c r="M6" s="60" t="s">
        <v>19</v>
      </c>
      <c r="N6" s="60" t="s">
        <v>20</v>
      </c>
      <c r="S6" s="56"/>
      <c r="T6" s="56"/>
      <c r="U6" s="56"/>
      <c r="V6" s="56"/>
      <c r="W6" s="56"/>
    </row>
    <row r="7" spans="1:23" x14ac:dyDescent="0.15">
      <c r="B7" s="112" t="s">
        <v>32</v>
      </c>
      <c r="C7" s="116"/>
      <c r="D7" s="116"/>
      <c r="E7" s="116"/>
      <c r="F7" s="116"/>
      <c r="G7" s="116"/>
      <c r="H7" s="116"/>
      <c r="I7" s="116"/>
      <c r="J7" s="116"/>
      <c r="K7" s="116"/>
      <c r="L7" s="116"/>
      <c r="M7" s="120">
        <v>45.49</v>
      </c>
      <c r="N7" s="120">
        <v>34.500700000000002</v>
      </c>
      <c r="O7" s="61"/>
      <c r="S7" s="62"/>
    </row>
    <row r="8" spans="1:23" x14ac:dyDescent="0.15">
      <c r="B8" s="113" t="s">
        <v>33</v>
      </c>
      <c r="C8" s="117"/>
      <c r="D8" s="117"/>
      <c r="E8" s="117"/>
      <c r="F8" s="117"/>
      <c r="G8" s="117"/>
      <c r="H8" s="117"/>
      <c r="I8" s="117"/>
      <c r="J8" s="117"/>
      <c r="K8" s="117"/>
      <c r="L8" s="117"/>
      <c r="M8" s="118">
        <v>44.16</v>
      </c>
      <c r="N8" s="118">
        <v>34.542999999999999</v>
      </c>
      <c r="O8" s="61"/>
      <c r="S8" s="62"/>
    </row>
    <row r="9" spans="1:23" x14ac:dyDescent="0.15">
      <c r="B9" s="114" t="s">
        <v>34</v>
      </c>
      <c r="C9" s="117"/>
      <c r="D9" s="117"/>
      <c r="E9" s="117"/>
      <c r="F9" s="117"/>
      <c r="G9" s="117"/>
      <c r="H9" s="117"/>
      <c r="I9" s="117"/>
      <c r="J9" s="117"/>
      <c r="K9" s="117"/>
      <c r="L9" s="117"/>
      <c r="M9" s="118">
        <v>43.47</v>
      </c>
      <c r="N9" s="118">
        <v>33.945399999999999</v>
      </c>
      <c r="O9" s="61"/>
      <c r="S9" s="62"/>
    </row>
    <row r="10" spans="1:23" x14ac:dyDescent="0.15">
      <c r="B10" s="113" t="s">
        <v>35</v>
      </c>
      <c r="C10" s="117"/>
      <c r="D10" s="117"/>
      <c r="E10" s="117"/>
      <c r="F10" s="117"/>
      <c r="G10" s="117"/>
      <c r="H10" s="117"/>
      <c r="I10" s="117"/>
      <c r="J10" s="117"/>
      <c r="K10" s="117"/>
      <c r="L10" s="117"/>
      <c r="M10" s="118">
        <v>43.44</v>
      </c>
      <c r="N10" s="118">
        <v>33.570399999999999</v>
      </c>
      <c r="O10" s="61"/>
      <c r="S10" s="62"/>
    </row>
    <row r="11" spans="1:23" x14ac:dyDescent="0.15">
      <c r="B11" s="114" t="s">
        <v>36</v>
      </c>
      <c r="C11" s="117"/>
      <c r="D11" s="117"/>
      <c r="E11" s="117"/>
      <c r="F11" s="117"/>
      <c r="G11" s="117"/>
      <c r="H11" s="117"/>
      <c r="I11" s="117"/>
      <c r="J11" s="117"/>
      <c r="K11" s="117"/>
      <c r="L11" s="117"/>
      <c r="M11" s="118">
        <v>42.98</v>
      </c>
      <c r="N11" s="118">
        <v>34.042000000000002</v>
      </c>
      <c r="O11" s="61"/>
      <c r="S11" s="62"/>
    </row>
    <row r="12" spans="1:23" x14ac:dyDescent="0.15">
      <c r="B12" s="113" t="s">
        <v>37</v>
      </c>
      <c r="C12" s="117"/>
      <c r="D12" s="117"/>
      <c r="E12" s="117"/>
      <c r="F12" s="117"/>
      <c r="G12" s="117"/>
      <c r="H12" s="117"/>
      <c r="I12" s="117"/>
      <c r="J12" s="117"/>
      <c r="K12" s="117"/>
      <c r="L12" s="117"/>
      <c r="M12" s="118">
        <v>41.58</v>
      </c>
      <c r="N12" s="118">
        <v>32.754300000000001</v>
      </c>
      <c r="O12" s="61"/>
      <c r="S12" s="62"/>
    </row>
    <row r="13" spans="1:23" x14ac:dyDescent="0.15">
      <c r="B13" s="114" t="s">
        <v>38</v>
      </c>
      <c r="C13" s="117"/>
      <c r="D13" s="117"/>
      <c r="E13" s="117"/>
      <c r="F13" s="117"/>
      <c r="G13" s="117"/>
      <c r="H13" s="117"/>
      <c r="I13" s="117"/>
      <c r="J13" s="117"/>
      <c r="K13" s="117"/>
      <c r="L13" s="117"/>
      <c r="M13" s="118">
        <v>42.59</v>
      </c>
      <c r="N13" s="118">
        <v>33.293900000000001</v>
      </c>
      <c r="O13" s="61"/>
      <c r="S13" s="62"/>
    </row>
    <row r="14" spans="1:23" x14ac:dyDescent="0.15">
      <c r="B14" s="113" t="s">
        <v>39</v>
      </c>
      <c r="C14" s="117"/>
      <c r="D14" s="117"/>
      <c r="E14" s="117"/>
      <c r="F14" s="117"/>
      <c r="G14" s="117"/>
      <c r="H14" s="117"/>
      <c r="I14" s="117"/>
      <c r="J14" s="117"/>
      <c r="K14" s="117"/>
      <c r="L14" s="117"/>
      <c r="M14" s="118">
        <v>43.99</v>
      </c>
      <c r="N14" s="118">
        <v>33.328899999999997</v>
      </c>
      <c r="O14" s="61"/>
      <c r="S14" s="62"/>
    </row>
    <row r="15" spans="1:23" x14ac:dyDescent="0.15">
      <c r="B15" s="114" t="s">
        <v>40</v>
      </c>
      <c r="C15" s="118">
        <v>18.144967731612351</v>
      </c>
      <c r="D15" s="118">
        <v>27.027270272702726</v>
      </c>
      <c r="E15" s="118">
        <v>31.701331114808649</v>
      </c>
      <c r="F15" s="118">
        <v>35.050509115788628</v>
      </c>
      <c r="G15" s="118">
        <v>37.586152261744431</v>
      </c>
      <c r="H15" s="118">
        <v>39.483090459169645</v>
      </c>
      <c r="I15" s="118">
        <v>40.954204438887153</v>
      </c>
      <c r="J15" s="118">
        <v>41.779007246941482</v>
      </c>
      <c r="K15" s="118">
        <v>42.418821699397242</v>
      </c>
      <c r="L15" s="118">
        <v>42.947572815533981</v>
      </c>
      <c r="M15" s="118">
        <v>42.52</v>
      </c>
      <c r="N15" s="118">
        <v>32.382800000000003</v>
      </c>
      <c r="O15" s="61"/>
      <c r="S15" s="62"/>
    </row>
    <row r="16" spans="1:23" x14ac:dyDescent="0.15">
      <c r="B16" s="114" t="s">
        <v>41</v>
      </c>
      <c r="C16" s="118"/>
      <c r="D16" s="118"/>
      <c r="E16" s="118"/>
      <c r="F16" s="118"/>
      <c r="G16" s="118"/>
      <c r="H16" s="118"/>
      <c r="I16" s="118"/>
      <c r="J16" s="118"/>
      <c r="K16" s="118"/>
      <c r="L16" s="118"/>
      <c r="M16" s="118">
        <v>44.81</v>
      </c>
      <c r="N16" s="118">
        <v>33.276800000000001</v>
      </c>
      <c r="O16" s="61"/>
      <c r="S16" s="62"/>
    </row>
    <row r="17" spans="2:21" x14ac:dyDescent="0.15">
      <c r="B17" s="113" t="s">
        <v>42</v>
      </c>
      <c r="C17" s="118">
        <v>18.546301086394205</v>
      </c>
      <c r="D17" s="118">
        <v>27.425889010353032</v>
      </c>
      <c r="E17" s="118">
        <v>32.894296577946768</v>
      </c>
      <c r="F17" s="118">
        <v>36.82794091262484</v>
      </c>
      <c r="G17" s="118">
        <v>39.295336787564764</v>
      </c>
      <c r="H17" s="118">
        <v>41.770474423535646</v>
      </c>
      <c r="I17" s="118">
        <v>43.328054431344945</v>
      </c>
      <c r="J17" s="118">
        <v>44.296872714507209</v>
      </c>
      <c r="K17" s="118">
        <v>44.97067320318655</v>
      </c>
      <c r="L17" s="118">
        <v>45.874606689197059</v>
      </c>
      <c r="M17" s="118">
        <v>45.43</v>
      </c>
      <c r="N17" s="118">
        <v>34.575800000000001</v>
      </c>
      <c r="O17" s="61"/>
      <c r="S17" s="62"/>
    </row>
    <row r="18" spans="2:21" x14ac:dyDescent="0.15">
      <c r="B18" s="113">
        <v>1948</v>
      </c>
      <c r="C18" s="118"/>
      <c r="D18" s="118"/>
      <c r="E18" s="118"/>
      <c r="F18" s="118"/>
      <c r="G18" s="118"/>
      <c r="H18" s="118"/>
      <c r="I18" s="118"/>
      <c r="J18" s="118"/>
      <c r="K18" s="118"/>
      <c r="L18" s="118"/>
      <c r="M18" s="121">
        <v>46.01</v>
      </c>
      <c r="N18" s="121">
        <v>35.994900000000001</v>
      </c>
      <c r="S18" s="62"/>
    </row>
    <row r="19" spans="2:21" x14ac:dyDescent="0.15">
      <c r="B19" s="114" t="s">
        <v>44</v>
      </c>
      <c r="C19" s="118">
        <v>19.759433504704628</v>
      </c>
      <c r="D19" s="118">
        <v>30.054279749478081</v>
      </c>
      <c r="E19" s="118">
        <v>35.786151646751001</v>
      </c>
      <c r="F19" s="118">
        <v>39.103158006194242</v>
      </c>
      <c r="G19" s="118">
        <v>42.233632862644413</v>
      </c>
      <c r="H19" s="118">
        <v>44.494159881376653</v>
      </c>
      <c r="I19" s="118">
        <v>46.055254913130163</v>
      </c>
      <c r="J19" s="118">
        <v>47.220717583636414</v>
      </c>
      <c r="K19" s="118">
        <v>48.269740396737589</v>
      </c>
      <c r="L19" s="119">
        <v>49.195703566656391</v>
      </c>
      <c r="M19" s="122">
        <v>46.41</v>
      </c>
      <c r="N19" s="122">
        <v>36.645200000000003</v>
      </c>
      <c r="S19" s="62"/>
    </row>
    <row r="20" spans="2:21" x14ac:dyDescent="0.15">
      <c r="B20" s="114" t="s">
        <v>43</v>
      </c>
      <c r="C20" s="118"/>
      <c r="D20" s="118"/>
      <c r="E20" s="118"/>
      <c r="F20" s="118"/>
      <c r="G20" s="118"/>
      <c r="H20" s="118"/>
      <c r="I20" s="118"/>
      <c r="J20" s="118"/>
      <c r="K20" s="118"/>
      <c r="L20" s="63"/>
      <c r="M20" s="110"/>
      <c r="N20" s="110"/>
    </row>
    <row r="21" spans="2:21" x14ac:dyDescent="0.15">
      <c r="B21" s="113" t="s">
        <v>45</v>
      </c>
      <c r="C21" s="118">
        <v>20.593412119688207</v>
      </c>
      <c r="D21" s="118">
        <v>30.753906138828018</v>
      </c>
      <c r="E21" s="118">
        <v>35.536398467432953</v>
      </c>
      <c r="F21" s="118">
        <v>39.475027538217674</v>
      </c>
      <c r="G21" s="118">
        <v>42.416854379223537</v>
      </c>
      <c r="H21" s="118">
        <v>44.689858273513714</v>
      </c>
      <c r="I21" s="118">
        <v>46.634276310633965</v>
      </c>
      <c r="J21" s="118">
        <v>48.162777402421916</v>
      </c>
      <c r="K21" s="118">
        <v>49.355256343863289</v>
      </c>
      <c r="L21" s="63"/>
      <c r="M21" s="110"/>
      <c r="N21" s="110"/>
    </row>
    <row r="22" spans="2:21" x14ac:dyDescent="0.15">
      <c r="B22" s="113" t="s">
        <v>46</v>
      </c>
      <c r="C22" s="118">
        <v>22.604555863565142</v>
      </c>
      <c r="D22" s="118">
        <v>31.84494602551521</v>
      </c>
      <c r="E22" s="118">
        <v>36.726911826159629</v>
      </c>
      <c r="F22" s="118">
        <v>40.772882740313442</v>
      </c>
      <c r="G22" s="118">
        <v>43.743073047858942</v>
      </c>
      <c r="H22" s="118">
        <v>46.263895119884353</v>
      </c>
      <c r="I22" s="118">
        <v>48.237037037037041</v>
      </c>
      <c r="J22" s="118">
        <v>49.879825378917936</v>
      </c>
      <c r="K22" s="119">
        <v>50.778694527168881</v>
      </c>
      <c r="L22" s="63"/>
      <c r="M22" s="110"/>
      <c r="N22" s="110"/>
      <c r="O22" s="65"/>
      <c r="P22" s="65"/>
      <c r="Q22" s="65"/>
    </row>
    <row r="23" spans="2:21" x14ac:dyDescent="0.15">
      <c r="B23" s="113" t="s">
        <v>47</v>
      </c>
      <c r="C23" s="118">
        <v>22.753852713650485</v>
      </c>
      <c r="D23" s="118">
        <v>32.489300998573469</v>
      </c>
      <c r="E23" s="118">
        <v>37.394946843765744</v>
      </c>
      <c r="F23" s="118">
        <v>41.344737590118605</v>
      </c>
      <c r="G23" s="118">
        <v>44.261417242522377</v>
      </c>
      <c r="H23" s="118">
        <v>46.942785881641598</v>
      </c>
      <c r="I23" s="118">
        <v>49.153980534065383</v>
      </c>
      <c r="J23" s="118">
        <v>50.993656457528004</v>
      </c>
      <c r="K23" s="63"/>
      <c r="L23" s="63"/>
      <c r="M23" s="110"/>
      <c r="N23" s="110"/>
      <c r="O23" s="65"/>
      <c r="P23" s="65"/>
      <c r="Q23" s="65"/>
    </row>
    <row r="24" spans="2:21" x14ac:dyDescent="0.15">
      <c r="B24" s="113" t="s">
        <v>48</v>
      </c>
      <c r="C24" s="118">
        <v>21.838805970149252</v>
      </c>
      <c r="D24" s="118">
        <v>31.217101729509078</v>
      </c>
      <c r="E24" s="118">
        <v>36.471677728044448</v>
      </c>
      <c r="F24" s="118">
        <v>40.2002002002002</v>
      </c>
      <c r="G24" s="118">
        <v>43.064039408866996</v>
      </c>
      <c r="H24" s="118">
        <v>45.814742967992238</v>
      </c>
      <c r="I24" s="118">
        <v>48.471762391439945</v>
      </c>
      <c r="J24" s="118">
        <v>50.026181748940836</v>
      </c>
      <c r="K24" s="63"/>
      <c r="L24" s="63"/>
      <c r="M24" s="110"/>
      <c r="N24" s="110"/>
      <c r="O24" s="65"/>
      <c r="P24" s="65"/>
      <c r="Q24" s="65"/>
      <c r="R24" s="65"/>
      <c r="S24" s="65"/>
      <c r="T24" s="65"/>
      <c r="U24" s="65"/>
    </row>
    <row r="25" spans="2:21" x14ac:dyDescent="0.15">
      <c r="B25" s="113" t="s">
        <v>49</v>
      </c>
      <c r="C25" s="118">
        <v>20.608349191246429</v>
      </c>
      <c r="D25" s="118">
        <v>30.665350022685423</v>
      </c>
      <c r="E25" s="118">
        <v>35.825958325894561</v>
      </c>
      <c r="F25" s="118">
        <v>39.655000249638022</v>
      </c>
      <c r="G25" s="118">
        <v>42.947368421052637</v>
      </c>
      <c r="H25" s="118">
        <v>46.100607697501687</v>
      </c>
      <c r="I25" s="118">
        <v>48.894935319108313</v>
      </c>
      <c r="J25" s="119">
        <v>50.323161059684175</v>
      </c>
      <c r="K25" s="63"/>
      <c r="L25" s="63"/>
      <c r="M25" s="110"/>
      <c r="N25" s="110"/>
      <c r="O25" s="65"/>
      <c r="P25" s="65"/>
      <c r="Q25" s="65"/>
      <c r="R25" s="65"/>
      <c r="S25" s="65"/>
      <c r="T25" s="65"/>
      <c r="U25" s="65"/>
    </row>
    <row r="26" spans="2:21" x14ac:dyDescent="0.15">
      <c r="B26" s="113" t="s">
        <v>50</v>
      </c>
      <c r="C26" s="118">
        <v>19.468778077268642</v>
      </c>
      <c r="D26" s="118">
        <v>30.195093112621933</v>
      </c>
      <c r="E26" s="118">
        <v>35.123462585672705</v>
      </c>
      <c r="F26" s="118">
        <v>39.06106730240235</v>
      </c>
      <c r="G26" s="118">
        <v>42.549661450159185</v>
      </c>
      <c r="H26" s="118">
        <v>45.716428445385567</v>
      </c>
      <c r="I26" s="118">
        <v>48.734508640251349</v>
      </c>
      <c r="J26" s="63"/>
      <c r="K26" s="63"/>
      <c r="L26" s="63"/>
      <c r="M26" s="110"/>
      <c r="N26" s="110"/>
      <c r="O26" s="65"/>
      <c r="P26" s="65"/>
      <c r="Q26" s="65"/>
      <c r="R26" s="65"/>
      <c r="S26" s="65"/>
      <c r="T26" s="65"/>
      <c r="U26" s="65"/>
    </row>
    <row r="27" spans="2:21" ht="19" x14ac:dyDescent="0.25">
      <c r="B27" s="113" t="s">
        <v>51</v>
      </c>
      <c r="C27" s="118">
        <v>16.41753390097761</v>
      </c>
      <c r="D27" s="118">
        <v>28.19563274166773</v>
      </c>
      <c r="E27" s="118">
        <v>33.770540122319652</v>
      </c>
      <c r="F27" s="118">
        <v>37.9005048933981</v>
      </c>
      <c r="G27" s="118">
        <v>41.7525652712526</v>
      </c>
      <c r="H27" s="118">
        <v>45.824800386571255</v>
      </c>
      <c r="I27" s="119">
        <v>48.299752402153416</v>
      </c>
      <c r="J27" s="63"/>
      <c r="K27" s="63"/>
      <c r="L27" s="63"/>
      <c r="M27" s="110"/>
      <c r="N27" s="110"/>
      <c r="Q27" s="65"/>
      <c r="R27" s="65"/>
      <c r="S27" s="66"/>
      <c r="T27" s="65"/>
      <c r="U27" s="65"/>
    </row>
    <row r="28" spans="2:21" ht="19" x14ac:dyDescent="0.25">
      <c r="B28" s="113" t="s">
        <v>52</v>
      </c>
      <c r="C28" s="118">
        <v>15.01676371978119</v>
      </c>
      <c r="D28" s="118">
        <v>27.504474435253712</v>
      </c>
      <c r="E28" s="118">
        <v>33.168247441947393</v>
      </c>
      <c r="F28" s="118">
        <v>37.537266239045984</v>
      </c>
      <c r="G28" s="118">
        <v>41.716575656156415</v>
      </c>
      <c r="H28" s="118">
        <v>45.696739036415536</v>
      </c>
      <c r="I28" s="63"/>
      <c r="J28" s="63"/>
      <c r="K28" s="63"/>
      <c r="L28" s="63"/>
      <c r="M28" s="110"/>
      <c r="N28" s="110"/>
      <c r="Q28" s="65"/>
      <c r="R28" s="65"/>
      <c r="S28" s="66"/>
      <c r="T28" s="65"/>
      <c r="U28" s="65"/>
    </row>
    <row r="29" spans="2:21" ht="19" x14ac:dyDescent="0.25">
      <c r="B29" s="113" t="s">
        <v>53</v>
      </c>
      <c r="C29" s="118">
        <v>14.39895581306507</v>
      </c>
      <c r="D29" s="118">
        <v>27.978409950196863</v>
      </c>
      <c r="E29" s="118">
        <v>34.15656451572422</v>
      </c>
      <c r="F29" s="118">
        <v>38.685409784679187</v>
      </c>
      <c r="G29" s="118">
        <v>43.786870989729003</v>
      </c>
      <c r="H29" s="118">
        <v>47.498557081842321</v>
      </c>
      <c r="I29" s="63"/>
      <c r="J29" s="63"/>
      <c r="K29" s="63"/>
      <c r="L29" s="63"/>
      <c r="M29" s="110"/>
      <c r="N29" s="110"/>
      <c r="Q29" s="65"/>
      <c r="R29" s="65"/>
      <c r="S29" s="66"/>
      <c r="T29" s="65"/>
      <c r="U29" s="65"/>
    </row>
    <row r="30" spans="2:21" ht="19" x14ac:dyDescent="0.25">
      <c r="B30" s="113" t="s">
        <v>54</v>
      </c>
      <c r="C30" s="118">
        <v>14.870689655172415</v>
      </c>
      <c r="D30" s="118">
        <v>28.679840339033163</v>
      </c>
      <c r="E30" s="118">
        <v>34.993440779610197</v>
      </c>
      <c r="F30" s="118">
        <v>39.942386460818291</v>
      </c>
      <c r="G30" s="118">
        <v>45.045282687065857</v>
      </c>
      <c r="H30" s="119">
        <v>48.186751658196222</v>
      </c>
      <c r="I30" s="63"/>
      <c r="J30" s="63"/>
      <c r="K30" s="63"/>
      <c r="L30" s="63"/>
      <c r="M30" s="110"/>
      <c r="N30" s="110"/>
      <c r="O30" s="65"/>
      <c r="P30" s="67"/>
      <c r="Q30" s="65"/>
      <c r="R30" s="65"/>
      <c r="S30" s="66"/>
      <c r="T30" s="65"/>
      <c r="U30" s="65"/>
    </row>
    <row r="31" spans="2:21" ht="19" x14ac:dyDescent="0.25">
      <c r="B31" s="113" t="s">
        <v>55</v>
      </c>
      <c r="C31" s="118">
        <v>15.408589629426672</v>
      </c>
      <c r="D31" s="118">
        <v>30.615574913808985</v>
      </c>
      <c r="E31" s="118">
        <v>36.693667885014328</v>
      </c>
      <c r="F31" s="118">
        <v>41.977063785423184</v>
      </c>
      <c r="G31" s="118">
        <v>46.484842900580489</v>
      </c>
      <c r="H31" s="63"/>
      <c r="I31" s="63"/>
      <c r="J31" s="63"/>
      <c r="K31" s="63"/>
      <c r="L31" s="63"/>
      <c r="M31" s="110"/>
      <c r="N31" s="110"/>
      <c r="O31" s="65"/>
      <c r="P31" s="65"/>
      <c r="Q31" s="65"/>
      <c r="R31" s="65"/>
      <c r="S31" s="66"/>
      <c r="T31" s="65"/>
      <c r="U31" s="65"/>
    </row>
    <row r="32" spans="2:21" ht="19" x14ac:dyDescent="0.25">
      <c r="B32" s="113" t="s">
        <v>56</v>
      </c>
      <c r="C32" s="118">
        <v>16.544325239977415</v>
      </c>
      <c r="D32" s="118">
        <v>30.673413779680807</v>
      </c>
      <c r="E32" s="118">
        <v>37.089347612395883</v>
      </c>
      <c r="F32" s="118">
        <v>42.664551942902456</v>
      </c>
      <c r="G32" s="119">
        <v>46.596204660100888</v>
      </c>
      <c r="H32" s="110"/>
      <c r="I32" s="110"/>
      <c r="J32" s="110"/>
      <c r="K32" s="110"/>
      <c r="L32" s="110"/>
      <c r="M32" s="110"/>
      <c r="N32" s="110"/>
      <c r="O32" s="65"/>
      <c r="P32" s="65"/>
      <c r="S32" s="66"/>
    </row>
    <row r="33" spans="1:41" ht="19" x14ac:dyDescent="0.25">
      <c r="B33" s="113" t="s">
        <v>57</v>
      </c>
      <c r="C33" s="118">
        <v>17.012829467338161</v>
      </c>
      <c r="D33" s="118">
        <v>30.777169394834157</v>
      </c>
      <c r="E33" s="118">
        <v>37.660431731461962</v>
      </c>
      <c r="F33" s="118">
        <v>43.567191654735119</v>
      </c>
      <c r="G33" s="63"/>
      <c r="H33" s="110"/>
      <c r="I33" s="110"/>
      <c r="J33" s="110"/>
      <c r="K33" s="110"/>
      <c r="L33" s="110"/>
      <c r="M33" s="110"/>
      <c r="N33" s="110"/>
      <c r="O33" s="65"/>
      <c r="P33" s="65"/>
      <c r="S33" s="66"/>
    </row>
    <row r="34" spans="1:41" ht="19" x14ac:dyDescent="0.25">
      <c r="B34" s="113" t="s">
        <v>58</v>
      </c>
      <c r="C34" s="118">
        <v>18.518739200381336</v>
      </c>
      <c r="D34" s="118">
        <v>30.944576877234802</v>
      </c>
      <c r="E34" s="118">
        <v>38.511311795922168</v>
      </c>
      <c r="F34" s="118">
        <v>43.672456575682382</v>
      </c>
      <c r="G34" s="63"/>
      <c r="H34" s="110"/>
      <c r="I34" s="110"/>
      <c r="J34" s="110"/>
      <c r="K34" s="110"/>
      <c r="L34" s="110"/>
      <c r="M34" s="110"/>
      <c r="N34" s="110"/>
      <c r="O34" s="65"/>
      <c r="P34" s="65"/>
      <c r="S34" s="66"/>
    </row>
    <row r="35" spans="1:41" ht="19" x14ac:dyDescent="0.25">
      <c r="B35" s="113" t="s">
        <v>59</v>
      </c>
      <c r="C35" s="118">
        <v>18.949961508852965</v>
      </c>
      <c r="D35" s="118">
        <v>30.645203100292921</v>
      </c>
      <c r="E35" s="118">
        <v>39.071543212878751</v>
      </c>
      <c r="F35" s="119">
        <v>43.995080978235649</v>
      </c>
      <c r="G35" s="63"/>
      <c r="H35" s="63"/>
      <c r="I35" s="63"/>
      <c r="J35" s="63"/>
      <c r="K35" s="63"/>
      <c r="L35" s="63"/>
      <c r="M35" s="110"/>
      <c r="N35" s="110"/>
      <c r="Q35" s="65"/>
      <c r="R35" s="65"/>
      <c r="S35" s="66"/>
      <c r="T35" s="65"/>
      <c r="U35" s="65"/>
      <c r="AH35" s="65"/>
      <c r="AI35" s="65"/>
      <c r="AJ35" s="65"/>
      <c r="AK35" s="65"/>
    </row>
    <row r="36" spans="1:41" x14ac:dyDescent="0.15">
      <c r="B36" s="113" t="s">
        <v>60</v>
      </c>
      <c r="C36" s="118">
        <v>19.855315850665288</v>
      </c>
      <c r="D36" s="118">
        <v>30.826093994496308</v>
      </c>
      <c r="E36" s="118">
        <v>39.426057394260575</v>
      </c>
      <c r="F36" s="63"/>
      <c r="G36" s="63"/>
      <c r="H36" s="63"/>
      <c r="I36" s="63"/>
      <c r="J36" s="63"/>
      <c r="K36" s="63"/>
      <c r="L36" s="63"/>
      <c r="M36" s="110"/>
      <c r="N36" s="110"/>
      <c r="Q36" s="65"/>
      <c r="R36" s="65"/>
      <c r="S36" s="65"/>
      <c r="T36" s="65"/>
      <c r="U36" s="65"/>
      <c r="AH36" s="65"/>
      <c r="AI36" s="65"/>
      <c r="AJ36" s="65"/>
      <c r="AK36" s="65"/>
      <c r="AL36" s="65"/>
      <c r="AM36" s="65"/>
      <c r="AN36" s="65"/>
      <c r="AO36" s="65"/>
    </row>
    <row r="37" spans="1:41" x14ac:dyDescent="0.15">
      <c r="B37" s="113" t="s">
        <v>61</v>
      </c>
      <c r="C37" s="118">
        <v>18.957229893151272</v>
      </c>
      <c r="D37" s="118">
        <v>31.529465140898321</v>
      </c>
      <c r="E37" s="119">
        <v>39.749406427043418</v>
      </c>
      <c r="F37" s="63"/>
      <c r="G37" s="63"/>
      <c r="H37" s="63"/>
      <c r="I37" s="63"/>
      <c r="J37" s="63"/>
      <c r="K37" s="63"/>
      <c r="L37" s="63"/>
      <c r="M37" s="110"/>
      <c r="N37" s="110"/>
      <c r="Q37" s="65"/>
      <c r="R37" s="65"/>
      <c r="S37" s="65"/>
      <c r="T37" s="65"/>
      <c r="U37" s="65"/>
      <c r="AH37" s="65"/>
      <c r="AI37" s="65"/>
      <c r="AJ37" s="65"/>
      <c r="AK37" s="65"/>
      <c r="AL37" s="65"/>
      <c r="AM37" s="65"/>
      <c r="AN37" s="65"/>
      <c r="AO37" s="65"/>
    </row>
    <row r="38" spans="1:41" x14ac:dyDescent="0.15">
      <c r="B38" s="113" t="s">
        <v>62</v>
      </c>
      <c r="C38" s="118">
        <v>17.587839189279286</v>
      </c>
      <c r="D38" s="118">
        <v>30.646417445482864</v>
      </c>
      <c r="E38" s="63"/>
      <c r="F38" s="63"/>
      <c r="G38" s="63"/>
      <c r="H38" s="63"/>
      <c r="I38" s="63"/>
      <c r="J38" s="63"/>
      <c r="K38" s="63"/>
      <c r="L38" s="63"/>
      <c r="M38" s="110"/>
      <c r="N38" s="110"/>
      <c r="Q38" s="65"/>
      <c r="R38" s="65"/>
      <c r="S38" s="65"/>
      <c r="T38" s="65"/>
      <c r="U38" s="65"/>
      <c r="AH38" s="65"/>
      <c r="AI38" s="65"/>
      <c r="AJ38" s="65"/>
      <c r="AK38" s="65"/>
      <c r="AL38" s="65"/>
      <c r="AM38" s="65"/>
      <c r="AN38" s="65"/>
      <c r="AO38" s="65"/>
    </row>
    <row r="39" spans="1:41" x14ac:dyDescent="0.15">
      <c r="B39" s="113" t="s">
        <v>63</v>
      </c>
      <c r="C39" s="118">
        <v>16.170818976941426</v>
      </c>
      <c r="D39" s="118">
        <v>29.703731185075259</v>
      </c>
      <c r="E39" s="63"/>
      <c r="F39" s="63"/>
      <c r="G39" s="63"/>
      <c r="H39" s="63"/>
      <c r="I39" s="63"/>
      <c r="J39" s="63"/>
      <c r="K39" s="63"/>
      <c r="L39" s="63"/>
      <c r="M39" s="110"/>
      <c r="N39" s="110"/>
      <c r="Q39" s="65"/>
      <c r="R39" s="65"/>
      <c r="S39" s="65"/>
      <c r="T39" s="65"/>
      <c r="U39" s="65"/>
      <c r="AH39" s="65"/>
      <c r="AI39" s="65"/>
      <c r="AJ39" s="65"/>
      <c r="AK39" s="65"/>
      <c r="AL39" s="65"/>
      <c r="AM39" s="65"/>
      <c r="AN39" s="65"/>
      <c r="AO39" s="65"/>
    </row>
    <row r="40" spans="1:41" x14ac:dyDescent="0.15">
      <c r="B40" s="113">
        <v>1992</v>
      </c>
      <c r="C40" s="118">
        <v>16.287425149700599</v>
      </c>
      <c r="D40" s="119">
        <v>28.924278541360248</v>
      </c>
      <c r="E40" s="63"/>
      <c r="F40" s="63"/>
      <c r="G40" s="63"/>
      <c r="H40" s="63"/>
      <c r="I40" s="63"/>
      <c r="J40" s="63"/>
      <c r="K40" s="63"/>
      <c r="L40" s="63"/>
      <c r="M40" s="110"/>
      <c r="N40" s="110"/>
      <c r="Q40" s="65"/>
      <c r="R40" s="65"/>
      <c r="S40" s="65"/>
      <c r="T40" s="65"/>
      <c r="U40" s="65"/>
      <c r="AH40" s="65"/>
      <c r="AI40" s="65"/>
      <c r="AJ40" s="65"/>
      <c r="AK40" s="65"/>
      <c r="AL40" s="65"/>
      <c r="AM40" s="65"/>
      <c r="AN40" s="65"/>
      <c r="AO40" s="65"/>
    </row>
    <row r="41" spans="1:41" x14ac:dyDescent="0.15">
      <c r="B41" s="115">
        <v>1994</v>
      </c>
      <c r="C41" s="119">
        <v>15.222841746809864</v>
      </c>
      <c r="D41" s="69"/>
      <c r="E41" s="69"/>
      <c r="F41" s="69"/>
      <c r="G41" s="69"/>
      <c r="H41" s="69"/>
      <c r="I41" s="69"/>
      <c r="J41" s="69"/>
      <c r="K41" s="69"/>
      <c r="L41" s="69"/>
      <c r="M41" s="111"/>
      <c r="N41" s="111"/>
      <c r="Q41" s="65"/>
      <c r="R41" s="65"/>
      <c r="S41" s="65"/>
      <c r="T41" s="65"/>
      <c r="U41" s="65"/>
      <c r="AH41" s="65"/>
      <c r="AI41" s="65"/>
      <c r="AJ41" s="65"/>
      <c r="AK41" s="65"/>
      <c r="AL41" s="65"/>
      <c r="AM41" s="65"/>
      <c r="AN41" s="65"/>
      <c r="AO41" s="65"/>
    </row>
    <row r="42" spans="1:41" x14ac:dyDescent="0.15">
      <c r="B42" s="51"/>
      <c r="C42" s="69"/>
      <c r="D42" s="69"/>
      <c r="E42" s="69"/>
      <c r="F42" s="69"/>
      <c r="G42" s="69"/>
      <c r="H42" s="69"/>
      <c r="I42" s="69"/>
      <c r="J42" s="69"/>
      <c r="K42" s="69"/>
      <c r="L42" s="69"/>
      <c r="M42" s="70"/>
      <c r="N42" s="70"/>
      <c r="Q42" s="65"/>
      <c r="R42" s="65"/>
      <c r="S42" s="65"/>
      <c r="T42" s="65"/>
      <c r="U42" s="65"/>
      <c r="AH42" s="65"/>
      <c r="AI42" s="65"/>
      <c r="AJ42" s="65"/>
      <c r="AK42" s="65"/>
      <c r="AL42" s="65"/>
      <c r="AM42" s="65"/>
      <c r="AN42" s="65"/>
      <c r="AO42" s="65"/>
    </row>
    <row r="43" spans="1:41" x14ac:dyDescent="0.15">
      <c r="B43" s="196" t="s">
        <v>0</v>
      </c>
      <c r="C43" s="196"/>
      <c r="D43" s="196"/>
      <c r="E43" s="196"/>
      <c r="F43" s="196"/>
      <c r="G43" s="196"/>
      <c r="H43" s="196"/>
      <c r="I43" s="196"/>
      <c r="J43" s="196"/>
      <c r="K43" s="196"/>
      <c r="L43" s="196"/>
      <c r="M43" s="196"/>
      <c r="N43" s="196"/>
      <c r="Q43" s="65"/>
      <c r="R43" s="65"/>
      <c r="S43" s="65"/>
      <c r="T43" s="65"/>
      <c r="U43" s="65"/>
      <c r="AH43" s="65"/>
      <c r="AI43" s="65"/>
      <c r="AJ43" s="65"/>
      <c r="AK43" s="65"/>
      <c r="AL43" s="65"/>
      <c r="AM43" s="65"/>
      <c r="AN43" s="65"/>
      <c r="AO43" s="65"/>
    </row>
    <row r="44" spans="1:41" x14ac:dyDescent="0.15">
      <c r="B44" s="123"/>
      <c r="C44" s="61"/>
      <c r="D44" s="61"/>
      <c r="E44" s="61"/>
      <c r="F44" s="61"/>
      <c r="G44" s="61"/>
      <c r="H44" s="61"/>
      <c r="I44" s="61"/>
      <c r="J44" s="61"/>
      <c r="K44" s="61"/>
      <c r="N44" s="58" t="s">
        <v>24</v>
      </c>
    </row>
    <row r="45" spans="1:41" ht="33" x14ac:dyDescent="0.15">
      <c r="A45" s="123"/>
      <c r="B45" s="124"/>
      <c r="C45" s="59" t="s">
        <v>9</v>
      </c>
      <c r="D45" s="125" t="s">
        <v>10</v>
      </c>
      <c r="E45" s="59" t="s">
        <v>11</v>
      </c>
      <c r="F45" s="59" t="s">
        <v>12</v>
      </c>
      <c r="G45" s="59" t="s">
        <v>13</v>
      </c>
      <c r="H45" s="59" t="s">
        <v>14</v>
      </c>
      <c r="I45" s="59" t="s">
        <v>15</v>
      </c>
      <c r="J45" s="59" t="s">
        <v>16</v>
      </c>
      <c r="K45" s="59" t="s">
        <v>17</v>
      </c>
      <c r="L45" s="59" t="s">
        <v>18</v>
      </c>
      <c r="M45" s="60" t="s">
        <v>19</v>
      </c>
      <c r="N45" s="60" t="s">
        <v>20</v>
      </c>
    </row>
    <row r="46" spans="1:41" x14ac:dyDescent="0.15">
      <c r="B46" s="129" t="s">
        <v>32</v>
      </c>
      <c r="C46" s="116"/>
      <c r="D46" s="116"/>
      <c r="E46" s="116"/>
      <c r="F46" s="116"/>
      <c r="G46" s="116"/>
      <c r="H46" s="116"/>
      <c r="I46" s="116"/>
      <c r="J46" s="116"/>
      <c r="K46" s="116"/>
      <c r="L46" s="116"/>
      <c r="M46" s="120">
        <v>54.22</v>
      </c>
      <c r="N46" s="130">
        <v>41.664900000000003</v>
      </c>
      <c r="Q46" s="62"/>
    </row>
    <row r="47" spans="1:41" x14ac:dyDescent="0.15">
      <c r="B47" s="126" t="s">
        <v>33</v>
      </c>
      <c r="C47" s="117"/>
      <c r="D47" s="117"/>
      <c r="E47" s="117"/>
      <c r="F47" s="117"/>
      <c r="G47" s="117"/>
      <c r="H47" s="117"/>
      <c r="I47" s="117"/>
      <c r="J47" s="117"/>
      <c r="K47" s="117"/>
      <c r="L47" s="117"/>
      <c r="M47" s="118">
        <v>52.6</v>
      </c>
      <c r="N47" s="68">
        <v>42.690199999999997</v>
      </c>
      <c r="Q47" s="62"/>
    </row>
    <row r="48" spans="1:41" x14ac:dyDescent="0.15">
      <c r="B48" s="127" t="s">
        <v>34</v>
      </c>
      <c r="C48" s="117"/>
      <c r="D48" s="117"/>
      <c r="E48" s="117"/>
      <c r="F48" s="117"/>
      <c r="G48" s="117"/>
      <c r="H48" s="117"/>
      <c r="I48" s="117"/>
      <c r="J48" s="117"/>
      <c r="K48" s="117"/>
      <c r="L48" s="117"/>
      <c r="M48" s="118">
        <v>51.17</v>
      </c>
      <c r="N48" s="68">
        <v>39.519799999999996</v>
      </c>
      <c r="Q48" s="62"/>
    </row>
    <row r="49" spans="2:17" x14ac:dyDescent="0.15">
      <c r="B49" s="126" t="s">
        <v>35</v>
      </c>
      <c r="C49" s="117"/>
      <c r="D49" s="117"/>
      <c r="E49" s="117"/>
      <c r="F49" s="117"/>
      <c r="G49" s="117"/>
      <c r="H49" s="117"/>
      <c r="I49" s="117"/>
      <c r="J49" s="117"/>
      <c r="K49" s="117"/>
      <c r="L49" s="117"/>
      <c r="M49" s="118">
        <v>52.11</v>
      </c>
      <c r="N49" s="68">
        <v>39.1584</v>
      </c>
      <c r="Q49" s="62"/>
    </row>
    <row r="50" spans="2:17" x14ac:dyDescent="0.15">
      <c r="B50" s="127" t="s">
        <v>36</v>
      </c>
      <c r="C50" s="117"/>
      <c r="D50" s="117"/>
      <c r="E50" s="117"/>
      <c r="F50" s="117"/>
      <c r="G50" s="117"/>
      <c r="H50" s="117"/>
      <c r="I50" s="117"/>
      <c r="J50" s="117"/>
      <c r="K50" s="117"/>
      <c r="L50" s="117"/>
      <c r="M50" s="118">
        <v>50.45</v>
      </c>
      <c r="N50" s="68">
        <v>39.633499999999998</v>
      </c>
      <c r="Q50" s="62"/>
    </row>
    <row r="51" spans="2:17" x14ac:dyDescent="0.15">
      <c r="B51" s="126" t="s">
        <v>37</v>
      </c>
      <c r="C51" s="117"/>
      <c r="D51" s="117"/>
      <c r="E51" s="117"/>
      <c r="F51" s="117"/>
      <c r="G51" s="117"/>
      <c r="H51" s="117"/>
      <c r="I51" s="117"/>
      <c r="J51" s="117"/>
      <c r="K51" s="117"/>
      <c r="L51" s="117"/>
      <c r="M51" s="118">
        <v>47.56</v>
      </c>
      <c r="N51" s="68">
        <v>36.9315</v>
      </c>
      <c r="Q51" s="62"/>
    </row>
    <row r="52" spans="2:17" x14ac:dyDescent="0.15">
      <c r="B52" s="127" t="s">
        <v>38</v>
      </c>
      <c r="C52" s="117"/>
      <c r="D52" s="117"/>
      <c r="E52" s="117"/>
      <c r="F52" s="117"/>
      <c r="G52" s="117"/>
      <c r="H52" s="117"/>
      <c r="I52" s="117"/>
      <c r="J52" s="117"/>
      <c r="K52" s="117"/>
      <c r="L52" s="117"/>
      <c r="M52" s="118">
        <v>48.75</v>
      </c>
      <c r="N52" s="68">
        <v>37.831000000000003</v>
      </c>
      <c r="Q52" s="62"/>
    </row>
    <row r="53" spans="2:17" x14ac:dyDescent="0.15">
      <c r="B53" s="126" t="s">
        <v>39</v>
      </c>
      <c r="C53" s="117"/>
      <c r="D53" s="117"/>
      <c r="E53" s="117"/>
      <c r="F53" s="117"/>
      <c r="G53" s="117"/>
      <c r="H53" s="117"/>
      <c r="I53" s="117"/>
      <c r="J53" s="117"/>
      <c r="K53" s="117"/>
      <c r="L53" s="117"/>
      <c r="M53" s="118">
        <v>50.09</v>
      </c>
      <c r="N53" s="68">
        <v>36.963999999999999</v>
      </c>
      <c r="Q53" s="62"/>
    </row>
    <row r="54" spans="2:17" x14ac:dyDescent="0.15">
      <c r="B54" s="127" t="s">
        <v>40</v>
      </c>
      <c r="C54" s="118">
        <v>22.982015892931827</v>
      </c>
      <c r="D54" s="118">
        <v>32.040442778697816</v>
      </c>
      <c r="E54" s="118">
        <v>35.469235055321178</v>
      </c>
      <c r="F54" s="118">
        <v>38.450856349328802</v>
      </c>
      <c r="G54" s="118">
        <v>40.558693329262709</v>
      </c>
      <c r="H54" s="118">
        <v>42.23503527805174</v>
      </c>
      <c r="I54" s="118">
        <v>43.564954682779458</v>
      </c>
      <c r="J54" s="118">
        <v>44.360732313719581</v>
      </c>
      <c r="K54" s="118">
        <v>45.006016847172084</v>
      </c>
      <c r="L54" s="118">
        <v>45.688748685594113</v>
      </c>
      <c r="M54" s="118">
        <v>48.07</v>
      </c>
      <c r="N54" s="68">
        <v>36.248399999999997</v>
      </c>
      <c r="Q54" s="62"/>
    </row>
    <row r="55" spans="2:17" x14ac:dyDescent="0.15">
      <c r="B55" s="127" t="s">
        <v>41</v>
      </c>
      <c r="C55" s="118"/>
      <c r="D55" s="118"/>
      <c r="E55" s="118"/>
      <c r="F55" s="118"/>
      <c r="G55" s="118"/>
      <c r="H55" s="118"/>
      <c r="I55" s="118"/>
      <c r="J55" s="118"/>
      <c r="K55" s="118"/>
      <c r="L55" s="117"/>
      <c r="M55" s="118">
        <v>50.98</v>
      </c>
      <c r="N55" s="68">
        <v>37.46</v>
      </c>
      <c r="Q55" s="62"/>
    </row>
    <row r="56" spans="2:17" x14ac:dyDescent="0.15">
      <c r="B56" s="126" t="s">
        <v>42</v>
      </c>
      <c r="C56" s="118">
        <v>22.503270824247711</v>
      </c>
      <c r="D56" s="118">
        <v>31.282051282051281</v>
      </c>
      <c r="E56" s="118">
        <v>36.45908327333813</v>
      </c>
      <c r="F56" s="118">
        <v>40.706914956707394</v>
      </c>
      <c r="G56" s="118">
        <v>42.948793407886996</v>
      </c>
      <c r="H56" s="118">
        <v>45.293738651672236</v>
      </c>
      <c r="I56" s="118">
        <v>46.968812054666508</v>
      </c>
      <c r="J56" s="118">
        <v>47.990915443745628</v>
      </c>
      <c r="K56" s="118">
        <v>48.730758059831544</v>
      </c>
      <c r="L56" s="118">
        <v>49.956509133082058</v>
      </c>
      <c r="M56" s="118">
        <v>52</v>
      </c>
      <c r="N56" s="68">
        <v>39.4923</v>
      </c>
      <c r="P56" s="62"/>
      <c r="Q56" s="62"/>
    </row>
    <row r="57" spans="2:17" x14ac:dyDescent="0.15">
      <c r="B57" s="126">
        <v>1948</v>
      </c>
      <c r="C57" s="118"/>
      <c r="D57" s="118"/>
      <c r="E57" s="118"/>
      <c r="F57" s="118"/>
      <c r="G57" s="118"/>
      <c r="H57" s="118"/>
      <c r="I57" s="118"/>
      <c r="J57" s="118"/>
      <c r="K57" s="118"/>
      <c r="L57" s="118"/>
      <c r="M57" s="121">
        <v>52.54</v>
      </c>
      <c r="N57" s="131">
        <v>41.287999999999997</v>
      </c>
      <c r="Q57" s="62"/>
    </row>
    <row r="58" spans="2:17" x14ac:dyDescent="0.15">
      <c r="B58" s="127" t="s">
        <v>44</v>
      </c>
      <c r="C58" s="118">
        <v>22.084529089486043</v>
      </c>
      <c r="D58" s="118">
        <v>33.577458489405714</v>
      </c>
      <c r="E58" s="118">
        <v>40.010884353741503</v>
      </c>
      <c r="F58" s="118">
        <v>43.437850542171894</v>
      </c>
      <c r="G58" s="118">
        <v>46.796465795460556</v>
      </c>
      <c r="H58" s="118">
        <v>48.891340899537624</v>
      </c>
      <c r="I58" s="118">
        <v>50.560268090899577</v>
      </c>
      <c r="J58" s="118">
        <v>51.67414206738291</v>
      </c>
      <c r="K58" s="118">
        <v>52.917620137299771</v>
      </c>
      <c r="L58" s="119">
        <v>54.133347180392569</v>
      </c>
      <c r="M58" s="122">
        <v>53.33</v>
      </c>
      <c r="N58" s="132">
        <v>42.708599999999997</v>
      </c>
      <c r="Q58" s="62"/>
    </row>
    <row r="59" spans="2:17" x14ac:dyDescent="0.15">
      <c r="B59" s="127" t="s">
        <v>43</v>
      </c>
      <c r="C59" s="118"/>
      <c r="D59" s="118"/>
      <c r="E59" s="118"/>
      <c r="F59" s="118"/>
      <c r="G59" s="118"/>
      <c r="H59" s="118"/>
      <c r="I59" s="118"/>
      <c r="J59" s="118"/>
      <c r="K59" s="118"/>
      <c r="L59" s="63"/>
      <c r="M59" s="110"/>
      <c r="N59" s="110"/>
    </row>
    <row r="60" spans="2:17" x14ac:dyDescent="0.15">
      <c r="B60" s="126" t="s">
        <v>45</v>
      </c>
      <c r="C60" s="118">
        <v>24.071322436849925</v>
      </c>
      <c r="D60" s="118">
        <v>35.239246847469339</v>
      </c>
      <c r="E60" s="118">
        <v>40.472110122173696</v>
      </c>
      <c r="F60" s="118">
        <v>44.775957469892589</v>
      </c>
      <c r="G60" s="118">
        <v>47.372364336936748</v>
      </c>
      <c r="H60" s="118">
        <v>49.556016376880947</v>
      </c>
      <c r="I60" s="118">
        <v>51.395643899344471</v>
      </c>
      <c r="J60" s="118">
        <v>52.990958788898233</v>
      </c>
      <c r="K60" s="118">
        <v>54.251754110378045</v>
      </c>
      <c r="L60" s="63"/>
      <c r="M60" s="110"/>
      <c r="N60" s="110"/>
    </row>
    <row r="61" spans="2:17" x14ac:dyDescent="0.15">
      <c r="B61" s="126" t="s">
        <v>46</v>
      </c>
      <c r="C61" s="118">
        <v>27.379819133745837</v>
      </c>
      <c r="D61" s="118">
        <v>37.018277912354108</v>
      </c>
      <c r="E61" s="118">
        <v>42.15223097112861</v>
      </c>
      <c r="F61" s="118">
        <v>46.40114671854203</v>
      </c>
      <c r="G61" s="118">
        <v>49.024759979787774</v>
      </c>
      <c r="H61" s="118">
        <v>51.375412623787128</v>
      </c>
      <c r="I61" s="118">
        <v>53.317488611606258</v>
      </c>
      <c r="J61" s="118">
        <v>54.826027127973262</v>
      </c>
      <c r="K61" s="119">
        <v>55.732421875</v>
      </c>
      <c r="L61" s="63"/>
      <c r="M61" s="110"/>
      <c r="N61" s="110"/>
    </row>
    <row r="62" spans="2:17" x14ac:dyDescent="0.15">
      <c r="B62" s="126" t="s">
        <v>47</v>
      </c>
      <c r="C62" s="118">
        <v>27.33197799569481</v>
      </c>
      <c r="D62" s="118">
        <v>37.119832201799412</v>
      </c>
      <c r="E62" s="118">
        <v>42.537632112736205</v>
      </c>
      <c r="F62" s="118">
        <v>46.354897375941803</v>
      </c>
      <c r="G62" s="118">
        <v>49.086804843012516</v>
      </c>
      <c r="H62" s="118">
        <v>51.446700507614217</v>
      </c>
      <c r="I62" s="118">
        <v>53.504849002562679</v>
      </c>
      <c r="J62" s="118">
        <v>55.211393854887703</v>
      </c>
      <c r="K62" s="63"/>
      <c r="L62" s="63"/>
      <c r="M62" s="110"/>
      <c r="N62" s="110"/>
    </row>
    <row r="63" spans="2:17" x14ac:dyDescent="0.15">
      <c r="B63" s="126" t="s">
        <v>48</v>
      </c>
      <c r="C63" s="118">
        <v>26.107226107226104</v>
      </c>
      <c r="D63" s="118">
        <v>35.515830282145167</v>
      </c>
      <c r="E63" s="118">
        <v>40.365465557950927</v>
      </c>
      <c r="F63" s="118">
        <v>43.92504734376557</v>
      </c>
      <c r="G63" s="118">
        <v>46.549351160047188</v>
      </c>
      <c r="H63" s="118">
        <v>49.135182143202243</v>
      </c>
      <c r="I63" s="118">
        <v>51.647721845448466</v>
      </c>
      <c r="J63" s="118">
        <v>53.046934140802428</v>
      </c>
      <c r="K63" s="63"/>
      <c r="L63" s="63"/>
      <c r="M63" s="110"/>
      <c r="N63" s="110"/>
    </row>
    <row r="64" spans="2:17" x14ac:dyDescent="0.15">
      <c r="B64" s="126" t="s">
        <v>49</v>
      </c>
      <c r="C64" s="118">
        <v>24.269138892048687</v>
      </c>
      <c r="D64" s="118">
        <v>34.755092272509707</v>
      </c>
      <c r="E64" s="118">
        <v>39.546076295658338</v>
      </c>
      <c r="F64" s="118">
        <v>43.563275434243174</v>
      </c>
      <c r="G64" s="118">
        <v>46.6045467850522</v>
      </c>
      <c r="H64" s="118">
        <v>49.647126602333287</v>
      </c>
      <c r="I64" s="118">
        <v>52.246737841043888</v>
      </c>
      <c r="J64" s="119">
        <v>53.517221935059446</v>
      </c>
      <c r="K64" s="63"/>
      <c r="L64" s="63"/>
      <c r="M64" s="110"/>
      <c r="N64" s="110"/>
    </row>
    <row r="65" spans="2:14" x14ac:dyDescent="0.15">
      <c r="B65" s="126" t="s">
        <v>50</v>
      </c>
      <c r="C65" s="118">
        <v>22.720050842071814</v>
      </c>
      <c r="D65" s="118">
        <v>34.066253390158849</v>
      </c>
      <c r="E65" s="118">
        <v>38.443135811556864</v>
      </c>
      <c r="F65" s="118">
        <v>42.723258538343693</v>
      </c>
      <c r="G65" s="118">
        <v>45.874384236453203</v>
      </c>
      <c r="H65" s="118">
        <v>48.962117280747272</v>
      </c>
      <c r="I65" s="118">
        <v>51.815773733230799</v>
      </c>
      <c r="J65" s="63"/>
      <c r="K65" s="63"/>
      <c r="L65" s="63"/>
      <c r="M65" s="110"/>
      <c r="N65" s="110"/>
    </row>
    <row r="66" spans="2:14" x14ac:dyDescent="0.15">
      <c r="B66" s="126" t="s">
        <v>51</v>
      </c>
      <c r="C66" s="118">
        <v>19.534039334341909</v>
      </c>
      <c r="D66" s="118">
        <v>31.504788647645793</v>
      </c>
      <c r="E66" s="118">
        <v>37.030584591560199</v>
      </c>
      <c r="F66" s="118">
        <v>41.413664478965011</v>
      </c>
      <c r="G66" s="118">
        <v>45.162033835799562</v>
      </c>
      <c r="H66" s="118">
        <v>49.11390110139147</v>
      </c>
      <c r="I66" s="119">
        <v>51.217441808515396</v>
      </c>
      <c r="J66" s="63"/>
      <c r="K66" s="63"/>
      <c r="L66" s="63"/>
      <c r="M66" s="110"/>
      <c r="N66" s="110"/>
    </row>
    <row r="67" spans="2:14" x14ac:dyDescent="0.15">
      <c r="B67" s="126" t="s">
        <v>52</v>
      </c>
      <c r="C67" s="118">
        <v>18.122023134497621</v>
      </c>
      <c r="D67" s="118">
        <v>30.654420206659012</v>
      </c>
      <c r="E67" s="118">
        <v>36.196830692243537</v>
      </c>
      <c r="F67" s="118">
        <v>40.34602693302417</v>
      </c>
      <c r="G67" s="118">
        <v>44.259451959764135</v>
      </c>
      <c r="H67" s="118">
        <v>48.027153160797624</v>
      </c>
      <c r="I67" s="63"/>
      <c r="J67" s="63"/>
      <c r="K67" s="63"/>
      <c r="L67" s="63"/>
      <c r="M67" s="110"/>
      <c r="N67" s="110"/>
    </row>
    <row r="68" spans="2:14" x14ac:dyDescent="0.15">
      <c r="B68" s="126" t="s">
        <v>53</v>
      </c>
      <c r="C68" s="118">
        <v>16.816524908869987</v>
      </c>
      <c r="D68" s="118">
        <v>31.105082663663818</v>
      </c>
      <c r="E68" s="118">
        <v>37.208842292666041</v>
      </c>
      <c r="F68" s="118">
        <v>41.557276418925298</v>
      </c>
      <c r="G68" s="118">
        <v>46.622553074165978</v>
      </c>
      <c r="H68" s="118">
        <v>50.121577809798268</v>
      </c>
      <c r="I68" s="63"/>
      <c r="J68" s="63"/>
      <c r="K68" s="63"/>
      <c r="L68" s="63"/>
      <c r="M68" s="110"/>
      <c r="N68" s="110"/>
    </row>
    <row r="69" spans="2:14" x14ac:dyDescent="0.15">
      <c r="B69" s="126" t="s">
        <v>54</v>
      </c>
      <c r="C69" s="118">
        <v>17.757220216606498</v>
      </c>
      <c r="D69" s="118">
        <v>32.095465393794747</v>
      </c>
      <c r="E69" s="118">
        <v>38.013823208439433</v>
      </c>
      <c r="F69" s="118">
        <v>42.867090260248936</v>
      </c>
      <c r="G69" s="118">
        <v>47.685263693403421</v>
      </c>
      <c r="H69" s="119">
        <v>50.509823427008207</v>
      </c>
      <c r="I69" s="63"/>
      <c r="J69" s="63"/>
      <c r="K69" s="63"/>
      <c r="L69" s="63"/>
      <c r="M69" s="110"/>
      <c r="N69" s="110"/>
    </row>
    <row r="70" spans="2:14" x14ac:dyDescent="0.15">
      <c r="B70" s="126" t="s">
        <v>55</v>
      </c>
      <c r="C70" s="118">
        <v>17.646292193405447</v>
      </c>
      <c r="D70" s="118">
        <v>34.675672888522222</v>
      </c>
      <c r="E70" s="118">
        <v>39.846613930156281</v>
      </c>
      <c r="F70" s="118">
        <v>44.926799981526813</v>
      </c>
      <c r="G70" s="118">
        <v>49.480146992919245</v>
      </c>
      <c r="H70" s="63"/>
      <c r="I70" s="63"/>
      <c r="J70" s="63"/>
      <c r="K70" s="63"/>
      <c r="L70" s="63"/>
      <c r="M70" s="110"/>
      <c r="N70" s="110"/>
    </row>
    <row r="71" spans="2:14" x14ac:dyDescent="0.15">
      <c r="B71" s="126" t="s">
        <v>56</v>
      </c>
      <c r="C71" s="118">
        <v>18.921475875118261</v>
      </c>
      <c r="D71" s="118">
        <v>33.734281027884087</v>
      </c>
      <c r="E71" s="118">
        <v>39.517025361220568</v>
      </c>
      <c r="F71" s="118">
        <v>45.416747244246764</v>
      </c>
      <c r="G71" s="119">
        <v>49.54025145430662</v>
      </c>
      <c r="H71" s="110"/>
      <c r="I71" s="110"/>
      <c r="J71" s="110"/>
      <c r="K71" s="110"/>
      <c r="L71" s="110"/>
      <c r="M71" s="110"/>
      <c r="N71" s="110"/>
    </row>
    <row r="72" spans="2:14" x14ac:dyDescent="0.15">
      <c r="B72" s="126" t="s">
        <v>57</v>
      </c>
      <c r="C72" s="118">
        <v>19.288402812300262</v>
      </c>
      <c r="D72" s="118">
        <v>32.292370020256584</v>
      </c>
      <c r="E72" s="118">
        <v>39.142737371620207</v>
      </c>
      <c r="F72" s="118">
        <v>45.700812681850103</v>
      </c>
      <c r="G72" s="63"/>
      <c r="H72" s="110"/>
      <c r="I72" s="110"/>
      <c r="J72" s="110"/>
      <c r="K72" s="110"/>
      <c r="L72" s="110"/>
      <c r="M72" s="110"/>
      <c r="N72" s="110"/>
    </row>
    <row r="73" spans="2:14" x14ac:dyDescent="0.15">
      <c r="B73" s="126" t="s">
        <v>58</v>
      </c>
      <c r="C73" s="118">
        <v>20.56720965662721</v>
      </c>
      <c r="D73" s="118">
        <v>32.648018187209651</v>
      </c>
      <c r="E73" s="118">
        <v>40.321686078757622</v>
      </c>
      <c r="F73" s="118">
        <v>45.850531307631506</v>
      </c>
      <c r="G73" s="63"/>
      <c r="H73" s="110"/>
      <c r="I73" s="110"/>
      <c r="J73" s="110"/>
      <c r="K73" s="110"/>
      <c r="L73" s="110"/>
      <c r="M73" s="110"/>
      <c r="N73" s="110"/>
    </row>
    <row r="74" spans="2:14" x14ac:dyDescent="0.15">
      <c r="B74" s="126" t="s">
        <v>59</v>
      </c>
      <c r="C74" s="118">
        <v>21.330664725861233</v>
      </c>
      <c r="D74" s="118">
        <v>32.318235688153756</v>
      </c>
      <c r="E74" s="118">
        <v>41.491988188023434</v>
      </c>
      <c r="F74" s="119">
        <v>46.366734205194327</v>
      </c>
      <c r="G74" s="63"/>
      <c r="H74" s="63"/>
      <c r="I74" s="63"/>
      <c r="J74" s="63"/>
      <c r="K74" s="63"/>
      <c r="L74" s="63"/>
      <c r="M74" s="110"/>
      <c r="N74" s="110"/>
    </row>
    <row r="75" spans="2:14" x14ac:dyDescent="0.15">
      <c r="B75" s="126" t="s">
        <v>60</v>
      </c>
      <c r="C75" s="118">
        <v>21.889663918833229</v>
      </c>
      <c r="D75" s="118">
        <v>33.090050445422349</v>
      </c>
      <c r="E75" s="118">
        <v>42.138676718579504</v>
      </c>
      <c r="F75" s="63"/>
      <c r="G75" s="63"/>
      <c r="H75" s="63"/>
      <c r="I75" s="63"/>
      <c r="J75" s="63"/>
      <c r="K75" s="63"/>
      <c r="L75" s="63"/>
      <c r="M75" s="110"/>
      <c r="N75" s="110"/>
    </row>
    <row r="76" spans="2:14" x14ac:dyDescent="0.15">
      <c r="B76" s="126" t="s">
        <v>61</v>
      </c>
      <c r="C76" s="118">
        <v>21.371620406450454</v>
      </c>
      <c r="D76" s="118">
        <v>33.802535689328145</v>
      </c>
      <c r="E76" s="119">
        <v>42.091789238503075</v>
      </c>
      <c r="F76" s="63"/>
      <c r="G76" s="63"/>
      <c r="H76" s="63"/>
      <c r="I76" s="63"/>
      <c r="J76" s="63"/>
      <c r="K76" s="63"/>
      <c r="L76" s="63"/>
      <c r="M76" s="110"/>
      <c r="N76" s="110"/>
    </row>
    <row r="77" spans="2:14" x14ac:dyDescent="0.15">
      <c r="B77" s="126" t="s">
        <v>62</v>
      </c>
      <c r="C77" s="118">
        <v>19.87312273433454</v>
      </c>
      <c r="D77" s="118">
        <v>33.464566929133859</v>
      </c>
      <c r="E77" s="63"/>
      <c r="F77" s="63"/>
      <c r="G77" s="63"/>
      <c r="H77" s="63"/>
      <c r="I77" s="63"/>
      <c r="J77" s="63"/>
      <c r="K77" s="63"/>
      <c r="L77" s="63"/>
      <c r="M77" s="110"/>
      <c r="N77" s="110"/>
    </row>
    <row r="78" spans="2:14" x14ac:dyDescent="0.15">
      <c r="B78" s="126" t="s">
        <v>63</v>
      </c>
      <c r="C78" s="118">
        <v>18.871761233191211</v>
      </c>
      <c r="D78" s="118">
        <v>32.447310474992136</v>
      </c>
      <c r="E78" s="63"/>
      <c r="F78" s="63"/>
      <c r="G78" s="63"/>
      <c r="H78" s="63"/>
      <c r="I78" s="63"/>
      <c r="J78" s="63"/>
      <c r="K78" s="63"/>
      <c r="L78" s="63"/>
      <c r="M78" s="110"/>
      <c r="N78" s="110"/>
    </row>
    <row r="79" spans="2:14" x14ac:dyDescent="0.15">
      <c r="B79" s="126">
        <v>1992</v>
      </c>
      <c r="C79" s="118">
        <v>18.979464841319231</v>
      </c>
      <c r="D79" s="119">
        <v>32.155370907998801</v>
      </c>
      <c r="E79" s="63"/>
      <c r="F79" s="63"/>
      <c r="G79" s="63"/>
      <c r="H79" s="63"/>
      <c r="I79" s="63"/>
      <c r="J79" s="63"/>
      <c r="K79" s="63"/>
      <c r="L79" s="63"/>
      <c r="M79" s="110"/>
      <c r="N79" s="110"/>
    </row>
    <row r="80" spans="2:14" x14ac:dyDescent="0.15">
      <c r="B80" s="128">
        <v>1994</v>
      </c>
      <c r="C80" s="119">
        <v>17.495585638610947</v>
      </c>
      <c r="D80" s="63"/>
      <c r="E80" s="63"/>
      <c r="F80" s="63"/>
      <c r="G80" s="63"/>
      <c r="H80" s="63"/>
      <c r="I80" s="63"/>
      <c r="J80" s="63"/>
      <c r="K80" s="63"/>
      <c r="L80" s="63"/>
      <c r="M80" s="110"/>
      <c r="N80" s="110"/>
    </row>
    <row r="81" spans="1:31" x14ac:dyDescent="0.15">
      <c r="B81" s="51"/>
      <c r="C81" s="63"/>
      <c r="D81" s="63"/>
      <c r="E81" s="63"/>
      <c r="F81" s="63"/>
      <c r="G81" s="63"/>
      <c r="H81" s="63"/>
      <c r="I81" s="63"/>
      <c r="J81" s="63"/>
      <c r="K81" s="63"/>
      <c r="L81" s="63"/>
      <c r="M81" s="64"/>
      <c r="N81" s="64"/>
    </row>
    <row r="82" spans="1:31" x14ac:dyDescent="0.15">
      <c r="B82" s="196" t="s">
        <v>1</v>
      </c>
      <c r="C82" s="196"/>
      <c r="D82" s="196"/>
      <c r="E82" s="196"/>
      <c r="F82" s="196"/>
      <c r="G82" s="196"/>
      <c r="H82" s="196"/>
      <c r="I82" s="196"/>
      <c r="J82" s="196"/>
      <c r="K82" s="196"/>
      <c r="L82" s="196"/>
      <c r="M82" s="196"/>
      <c r="N82" s="196"/>
      <c r="Q82" s="196" t="s">
        <v>102</v>
      </c>
      <c r="R82" s="196"/>
      <c r="S82" s="196"/>
      <c r="T82" s="196"/>
      <c r="U82" s="196"/>
      <c r="V82" s="196"/>
      <c r="W82" s="196"/>
      <c r="X82" s="196"/>
      <c r="Y82" s="196"/>
      <c r="Z82" s="196"/>
      <c r="AA82" s="196"/>
      <c r="AB82" s="196"/>
    </row>
    <row r="83" spans="1:31" x14ac:dyDescent="0.15">
      <c r="B83" s="109"/>
      <c r="C83" s="51"/>
      <c r="D83" s="51"/>
      <c r="E83" s="51"/>
      <c r="F83" s="51"/>
      <c r="G83" s="51"/>
      <c r="H83" s="51"/>
      <c r="I83" s="51"/>
      <c r="J83" s="51"/>
      <c r="K83" s="51"/>
      <c r="L83" s="51"/>
      <c r="M83" s="51"/>
      <c r="N83" s="71" t="s">
        <v>24</v>
      </c>
      <c r="Q83" s="51"/>
      <c r="R83" s="51"/>
      <c r="S83" s="51"/>
      <c r="T83" s="51"/>
      <c r="U83" s="51"/>
      <c r="V83" s="51"/>
      <c r="W83" s="51"/>
      <c r="X83" s="51"/>
      <c r="Y83" s="51"/>
      <c r="Z83" s="51"/>
      <c r="AA83" s="51"/>
      <c r="AB83" s="71"/>
    </row>
    <row r="84" spans="1:31" ht="33" x14ac:dyDescent="0.15">
      <c r="A84" s="123"/>
      <c r="B84" s="124"/>
      <c r="C84" s="59" t="s">
        <v>9</v>
      </c>
      <c r="D84" s="59" t="s">
        <v>10</v>
      </c>
      <c r="E84" s="59" t="s">
        <v>11</v>
      </c>
      <c r="F84" s="59" t="s">
        <v>12</v>
      </c>
      <c r="G84" s="59" t="s">
        <v>13</v>
      </c>
      <c r="H84" s="59" t="s">
        <v>14</v>
      </c>
      <c r="I84" s="59" t="s">
        <v>15</v>
      </c>
      <c r="J84" s="59" t="s">
        <v>16</v>
      </c>
      <c r="K84" s="59" t="s">
        <v>17</v>
      </c>
      <c r="L84" s="59" t="s">
        <v>18</v>
      </c>
      <c r="M84" s="60" t="s">
        <v>19</v>
      </c>
      <c r="N84" s="60" t="s">
        <v>20</v>
      </c>
      <c r="P84" s="72"/>
      <c r="Q84" s="59" t="s">
        <v>9</v>
      </c>
      <c r="R84" s="59" t="s">
        <v>10</v>
      </c>
      <c r="S84" s="59" t="s">
        <v>11</v>
      </c>
      <c r="T84" s="59" t="s">
        <v>12</v>
      </c>
      <c r="U84" s="59" t="s">
        <v>13</v>
      </c>
      <c r="V84" s="59" t="s">
        <v>14</v>
      </c>
      <c r="W84" s="59" t="s">
        <v>15</v>
      </c>
      <c r="X84" s="59" t="s">
        <v>16</v>
      </c>
      <c r="Y84" s="59" t="s">
        <v>17</v>
      </c>
      <c r="Z84" s="59" t="s">
        <v>18</v>
      </c>
      <c r="AA84" s="60" t="s">
        <v>19</v>
      </c>
      <c r="AB84" s="60" t="s">
        <v>101</v>
      </c>
    </row>
    <row r="85" spans="1:31" x14ac:dyDescent="0.15">
      <c r="C85" s="116"/>
      <c r="D85" s="116"/>
      <c r="E85" s="116"/>
      <c r="F85" s="116"/>
      <c r="G85" s="116"/>
      <c r="H85" s="116"/>
      <c r="I85" s="116"/>
      <c r="J85" s="116"/>
      <c r="K85" s="116"/>
      <c r="L85" s="116"/>
      <c r="M85" s="120">
        <v>36.21</v>
      </c>
      <c r="N85" s="120">
        <v>26.8843</v>
      </c>
      <c r="O85" s="123"/>
      <c r="P85" s="112" t="s">
        <v>32</v>
      </c>
      <c r="Q85" s="133"/>
      <c r="R85" s="133"/>
      <c r="S85" s="133"/>
      <c r="T85" s="133"/>
      <c r="U85" s="133"/>
      <c r="V85" s="138"/>
      <c r="W85" s="133"/>
      <c r="X85" s="133"/>
      <c r="Y85" s="133"/>
      <c r="Z85" s="133"/>
      <c r="AA85" s="142">
        <f t="shared" ref="AA85" si="0">M85-M46</f>
        <v>-18.009999999999998</v>
      </c>
      <c r="AB85" s="137">
        <f t="shared" ref="AB85:AB91" si="1">N85-N46</f>
        <v>-14.780600000000003</v>
      </c>
    </row>
    <row r="86" spans="1:31" x14ac:dyDescent="0.15">
      <c r="C86" s="117"/>
      <c r="D86" s="117"/>
      <c r="E86" s="117"/>
      <c r="F86" s="117"/>
      <c r="G86" s="117"/>
      <c r="H86" s="117"/>
      <c r="I86" s="117"/>
      <c r="J86" s="117"/>
      <c r="K86" s="117"/>
      <c r="L86" s="117"/>
      <c r="M86" s="118">
        <v>35.53</v>
      </c>
      <c r="N86" s="118">
        <v>26.214600000000001</v>
      </c>
      <c r="O86" s="123"/>
      <c r="P86" s="113" t="s">
        <v>33</v>
      </c>
      <c r="Q86" s="134"/>
      <c r="R86" s="134"/>
      <c r="S86" s="134"/>
      <c r="T86" s="134"/>
      <c r="U86" s="134"/>
      <c r="V86" s="139"/>
      <c r="W86" s="134"/>
      <c r="X86" s="134"/>
      <c r="Y86" s="134"/>
      <c r="Z86" s="134"/>
      <c r="AA86" s="143">
        <f t="shared" ref="AA86:AA91" si="2">M86-M47</f>
        <v>-17.07</v>
      </c>
      <c r="AB86" s="135">
        <f t="shared" si="1"/>
        <v>-16.475599999999996</v>
      </c>
    </row>
    <row r="87" spans="1:31" x14ac:dyDescent="0.15">
      <c r="C87" s="117"/>
      <c r="D87" s="117"/>
      <c r="E87" s="117"/>
      <c r="F87" s="117"/>
      <c r="G87" s="117"/>
      <c r="H87" s="117"/>
      <c r="I87" s="117"/>
      <c r="J87" s="117"/>
      <c r="K87" s="117"/>
      <c r="L87" s="117"/>
      <c r="M87" s="118">
        <v>35.18</v>
      </c>
      <c r="N87" s="118">
        <v>27.9468</v>
      </c>
      <c r="O87" s="123"/>
      <c r="P87" s="114" t="s">
        <v>34</v>
      </c>
      <c r="Q87" s="134"/>
      <c r="R87" s="134"/>
      <c r="S87" s="134"/>
      <c r="T87" s="134"/>
      <c r="U87" s="134"/>
      <c r="V87" s="139"/>
      <c r="W87" s="134"/>
      <c r="X87" s="134"/>
      <c r="Y87" s="134"/>
      <c r="Z87" s="134"/>
      <c r="AA87" s="143">
        <f t="shared" si="2"/>
        <v>-15.990000000000002</v>
      </c>
      <c r="AB87" s="135">
        <f t="shared" si="1"/>
        <v>-11.572999999999997</v>
      </c>
    </row>
    <row r="88" spans="1:31" x14ac:dyDescent="0.15">
      <c r="C88" s="117"/>
      <c r="D88" s="117"/>
      <c r="E88" s="117"/>
      <c r="F88" s="117"/>
      <c r="G88" s="117"/>
      <c r="H88" s="117"/>
      <c r="I88" s="117"/>
      <c r="J88" s="117"/>
      <c r="K88" s="117"/>
      <c r="L88" s="117"/>
      <c r="M88" s="118">
        <v>33.99</v>
      </c>
      <c r="N88" s="118">
        <v>27.485099999999999</v>
      </c>
      <c r="O88" s="123"/>
      <c r="P88" s="113" t="s">
        <v>35</v>
      </c>
      <c r="Q88" s="134"/>
      <c r="R88" s="134"/>
      <c r="S88" s="134"/>
      <c r="T88" s="134"/>
      <c r="U88" s="134"/>
      <c r="V88" s="139"/>
      <c r="W88" s="134"/>
      <c r="X88" s="134"/>
      <c r="Y88" s="134"/>
      <c r="Z88" s="134"/>
      <c r="AA88" s="143">
        <f t="shared" si="2"/>
        <v>-18.119999999999997</v>
      </c>
      <c r="AB88" s="135">
        <f t="shared" si="1"/>
        <v>-11.673300000000001</v>
      </c>
    </row>
    <row r="89" spans="1:31" x14ac:dyDescent="0.15">
      <c r="C89" s="117"/>
      <c r="D89" s="117"/>
      <c r="E89" s="117"/>
      <c r="F89" s="117"/>
      <c r="G89" s="117"/>
      <c r="H89" s="117"/>
      <c r="I89" s="117"/>
      <c r="J89" s="117"/>
      <c r="K89" s="117"/>
      <c r="L89" s="117"/>
      <c r="M89" s="118">
        <v>34.869999999999997</v>
      </c>
      <c r="N89" s="118">
        <v>27.9603</v>
      </c>
      <c r="O89" s="123"/>
      <c r="P89" s="114" t="s">
        <v>36</v>
      </c>
      <c r="Q89" s="134"/>
      <c r="R89" s="134"/>
      <c r="S89" s="134"/>
      <c r="T89" s="134"/>
      <c r="U89" s="134"/>
      <c r="V89" s="139"/>
      <c r="W89" s="134"/>
      <c r="X89" s="134"/>
      <c r="Y89" s="134"/>
      <c r="Z89" s="134"/>
      <c r="AA89" s="143">
        <f t="shared" si="2"/>
        <v>-15.580000000000005</v>
      </c>
      <c r="AB89" s="135">
        <f t="shared" si="1"/>
        <v>-11.673199999999998</v>
      </c>
    </row>
    <row r="90" spans="1:31" x14ac:dyDescent="0.15">
      <c r="C90" s="117"/>
      <c r="D90" s="117"/>
      <c r="E90" s="117"/>
      <c r="F90" s="117"/>
      <c r="G90" s="117"/>
      <c r="H90" s="117"/>
      <c r="I90" s="117"/>
      <c r="J90" s="117"/>
      <c r="K90" s="117"/>
      <c r="L90" s="117"/>
      <c r="M90" s="118">
        <v>34.950000000000003</v>
      </c>
      <c r="N90" s="118">
        <v>28.114699999999999</v>
      </c>
      <c r="O90" s="123"/>
      <c r="P90" s="113" t="s">
        <v>37</v>
      </c>
      <c r="Q90" s="134"/>
      <c r="R90" s="134"/>
      <c r="S90" s="134"/>
      <c r="T90" s="134"/>
      <c r="U90" s="134"/>
      <c r="V90" s="139"/>
      <c r="W90" s="134"/>
      <c r="X90" s="134"/>
      <c r="Y90" s="134"/>
      <c r="Z90" s="134"/>
      <c r="AA90" s="143">
        <f t="shared" si="2"/>
        <v>-12.61</v>
      </c>
      <c r="AB90" s="135">
        <f t="shared" si="1"/>
        <v>-8.8168000000000006</v>
      </c>
    </row>
    <row r="91" spans="1:31" x14ac:dyDescent="0.15">
      <c r="C91" s="117"/>
      <c r="D91" s="117"/>
      <c r="E91" s="117"/>
      <c r="F91" s="117"/>
      <c r="G91" s="117"/>
      <c r="H91" s="117"/>
      <c r="I91" s="117"/>
      <c r="J91" s="117"/>
      <c r="K91" s="117"/>
      <c r="L91" s="117"/>
      <c r="M91" s="118">
        <v>35.869999999999997</v>
      </c>
      <c r="N91" s="118">
        <v>28.337199999999999</v>
      </c>
      <c r="O91" s="123"/>
      <c r="P91" s="114" t="s">
        <v>38</v>
      </c>
      <c r="Q91" s="134"/>
      <c r="R91" s="134"/>
      <c r="S91" s="134"/>
      <c r="T91" s="134"/>
      <c r="U91" s="134"/>
      <c r="V91" s="139"/>
      <c r="W91" s="134"/>
      <c r="X91" s="134"/>
      <c r="Y91" s="134"/>
      <c r="Z91" s="134"/>
      <c r="AA91" s="143">
        <f t="shared" si="2"/>
        <v>-12.880000000000003</v>
      </c>
      <c r="AB91" s="135">
        <f t="shared" si="1"/>
        <v>-9.4938000000000038</v>
      </c>
    </row>
    <row r="92" spans="1:31" x14ac:dyDescent="0.15">
      <c r="C92" s="117"/>
      <c r="D92" s="117"/>
      <c r="E92" s="117"/>
      <c r="F92" s="117"/>
      <c r="G92" s="117"/>
      <c r="H92" s="117"/>
      <c r="I92" s="117"/>
      <c r="J92" s="117"/>
      <c r="K92" s="117"/>
      <c r="L92" s="117"/>
      <c r="M92" s="118">
        <v>37.21</v>
      </c>
      <c r="N92" s="118">
        <v>29.2927</v>
      </c>
      <c r="O92" s="123"/>
      <c r="P92" s="113" t="s">
        <v>39</v>
      </c>
      <c r="Q92" s="134"/>
      <c r="R92" s="134"/>
      <c r="S92" s="134"/>
      <c r="T92" s="134"/>
      <c r="U92" s="134"/>
      <c r="V92" s="139"/>
      <c r="W92" s="134"/>
      <c r="X92" s="134"/>
      <c r="Y92" s="134"/>
      <c r="Z92" s="134"/>
      <c r="AA92" s="143">
        <f t="shared" ref="AA92" si="3">M92-M53</f>
        <v>-12.880000000000003</v>
      </c>
      <c r="AB92" s="135">
        <f t="shared" ref="AB92" si="4">N92-N53</f>
        <v>-7.6712999999999987</v>
      </c>
    </row>
    <row r="93" spans="1:31" x14ac:dyDescent="0.15">
      <c r="B93" s="114" t="s">
        <v>40</v>
      </c>
      <c r="C93" s="118">
        <v>13.108328796951552</v>
      </c>
      <c r="D93" s="118">
        <v>21.676435017210906</v>
      </c>
      <c r="E93" s="118">
        <v>27.576892916267315</v>
      </c>
      <c r="F93" s="118">
        <v>31.342027766091711</v>
      </c>
      <c r="G93" s="118">
        <v>34.379117259552046</v>
      </c>
      <c r="H93" s="118">
        <v>36.528750610848668</v>
      </c>
      <c r="I93" s="118">
        <v>38.155764248704664</v>
      </c>
      <c r="J93" s="118">
        <v>39.013959493262327</v>
      </c>
      <c r="K93" s="118">
        <v>39.648925034221755</v>
      </c>
      <c r="L93" s="118">
        <v>40.012865873271146</v>
      </c>
      <c r="M93" s="118">
        <v>36.450000000000003</v>
      </c>
      <c r="N93" s="118">
        <v>28.1493</v>
      </c>
      <c r="O93" s="123"/>
      <c r="P93" s="114" t="s">
        <v>40</v>
      </c>
      <c r="Q93" s="135">
        <f t="shared" ref="Q93:Q119" si="5">C93-C54</f>
        <v>-9.8736870959802747</v>
      </c>
      <c r="R93" s="135">
        <f t="shared" ref="R93:R119" si="6">D93-D54</f>
        <v>-10.36400776148691</v>
      </c>
      <c r="S93" s="135">
        <f t="shared" ref="S93:S119" si="7">E93-E54</f>
        <v>-7.8923421390538628</v>
      </c>
      <c r="T93" s="135">
        <f t="shared" ref="T93:T119" si="8">F93-F54</f>
        <v>-7.1088285832370914</v>
      </c>
      <c r="U93" s="135">
        <f t="shared" ref="U93:U119" si="9">G93-G54</f>
        <v>-6.179576069710663</v>
      </c>
      <c r="V93" s="140">
        <f t="shared" ref="V93:V119" si="10">H93-H54</f>
        <v>-5.7062846672030716</v>
      </c>
      <c r="W93" s="135">
        <f t="shared" ref="W93:W119" si="11">I93-I54</f>
        <v>-5.4091904340747945</v>
      </c>
      <c r="X93" s="135">
        <f t="shared" ref="X93:X119" si="12">J93-J54</f>
        <v>-5.3467728204572538</v>
      </c>
      <c r="Y93" s="135">
        <f t="shared" ref="Y93:Y119" si="13">K93-K54</f>
        <v>-5.3570918129503298</v>
      </c>
      <c r="Z93" s="135">
        <f t="shared" ref="Z93:Z119" si="14">L93-L54</f>
        <v>-5.6758828123229677</v>
      </c>
      <c r="AA93" s="143">
        <f t="shared" ref="AA93:AA119" si="15">M93-M54</f>
        <v>-11.619999999999997</v>
      </c>
      <c r="AB93" s="135">
        <f t="shared" ref="AB93:AB119" si="16">N93-N54</f>
        <v>-8.0990999999999964</v>
      </c>
      <c r="AC93" s="70"/>
      <c r="AD93" s="70"/>
      <c r="AE93" s="70"/>
    </row>
    <row r="94" spans="1:31" x14ac:dyDescent="0.15">
      <c r="B94" s="114" t="s">
        <v>41</v>
      </c>
      <c r="C94" s="118"/>
      <c r="D94" s="118"/>
      <c r="E94" s="118"/>
      <c r="F94" s="118"/>
      <c r="G94" s="118"/>
      <c r="H94" s="118"/>
      <c r="I94" s="118"/>
      <c r="J94" s="118"/>
      <c r="K94" s="118"/>
      <c r="L94" s="117"/>
      <c r="M94" s="118">
        <v>38.299999999999997</v>
      </c>
      <c r="N94" s="118">
        <v>28.859000000000002</v>
      </c>
      <c r="O94" s="123"/>
      <c r="P94" s="114" t="s">
        <v>41</v>
      </c>
      <c r="Q94" s="135">
        <f t="shared" si="5"/>
        <v>0</v>
      </c>
      <c r="R94" s="135">
        <f t="shared" si="6"/>
        <v>0</v>
      </c>
      <c r="S94" s="135">
        <f t="shared" si="7"/>
        <v>0</v>
      </c>
      <c r="T94" s="135">
        <f t="shared" si="8"/>
        <v>0</v>
      </c>
      <c r="U94" s="135">
        <f t="shared" si="9"/>
        <v>0</v>
      </c>
      <c r="V94" s="140">
        <f t="shared" si="10"/>
        <v>0</v>
      </c>
      <c r="W94" s="135">
        <f t="shared" si="11"/>
        <v>0</v>
      </c>
      <c r="X94" s="135">
        <f t="shared" si="12"/>
        <v>0</v>
      </c>
      <c r="Y94" s="135">
        <f t="shared" si="13"/>
        <v>0</v>
      </c>
      <c r="Z94" s="135">
        <f t="shared" si="14"/>
        <v>0</v>
      </c>
      <c r="AA94" s="143">
        <f t="shared" si="15"/>
        <v>-12.68</v>
      </c>
      <c r="AB94" s="135">
        <f t="shared" si="16"/>
        <v>-8.6009999999999991</v>
      </c>
      <c r="AC94" s="70"/>
      <c r="AD94" s="70"/>
      <c r="AE94" s="70"/>
    </row>
    <row r="95" spans="1:31" x14ac:dyDescent="0.15">
      <c r="B95" s="113" t="s">
        <v>42</v>
      </c>
      <c r="C95" s="118">
        <v>14.45429945880938</v>
      </c>
      <c r="D95" s="118">
        <v>23.44678905076109</v>
      </c>
      <c r="E95" s="118">
        <v>29.228111309927808</v>
      </c>
      <c r="F95" s="118">
        <v>32.882991556091682</v>
      </c>
      <c r="G95" s="118">
        <v>35.597259457849276</v>
      </c>
      <c r="H95" s="118">
        <v>38.207770670457236</v>
      </c>
      <c r="I95" s="118">
        <v>39.655984919886897</v>
      </c>
      <c r="J95" s="118">
        <v>40.567867850214569</v>
      </c>
      <c r="K95" s="118">
        <v>41.17509088776827</v>
      </c>
      <c r="L95" s="118">
        <v>41.753030036887409</v>
      </c>
      <c r="M95" s="118">
        <v>38.74</v>
      </c>
      <c r="N95" s="118">
        <v>29.575500000000002</v>
      </c>
      <c r="O95" s="123"/>
      <c r="P95" s="113" t="s">
        <v>42</v>
      </c>
      <c r="Q95" s="135">
        <f t="shared" si="5"/>
        <v>-8.0489713654383301</v>
      </c>
      <c r="R95" s="135">
        <f t="shared" si="6"/>
        <v>-7.8352622312901907</v>
      </c>
      <c r="S95" s="135">
        <f t="shared" si="7"/>
        <v>-7.2309719634103224</v>
      </c>
      <c r="T95" s="135">
        <f t="shared" si="8"/>
        <v>-7.8239234006157119</v>
      </c>
      <c r="U95" s="135">
        <f t="shared" si="9"/>
        <v>-7.3515339500377195</v>
      </c>
      <c r="V95" s="140">
        <f t="shared" si="10"/>
        <v>-7.0859679812149992</v>
      </c>
      <c r="W95" s="135">
        <f t="shared" si="11"/>
        <v>-7.3128271347796101</v>
      </c>
      <c r="X95" s="135">
        <f t="shared" si="12"/>
        <v>-7.4230475935310594</v>
      </c>
      <c r="Y95" s="135">
        <f t="shared" si="13"/>
        <v>-7.5556671720632735</v>
      </c>
      <c r="Z95" s="135">
        <f t="shared" si="14"/>
        <v>-8.2034790961946484</v>
      </c>
      <c r="AA95" s="143">
        <f t="shared" si="15"/>
        <v>-13.259999999999998</v>
      </c>
      <c r="AB95" s="135">
        <f t="shared" si="16"/>
        <v>-9.9167999999999985</v>
      </c>
      <c r="AC95" s="70"/>
      <c r="AD95" s="70"/>
      <c r="AE95" s="70"/>
    </row>
    <row r="96" spans="1:31" x14ac:dyDescent="0.15">
      <c r="B96" s="113">
        <v>1948</v>
      </c>
      <c r="C96" s="118"/>
      <c r="D96" s="118"/>
      <c r="E96" s="118"/>
      <c r="F96" s="118"/>
      <c r="G96" s="118"/>
      <c r="H96" s="118"/>
      <c r="I96" s="118"/>
      <c r="J96" s="118"/>
      <c r="K96" s="118"/>
      <c r="L96" s="118"/>
      <c r="M96" s="121">
        <v>39.49</v>
      </c>
      <c r="N96" s="121">
        <v>30.7148</v>
      </c>
      <c r="O96" s="123"/>
      <c r="P96" s="113">
        <v>1948</v>
      </c>
      <c r="Q96" s="135">
        <f t="shared" si="5"/>
        <v>0</v>
      </c>
      <c r="R96" s="135">
        <f t="shared" si="6"/>
        <v>0</v>
      </c>
      <c r="S96" s="135">
        <f t="shared" si="7"/>
        <v>0</v>
      </c>
      <c r="T96" s="135">
        <f t="shared" si="8"/>
        <v>0</v>
      </c>
      <c r="U96" s="135">
        <f t="shared" si="9"/>
        <v>0</v>
      </c>
      <c r="V96" s="140">
        <f t="shared" si="10"/>
        <v>0</v>
      </c>
      <c r="W96" s="135">
        <f t="shared" si="11"/>
        <v>0</v>
      </c>
      <c r="X96" s="135">
        <f t="shared" si="12"/>
        <v>0</v>
      </c>
      <c r="Y96" s="135">
        <f t="shared" si="13"/>
        <v>0</v>
      </c>
      <c r="Z96" s="135">
        <f t="shared" si="14"/>
        <v>0</v>
      </c>
      <c r="AA96" s="143">
        <f t="shared" si="15"/>
        <v>-13.049999999999997</v>
      </c>
      <c r="AB96" s="135">
        <f t="shared" si="16"/>
        <v>-10.573199999999996</v>
      </c>
      <c r="AC96" s="70"/>
      <c r="AD96" s="70"/>
      <c r="AE96" s="70"/>
    </row>
    <row r="97" spans="2:31" x14ac:dyDescent="0.15">
      <c r="B97" s="114" t="s">
        <v>44</v>
      </c>
      <c r="C97" s="118">
        <v>17.473549214491825</v>
      </c>
      <c r="D97" s="118">
        <v>26.560594300920283</v>
      </c>
      <c r="E97" s="118">
        <v>31.634399401005453</v>
      </c>
      <c r="F97" s="118">
        <v>34.844668345927793</v>
      </c>
      <c r="G97" s="118">
        <v>37.758173326414109</v>
      </c>
      <c r="H97" s="118">
        <v>40.182389613066107</v>
      </c>
      <c r="I97" s="118">
        <v>41.648312247093173</v>
      </c>
      <c r="J97" s="118">
        <v>42.862975248787954</v>
      </c>
      <c r="K97" s="118">
        <v>43.719130301950202</v>
      </c>
      <c r="L97" s="119">
        <v>44.358530878014044</v>
      </c>
      <c r="M97" s="122">
        <v>39.78</v>
      </c>
      <c r="N97" s="122">
        <v>30.8399</v>
      </c>
      <c r="O97" s="123"/>
      <c r="P97" s="114" t="s">
        <v>44</v>
      </c>
      <c r="Q97" s="135">
        <f t="shared" si="5"/>
        <v>-4.6109798749942179</v>
      </c>
      <c r="R97" s="135">
        <f t="shared" si="6"/>
        <v>-7.0168641884854317</v>
      </c>
      <c r="S97" s="135">
        <f t="shared" si="7"/>
        <v>-8.3764849527360496</v>
      </c>
      <c r="T97" s="135">
        <f t="shared" si="8"/>
        <v>-8.5931821962441006</v>
      </c>
      <c r="U97" s="135">
        <f t="shared" si="9"/>
        <v>-9.0382924690464463</v>
      </c>
      <c r="V97" s="140">
        <f t="shared" si="10"/>
        <v>-8.7089512864715175</v>
      </c>
      <c r="W97" s="135">
        <f t="shared" si="11"/>
        <v>-8.9119558438064033</v>
      </c>
      <c r="X97" s="135">
        <f t="shared" si="12"/>
        <v>-8.8111668185949554</v>
      </c>
      <c r="Y97" s="135">
        <f t="shared" si="13"/>
        <v>-9.1984898353495694</v>
      </c>
      <c r="Z97" s="135">
        <f t="shared" si="14"/>
        <v>-9.7748163023785253</v>
      </c>
      <c r="AA97" s="143">
        <f t="shared" si="15"/>
        <v>-13.549999999999997</v>
      </c>
      <c r="AB97" s="135">
        <f t="shared" si="16"/>
        <v>-11.868699999999997</v>
      </c>
      <c r="AC97" s="70"/>
      <c r="AD97" s="70"/>
      <c r="AE97" s="70"/>
    </row>
    <row r="98" spans="2:31" x14ac:dyDescent="0.15">
      <c r="B98" s="114" t="s">
        <v>43</v>
      </c>
      <c r="C98" s="118"/>
      <c r="D98" s="118"/>
      <c r="E98" s="118"/>
      <c r="F98" s="118"/>
      <c r="G98" s="118"/>
      <c r="H98" s="118"/>
      <c r="I98" s="118"/>
      <c r="J98" s="118"/>
      <c r="K98" s="118"/>
      <c r="L98" s="63"/>
      <c r="M98" s="110"/>
      <c r="N98" s="110"/>
      <c r="O98" s="123"/>
      <c r="P98" s="114" t="s">
        <v>43</v>
      </c>
      <c r="Q98" s="135">
        <f t="shared" si="5"/>
        <v>0</v>
      </c>
      <c r="R98" s="135">
        <f t="shared" si="6"/>
        <v>0</v>
      </c>
      <c r="S98" s="135">
        <f t="shared" si="7"/>
        <v>0</v>
      </c>
      <c r="T98" s="135">
        <f t="shared" si="8"/>
        <v>0</v>
      </c>
      <c r="U98" s="135">
        <f t="shared" si="9"/>
        <v>0</v>
      </c>
      <c r="V98" s="140">
        <f t="shared" si="10"/>
        <v>0</v>
      </c>
      <c r="W98" s="135">
        <f t="shared" si="11"/>
        <v>0</v>
      </c>
      <c r="X98" s="135">
        <f t="shared" si="12"/>
        <v>0</v>
      </c>
      <c r="Y98" s="135">
        <f t="shared" si="13"/>
        <v>0</v>
      </c>
      <c r="Z98" s="135">
        <f t="shared" si="14"/>
        <v>0</v>
      </c>
      <c r="AA98" s="143">
        <f t="shared" si="15"/>
        <v>0</v>
      </c>
      <c r="AB98" s="135">
        <f t="shared" si="16"/>
        <v>0</v>
      </c>
      <c r="AC98" s="70"/>
      <c r="AD98" s="70"/>
      <c r="AE98" s="70"/>
    </row>
    <row r="99" spans="2:31" x14ac:dyDescent="0.15">
      <c r="B99" s="113" t="s">
        <v>45</v>
      </c>
      <c r="C99" s="118">
        <v>17.00715015321757</v>
      </c>
      <c r="D99" s="118">
        <v>26.370287000562747</v>
      </c>
      <c r="E99" s="118">
        <v>30.697523169475911</v>
      </c>
      <c r="F99" s="118">
        <v>34.273699898866241</v>
      </c>
      <c r="G99" s="118">
        <v>37.555777206152555</v>
      </c>
      <c r="H99" s="118">
        <v>39.929255097794425</v>
      </c>
      <c r="I99" s="118">
        <v>41.98378685392678</v>
      </c>
      <c r="J99" s="118">
        <v>43.442285949223972</v>
      </c>
      <c r="K99" s="118">
        <v>44.565106034217806</v>
      </c>
      <c r="L99" s="63"/>
      <c r="M99" s="110"/>
      <c r="N99" s="110"/>
      <c r="O99" s="123"/>
      <c r="P99" s="113" t="s">
        <v>45</v>
      </c>
      <c r="Q99" s="135">
        <f t="shared" si="5"/>
        <v>-7.0641722836323559</v>
      </c>
      <c r="R99" s="135">
        <f t="shared" si="6"/>
        <v>-8.8689598469065913</v>
      </c>
      <c r="S99" s="135">
        <f t="shared" si="7"/>
        <v>-9.7745869526977849</v>
      </c>
      <c r="T99" s="135">
        <f t="shared" si="8"/>
        <v>-10.502257571026348</v>
      </c>
      <c r="U99" s="135">
        <f t="shared" si="9"/>
        <v>-9.8165871307841925</v>
      </c>
      <c r="V99" s="140">
        <f t="shared" si="10"/>
        <v>-9.6267612790865229</v>
      </c>
      <c r="W99" s="135">
        <f t="shared" si="11"/>
        <v>-9.4118570454176904</v>
      </c>
      <c r="X99" s="135">
        <f t="shared" si="12"/>
        <v>-9.5486728396742606</v>
      </c>
      <c r="Y99" s="135">
        <f t="shared" si="13"/>
        <v>-9.6866480761602389</v>
      </c>
      <c r="Z99" s="135">
        <f t="shared" si="14"/>
        <v>0</v>
      </c>
      <c r="AA99" s="143">
        <f t="shared" si="15"/>
        <v>0</v>
      </c>
      <c r="AB99" s="135">
        <f t="shared" si="16"/>
        <v>0</v>
      </c>
      <c r="AC99" s="70"/>
      <c r="AD99" s="70"/>
      <c r="AE99" s="70"/>
    </row>
    <row r="100" spans="2:31" x14ac:dyDescent="0.15">
      <c r="B100" s="113" t="s">
        <v>46</v>
      </c>
      <c r="C100" s="118">
        <v>17.704517704517706</v>
      </c>
      <c r="D100" s="118">
        <v>26.771058315334773</v>
      </c>
      <c r="E100" s="118">
        <v>31.354610666389437</v>
      </c>
      <c r="F100" s="118">
        <v>35.176135206678879</v>
      </c>
      <c r="G100" s="118">
        <v>38.493219487694624</v>
      </c>
      <c r="H100" s="118">
        <v>41.18640699523052</v>
      </c>
      <c r="I100" s="118">
        <v>43.183609141055953</v>
      </c>
      <c r="J100" s="118">
        <v>44.952511504944681</v>
      </c>
      <c r="K100" s="119">
        <v>45.826418041589378</v>
      </c>
      <c r="L100" s="63"/>
      <c r="M100" s="110"/>
      <c r="N100" s="110"/>
      <c r="O100" s="123"/>
      <c r="P100" s="113" t="s">
        <v>46</v>
      </c>
      <c r="Q100" s="135">
        <f t="shared" si="5"/>
        <v>-9.6753014292281314</v>
      </c>
      <c r="R100" s="135">
        <f t="shared" si="6"/>
        <v>-10.247219597019335</v>
      </c>
      <c r="S100" s="135">
        <f t="shared" si="7"/>
        <v>-10.797620304739173</v>
      </c>
      <c r="T100" s="135">
        <f t="shared" si="8"/>
        <v>-11.225011511863151</v>
      </c>
      <c r="U100" s="135">
        <f t="shared" si="9"/>
        <v>-10.53154049209315</v>
      </c>
      <c r="V100" s="140">
        <f t="shared" si="10"/>
        <v>-10.189005628556608</v>
      </c>
      <c r="W100" s="135">
        <f t="shared" si="11"/>
        <v>-10.133879470550305</v>
      </c>
      <c r="X100" s="135">
        <f t="shared" si="12"/>
        <v>-9.873515623028581</v>
      </c>
      <c r="Y100" s="135">
        <f t="shared" si="13"/>
        <v>-9.9060038334106224</v>
      </c>
      <c r="Z100" s="135">
        <f t="shared" si="14"/>
        <v>0</v>
      </c>
      <c r="AA100" s="143">
        <f t="shared" si="15"/>
        <v>0</v>
      </c>
      <c r="AB100" s="135">
        <f t="shared" si="16"/>
        <v>0</v>
      </c>
      <c r="AC100" s="70"/>
      <c r="AD100" s="70"/>
      <c r="AE100" s="70"/>
    </row>
    <row r="101" spans="2:31" x14ac:dyDescent="0.15">
      <c r="B101" s="113" t="s">
        <v>47</v>
      </c>
      <c r="C101" s="118">
        <v>18.001241464928615</v>
      </c>
      <c r="D101" s="118">
        <v>27.913826015816745</v>
      </c>
      <c r="E101" s="118">
        <v>32.320252831182508</v>
      </c>
      <c r="F101" s="118">
        <v>36.388403413179809</v>
      </c>
      <c r="G101" s="118">
        <v>39.49302915082383</v>
      </c>
      <c r="H101" s="118">
        <v>42.504876706847398</v>
      </c>
      <c r="I101" s="118">
        <v>44.860925182210323</v>
      </c>
      <c r="J101" s="118">
        <v>46.816276202219484</v>
      </c>
      <c r="K101" s="63"/>
      <c r="L101" s="63"/>
      <c r="M101" s="110"/>
      <c r="N101" s="110"/>
      <c r="O101" s="123"/>
      <c r="P101" s="113" t="s">
        <v>47</v>
      </c>
      <c r="Q101" s="135">
        <f t="shared" si="5"/>
        <v>-9.3307365307661954</v>
      </c>
      <c r="R101" s="135">
        <f t="shared" si="6"/>
        <v>-9.2060061859826661</v>
      </c>
      <c r="S101" s="135">
        <f t="shared" si="7"/>
        <v>-10.217379281553697</v>
      </c>
      <c r="T101" s="135">
        <f t="shared" si="8"/>
        <v>-9.9664939627619944</v>
      </c>
      <c r="U101" s="135">
        <f t="shared" si="9"/>
        <v>-9.5937756921886859</v>
      </c>
      <c r="V101" s="140">
        <f t="shared" si="10"/>
        <v>-8.9418238007668194</v>
      </c>
      <c r="W101" s="135">
        <f t="shared" si="11"/>
        <v>-8.6439238203523558</v>
      </c>
      <c r="X101" s="135">
        <f t="shared" si="12"/>
        <v>-8.395117652668219</v>
      </c>
      <c r="Y101" s="135">
        <f t="shared" si="13"/>
        <v>0</v>
      </c>
      <c r="Z101" s="135">
        <f t="shared" si="14"/>
        <v>0</v>
      </c>
      <c r="AA101" s="143">
        <f t="shared" si="15"/>
        <v>0</v>
      </c>
      <c r="AB101" s="135">
        <f t="shared" si="16"/>
        <v>0</v>
      </c>
      <c r="AC101" s="70"/>
      <c r="AD101" s="70"/>
      <c r="AE101" s="70"/>
    </row>
    <row r="102" spans="2:31" x14ac:dyDescent="0.15">
      <c r="B102" s="113" t="s">
        <v>48</v>
      </c>
      <c r="C102" s="118">
        <v>17.356181150550796</v>
      </c>
      <c r="D102" s="118">
        <v>26.939562794684957</v>
      </c>
      <c r="E102" s="118">
        <v>32.559818481848183</v>
      </c>
      <c r="F102" s="118">
        <v>36.443148688046648</v>
      </c>
      <c r="G102" s="118">
        <v>39.563586097946285</v>
      </c>
      <c r="H102" s="118">
        <v>42.469087722714441</v>
      </c>
      <c r="I102" s="118">
        <v>45.266101041264946</v>
      </c>
      <c r="J102" s="118">
        <v>46.968100392757925</v>
      </c>
      <c r="K102" s="63"/>
      <c r="L102" s="63"/>
      <c r="M102" s="110"/>
      <c r="N102" s="110"/>
      <c r="O102" s="123"/>
      <c r="P102" s="113" t="s">
        <v>48</v>
      </c>
      <c r="Q102" s="135">
        <f t="shared" si="5"/>
        <v>-8.7510449566753081</v>
      </c>
      <c r="R102" s="135">
        <f t="shared" si="6"/>
        <v>-8.5762674874602105</v>
      </c>
      <c r="S102" s="135">
        <f t="shared" si="7"/>
        <v>-7.8056470761027441</v>
      </c>
      <c r="T102" s="135">
        <f t="shared" si="8"/>
        <v>-7.481898655718922</v>
      </c>
      <c r="U102" s="135">
        <f t="shared" si="9"/>
        <v>-6.9857650621009029</v>
      </c>
      <c r="V102" s="140">
        <f t="shared" si="10"/>
        <v>-6.6660944204878021</v>
      </c>
      <c r="W102" s="135">
        <f t="shared" si="11"/>
        <v>-6.3816208041835196</v>
      </c>
      <c r="X102" s="135">
        <f t="shared" si="12"/>
        <v>-6.0788337480445023</v>
      </c>
      <c r="Y102" s="135">
        <f t="shared" si="13"/>
        <v>0</v>
      </c>
      <c r="Z102" s="135">
        <f t="shared" si="14"/>
        <v>0</v>
      </c>
      <c r="AA102" s="143">
        <f t="shared" si="15"/>
        <v>0</v>
      </c>
      <c r="AB102" s="135">
        <f t="shared" si="16"/>
        <v>0</v>
      </c>
      <c r="AC102" s="70"/>
      <c r="AD102" s="70"/>
      <c r="AE102" s="70"/>
    </row>
    <row r="103" spans="2:31" x14ac:dyDescent="0.15">
      <c r="B103" s="113" t="s">
        <v>49</v>
      </c>
      <c r="C103" s="118">
        <v>16.598130841121495</v>
      </c>
      <c r="D103" s="118">
        <v>26.545590913961213</v>
      </c>
      <c r="E103" s="118">
        <v>32.05444273240883</v>
      </c>
      <c r="F103" s="118">
        <v>35.699216395418922</v>
      </c>
      <c r="G103" s="118">
        <v>39.263954402515722</v>
      </c>
      <c r="H103" s="118">
        <v>42.521439992247686</v>
      </c>
      <c r="I103" s="118">
        <v>45.502569274360084</v>
      </c>
      <c r="J103" s="119">
        <v>47.079874033781849</v>
      </c>
      <c r="K103" s="63"/>
      <c r="L103" s="63"/>
      <c r="M103" s="110"/>
      <c r="N103" s="110"/>
      <c r="O103" s="123"/>
      <c r="P103" s="113" t="s">
        <v>49</v>
      </c>
      <c r="Q103" s="135">
        <f t="shared" si="5"/>
        <v>-7.6710080509271918</v>
      </c>
      <c r="R103" s="135">
        <f t="shared" si="6"/>
        <v>-8.2095013585484935</v>
      </c>
      <c r="S103" s="135">
        <f t="shared" si="7"/>
        <v>-7.4916335632495077</v>
      </c>
      <c r="T103" s="135">
        <f t="shared" si="8"/>
        <v>-7.8640590388242515</v>
      </c>
      <c r="U103" s="135">
        <f t="shared" si="9"/>
        <v>-7.3405923825364781</v>
      </c>
      <c r="V103" s="140">
        <f t="shared" si="10"/>
        <v>-7.1256866100856016</v>
      </c>
      <c r="W103" s="135">
        <f t="shared" si="11"/>
        <v>-6.744168566683804</v>
      </c>
      <c r="X103" s="135">
        <f t="shared" si="12"/>
        <v>-6.4373479012775974</v>
      </c>
      <c r="Y103" s="135">
        <f t="shared" si="13"/>
        <v>0</v>
      </c>
      <c r="Z103" s="135">
        <f t="shared" si="14"/>
        <v>0</v>
      </c>
      <c r="AA103" s="143">
        <f t="shared" si="15"/>
        <v>0</v>
      </c>
      <c r="AB103" s="135">
        <f t="shared" si="16"/>
        <v>0</v>
      </c>
      <c r="AC103" s="70"/>
      <c r="AD103" s="70"/>
      <c r="AE103" s="70"/>
    </row>
    <row r="104" spans="2:31" x14ac:dyDescent="0.15">
      <c r="B104" s="113" t="s">
        <v>50</v>
      </c>
      <c r="C104" s="118">
        <v>15.800167324010998</v>
      </c>
      <c r="D104" s="118">
        <v>26.188089031481855</v>
      </c>
      <c r="E104" s="118">
        <v>31.665708261452941</v>
      </c>
      <c r="F104" s="118">
        <v>35.268315445636958</v>
      </c>
      <c r="G104" s="118">
        <v>39.09265526387999</v>
      </c>
      <c r="H104" s="118">
        <v>42.337475238609763</v>
      </c>
      <c r="I104" s="118">
        <v>45.518594488540089</v>
      </c>
      <c r="J104" s="63"/>
      <c r="K104" s="63"/>
      <c r="L104" s="63"/>
      <c r="M104" s="110"/>
      <c r="N104" s="110"/>
      <c r="O104" s="123"/>
      <c r="P104" s="113" t="s">
        <v>50</v>
      </c>
      <c r="Q104" s="135">
        <f t="shared" si="5"/>
        <v>-6.919883518060816</v>
      </c>
      <c r="R104" s="135">
        <f t="shared" si="6"/>
        <v>-7.8781643586769938</v>
      </c>
      <c r="S104" s="135">
        <f t="shared" si="7"/>
        <v>-6.7774275501039227</v>
      </c>
      <c r="T104" s="135">
        <f t="shared" si="8"/>
        <v>-7.4549430927067348</v>
      </c>
      <c r="U104" s="135">
        <f t="shared" si="9"/>
        <v>-6.7817289725732124</v>
      </c>
      <c r="V104" s="140">
        <f t="shared" si="10"/>
        <v>-6.6246420421375092</v>
      </c>
      <c r="W104" s="135">
        <f t="shared" si="11"/>
        <v>-6.2971792446907102</v>
      </c>
      <c r="X104" s="135">
        <f t="shared" si="12"/>
        <v>0</v>
      </c>
      <c r="Y104" s="135">
        <f t="shared" si="13"/>
        <v>0</v>
      </c>
      <c r="Z104" s="135">
        <f t="shared" si="14"/>
        <v>0</v>
      </c>
      <c r="AA104" s="143">
        <f t="shared" si="15"/>
        <v>0</v>
      </c>
      <c r="AB104" s="135">
        <f t="shared" si="16"/>
        <v>0</v>
      </c>
      <c r="AC104" s="70"/>
      <c r="AD104" s="70"/>
      <c r="AE104" s="70"/>
    </row>
    <row r="105" spans="2:31" x14ac:dyDescent="0.15">
      <c r="B105" s="113" t="s">
        <v>51</v>
      </c>
      <c r="C105" s="118">
        <v>13.026012512347712</v>
      </c>
      <c r="D105" s="118">
        <v>24.760566312721217</v>
      </c>
      <c r="E105" s="118">
        <v>30.41049428899197</v>
      </c>
      <c r="F105" s="118">
        <v>34.290704444013201</v>
      </c>
      <c r="G105" s="118">
        <v>38.245614035087719</v>
      </c>
      <c r="H105" s="118">
        <v>42.433165077584597</v>
      </c>
      <c r="I105" s="119">
        <v>45.281885397412196</v>
      </c>
      <c r="J105" s="63"/>
      <c r="K105" s="63"/>
      <c r="L105" s="63"/>
      <c r="M105" s="110"/>
      <c r="N105" s="110"/>
      <c r="O105" s="123"/>
      <c r="P105" s="113" t="s">
        <v>51</v>
      </c>
      <c r="Q105" s="135">
        <f t="shared" si="5"/>
        <v>-6.5080268219941964</v>
      </c>
      <c r="R105" s="135">
        <f t="shared" si="6"/>
        <v>-6.7442223349245758</v>
      </c>
      <c r="S105" s="135">
        <f t="shared" si="7"/>
        <v>-6.6200903025682294</v>
      </c>
      <c r="T105" s="135">
        <f t="shared" si="8"/>
        <v>-7.1229600349518094</v>
      </c>
      <c r="U105" s="135">
        <f t="shared" si="9"/>
        <v>-6.9164198007118429</v>
      </c>
      <c r="V105" s="140">
        <f t="shared" si="10"/>
        <v>-6.6807360238068725</v>
      </c>
      <c r="W105" s="135">
        <f t="shared" si="11"/>
        <v>-5.9355564111031995</v>
      </c>
      <c r="X105" s="135">
        <f t="shared" si="12"/>
        <v>0</v>
      </c>
      <c r="Y105" s="135">
        <f t="shared" si="13"/>
        <v>0</v>
      </c>
      <c r="Z105" s="135">
        <f t="shared" si="14"/>
        <v>0</v>
      </c>
      <c r="AA105" s="143">
        <f t="shared" si="15"/>
        <v>0</v>
      </c>
      <c r="AB105" s="135">
        <f t="shared" si="16"/>
        <v>0</v>
      </c>
      <c r="AC105" s="70"/>
      <c r="AD105" s="70"/>
      <c r="AE105" s="70"/>
    </row>
    <row r="106" spans="2:31" x14ac:dyDescent="0.15">
      <c r="B106" s="113" t="s">
        <v>52</v>
      </c>
      <c r="C106" s="118">
        <v>11.67053647806428</v>
      </c>
      <c r="D106" s="118">
        <v>24.283338225222582</v>
      </c>
      <c r="E106" s="118">
        <v>30.088578967206935</v>
      </c>
      <c r="F106" s="118">
        <v>34.654462242562929</v>
      </c>
      <c r="G106" s="118">
        <v>39.092698639942739</v>
      </c>
      <c r="H106" s="118">
        <v>43.274234806386168</v>
      </c>
      <c r="I106" s="63"/>
      <c r="J106" s="63"/>
      <c r="K106" s="63"/>
      <c r="L106" s="63"/>
      <c r="M106" s="110"/>
      <c r="N106" s="110"/>
      <c r="O106" s="123"/>
      <c r="P106" s="113" t="s">
        <v>52</v>
      </c>
      <c r="Q106" s="135">
        <f t="shared" si="5"/>
        <v>-6.4514866564333406</v>
      </c>
      <c r="R106" s="135">
        <f t="shared" si="6"/>
        <v>-6.3710819814364292</v>
      </c>
      <c r="S106" s="135">
        <f t="shared" si="7"/>
        <v>-6.1082517250366024</v>
      </c>
      <c r="T106" s="135">
        <f t="shared" si="8"/>
        <v>-5.6915646904612416</v>
      </c>
      <c r="U106" s="135">
        <f t="shared" si="9"/>
        <v>-5.166753319821396</v>
      </c>
      <c r="V106" s="140">
        <f t="shared" si="10"/>
        <v>-4.7529183544114559</v>
      </c>
      <c r="W106" s="135">
        <f t="shared" si="11"/>
        <v>0</v>
      </c>
      <c r="X106" s="135">
        <f t="shared" si="12"/>
        <v>0</v>
      </c>
      <c r="Y106" s="135">
        <f t="shared" si="13"/>
        <v>0</v>
      </c>
      <c r="Z106" s="135">
        <f t="shared" si="14"/>
        <v>0</v>
      </c>
      <c r="AA106" s="143">
        <f t="shared" si="15"/>
        <v>0</v>
      </c>
      <c r="AB106" s="135">
        <f t="shared" si="16"/>
        <v>0</v>
      </c>
      <c r="AC106" s="70"/>
      <c r="AD106" s="70"/>
      <c r="AE106" s="70"/>
    </row>
    <row r="107" spans="2:31" x14ac:dyDescent="0.15">
      <c r="B107" s="113" t="s">
        <v>53</v>
      </c>
      <c r="C107" s="118">
        <v>11.737560192616373</v>
      </c>
      <c r="D107" s="118">
        <v>24.731582863824812</v>
      </c>
      <c r="E107" s="118">
        <v>31.011109978595453</v>
      </c>
      <c r="F107" s="118">
        <v>35.688593249568861</v>
      </c>
      <c r="G107" s="118">
        <v>40.81789752225162</v>
      </c>
      <c r="H107" s="118">
        <v>44.738712275548394</v>
      </c>
      <c r="I107" s="63"/>
      <c r="J107" s="63"/>
      <c r="K107" s="63"/>
      <c r="L107" s="63"/>
      <c r="M107" s="110"/>
      <c r="N107" s="110"/>
      <c r="O107" s="123"/>
      <c r="P107" s="113" t="s">
        <v>53</v>
      </c>
      <c r="Q107" s="135">
        <f t="shared" si="5"/>
        <v>-5.0789647162536138</v>
      </c>
      <c r="R107" s="135">
        <f t="shared" si="6"/>
        <v>-6.3734997998390064</v>
      </c>
      <c r="S107" s="135">
        <f t="shared" si="7"/>
        <v>-6.1977323140705884</v>
      </c>
      <c r="T107" s="135">
        <f t="shared" si="8"/>
        <v>-5.8686831693564372</v>
      </c>
      <c r="U107" s="135">
        <f t="shared" si="9"/>
        <v>-5.8046555519143581</v>
      </c>
      <c r="V107" s="140">
        <f t="shared" si="10"/>
        <v>-5.3828655342498735</v>
      </c>
      <c r="W107" s="135">
        <f t="shared" si="11"/>
        <v>0</v>
      </c>
      <c r="X107" s="135">
        <f t="shared" si="12"/>
        <v>0</v>
      </c>
      <c r="Y107" s="135">
        <f t="shared" si="13"/>
        <v>0</v>
      </c>
      <c r="Z107" s="135">
        <f t="shared" si="14"/>
        <v>0</v>
      </c>
      <c r="AA107" s="143">
        <f t="shared" si="15"/>
        <v>0</v>
      </c>
      <c r="AB107" s="135">
        <f t="shared" si="16"/>
        <v>0</v>
      </c>
      <c r="AC107" s="70"/>
      <c r="AD107" s="70"/>
      <c r="AE107" s="70"/>
    </row>
    <row r="108" spans="2:31" x14ac:dyDescent="0.15">
      <c r="B108" s="113" t="s">
        <v>54</v>
      </c>
      <c r="C108" s="118">
        <v>11.607142857142858</v>
      </c>
      <c r="D108" s="118">
        <v>25.035648808311269</v>
      </c>
      <c r="E108" s="118">
        <v>31.78391959798995</v>
      </c>
      <c r="F108" s="118">
        <v>36.810216256524981</v>
      </c>
      <c r="G108" s="118">
        <v>42.202337472607745</v>
      </c>
      <c r="H108" s="119">
        <v>45.674585387718516</v>
      </c>
      <c r="I108" s="63"/>
      <c r="J108" s="63"/>
      <c r="K108" s="63"/>
      <c r="L108" s="63"/>
      <c r="M108" s="110"/>
      <c r="N108" s="110"/>
      <c r="O108" s="123"/>
      <c r="P108" s="113" t="s">
        <v>54</v>
      </c>
      <c r="Q108" s="135">
        <f t="shared" si="5"/>
        <v>-6.1500773594636406</v>
      </c>
      <c r="R108" s="135">
        <f t="shared" si="6"/>
        <v>-7.0598165854834782</v>
      </c>
      <c r="S108" s="135">
        <f t="shared" si="7"/>
        <v>-6.2299036104494832</v>
      </c>
      <c r="T108" s="135">
        <f t="shared" si="8"/>
        <v>-6.056874003723955</v>
      </c>
      <c r="U108" s="135">
        <f t="shared" si="9"/>
        <v>-5.4829262207956759</v>
      </c>
      <c r="V108" s="140">
        <f t="shared" si="10"/>
        <v>-4.8352380392896919</v>
      </c>
      <c r="W108" s="135">
        <f t="shared" si="11"/>
        <v>0</v>
      </c>
      <c r="X108" s="135">
        <f t="shared" si="12"/>
        <v>0</v>
      </c>
      <c r="Y108" s="135">
        <f t="shared" si="13"/>
        <v>0</v>
      </c>
      <c r="Z108" s="135">
        <f t="shared" si="14"/>
        <v>0</v>
      </c>
      <c r="AA108" s="143">
        <f t="shared" si="15"/>
        <v>0</v>
      </c>
      <c r="AB108" s="135">
        <f t="shared" si="16"/>
        <v>0</v>
      </c>
      <c r="AC108" s="70"/>
      <c r="AD108" s="70"/>
      <c r="AE108" s="70"/>
    </row>
    <row r="109" spans="2:31" x14ac:dyDescent="0.15">
      <c r="B109" s="113" t="s">
        <v>55</v>
      </c>
      <c r="C109" s="118">
        <v>12.929540860525556</v>
      </c>
      <c r="D109" s="118">
        <v>26.382841477181103</v>
      </c>
      <c r="E109" s="118">
        <v>33.385627530364367</v>
      </c>
      <c r="F109" s="118">
        <v>38.869154785655198</v>
      </c>
      <c r="G109" s="118">
        <v>43.316902076026167</v>
      </c>
      <c r="H109" s="63"/>
      <c r="I109" s="63"/>
      <c r="J109" s="63"/>
      <c r="K109" s="63"/>
      <c r="L109" s="63"/>
      <c r="M109" s="110"/>
      <c r="N109" s="110"/>
      <c r="O109" s="123"/>
      <c r="P109" s="113" t="s">
        <v>55</v>
      </c>
      <c r="Q109" s="135">
        <f t="shared" si="5"/>
        <v>-4.7167513328798911</v>
      </c>
      <c r="R109" s="135">
        <f t="shared" si="6"/>
        <v>-8.292831411341119</v>
      </c>
      <c r="S109" s="135">
        <f t="shared" si="7"/>
        <v>-6.4609863997919135</v>
      </c>
      <c r="T109" s="135">
        <f t="shared" si="8"/>
        <v>-6.0576451958716149</v>
      </c>
      <c r="U109" s="135">
        <f t="shared" si="9"/>
        <v>-6.1632449168930776</v>
      </c>
      <c r="V109" s="140">
        <f t="shared" si="10"/>
        <v>0</v>
      </c>
      <c r="W109" s="135">
        <f t="shared" si="11"/>
        <v>0</v>
      </c>
      <c r="X109" s="135">
        <f t="shared" si="12"/>
        <v>0</v>
      </c>
      <c r="Y109" s="135">
        <f t="shared" si="13"/>
        <v>0</v>
      </c>
      <c r="Z109" s="135">
        <f t="shared" si="14"/>
        <v>0</v>
      </c>
      <c r="AA109" s="143">
        <f t="shared" si="15"/>
        <v>0</v>
      </c>
      <c r="AB109" s="135">
        <f t="shared" si="16"/>
        <v>0</v>
      </c>
      <c r="AC109" s="70"/>
      <c r="AD109" s="70"/>
      <c r="AE109" s="70"/>
    </row>
    <row r="110" spans="2:31" x14ac:dyDescent="0.15">
      <c r="B110" s="113" t="s">
        <v>56</v>
      </c>
      <c r="C110" s="118">
        <v>13.945929974885507</v>
      </c>
      <c r="D110" s="118">
        <v>27.50622312740439</v>
      </c>
      <c r="E110" s="118">
        <v>34.541984732824424</v>
      </c>
      <c r="F110" s="118">
        <v>39.770185072198494</v>
      </c>
      <c r="G110" s="119">
        <v>43.506941025893475</v>
      </c>
      <c r="H110" s="110"/>
      <c r="I110" s="110"/>
      <c r="J110" s="110"/>
      <c r="K110" s="110"/>
      <c r="L110" s="110"/>
      <c r="M110" s="110"/>
      <c r="N110" s="110"/>
      <c r="O110" s="123"/>
      <c r="P110" s="113" t="s">
        <v>56</v>
      </c>
      <c r="Q110" s="135">
        <f t="shared" si="5"/>
        <v>-4.9755459002327544</v>
      </c>
      <c r="R110" s="135">
        <f t="shared" si="6"/>
        <v>-6.2280579004796977</v>
      </c>
      <c r="S110" s="135">
        <f t="shared" si="7"/>
        <v>-4.9750406283961439</v>
      </c>
      <c r="T110" s="135">
        <f t="shared" si="8"/>
        <v>-5.6465621720482702</v>
      </c>
      <c r="U110" s="135">
        <f t="shared" si="9"/>
        <v>-6.0333104284131451</v>
      </c>
      <c r="V110" s="140">
        <f t="shared" si="10"/>
        <v>0</v>
      </c>
      <c r="W110" s="135">
        <f t="shared" si="11"/>
        <v>0</v>
      </c>
      <c r="X110" s="135">
        <f t="shared" si="12"/>
        <v>0</v>
      </c>
      <c r="Y110" s="135">
        <f t="shared" si="13"/>
        <v>0</v>
      </c>
      <c r="Z110" s="135">
        <f t="shared" si="14"/>
        <v>0</v>
      </c>
      <c r="AA110" s="143">
        <f t="shared" si="15"/>
        <v>0</v>
      </c>
      <c r="AB110" s="135">
        <f t="shared" si="16"/>
        <v>0</v>
      </c>
      <c r="AC110" s="70"/>
      <c r="AD110" s="70"/>
      <c r="AE110" s="70"/>
    </row>
    <row r="111" spans="2:31" x14ac:dyDescent="0.15">
      <c r="B111" s="113" t="s">
        <v>57</v>
      </c>
      <c r="C111" s="118">
        <v>14.570949550373419</v>
      </c>
      <c r="D111" s="118">
        <v>29.20343638595056</v>
      </c>
      <c r="E111" s="118">
        <v>36.122437883977597</v>
      </c>
      <c r="F111" s="118">
        <v>41.349462926269688</v>
      </c>
      <c r="G111" s="63"/>
      <c r="H111" s="110"/>
      <c r="I111" s="110"/>
      <c r="J111" s="110"/>
      <c r="K111" s="110"/>
      <c r="L111" s="110"/>
      <c r="M111" s="110"/>
      <c r="N111" s="110"/>
      <c r="O111" s="123"/>
      <c r="P111" s="113" t="s">
        <v>57</v>
      </c>
      <c r="Q111" s="135">
        <f t="shared" si="5"/>
        <v>-4.7174532619268437</v>
      </c>
      <c r="R111" s="135">
        <f t="shared" si="6"/>
        <v>-3.0889336343060236</v>
      </c>
      <c r="S111" s="135">
        <f t="shared" si="7"/>
        <v>-3.0202994876426104</v>
      </c>
      <c r="T111" s="135">
        <f t="shared" si="8"/>
        <v>-4.351349755580415</v>
      </c>
      <c r="U111" s="135">
        <f t="shared" si="9"/>
        <v>0</v>
      </c>
      <c r="V111" s="140">
        <f t="shared" si="10"/>
        <v>0</v>
      </c>
      <c r="W111" s="135">
        <f t="shared" si="11"/>
        <v>0</v>
      </c>
      <c r="X111" s="135">
        <f t="shared" si="12"/>
        <v>0</v>
      </c>
      <c r="Y111" s="135">
        <f t="shared" si="13"/>
        <v>0</v>
      </c>
      <c r="Z111" s="135">
        <f t="shared" si="14"/>
        <v>0</v>
      </c>
      <c r="AA111" s="143">
        <f t="shared" si="15"/>
        <v>0</v>
      </c>
      <c r="AB111" s="135">
        <f t="shared" si="16"/>
        <v>0</v>
      </c>
      <c r="AC111" s="70"/>
      <c r="AD111" s="70"/>
      <c r="AE111" s="70"/>
    </row>
    <row r="112" spans="2:31" x14ac:dyDescent="0.15">
      <c r="B112" s="113" t="s">
        <v>58</v>
      </c>
      <c r="C112" s="118">
        <v>16.400000000000002</v>
      </c>
      <c r="D112" s="118">
        <v>29.224473500349333</v>
      </c>
      <c r="E112" s="118">
        <v>36.674793698424608</v>
      </c>
      <c r="F112" s="118">
        <v>41.454252750201235</v>
      </c>
      <c r="G112" s="63"/>
      <c r="H112" s="110"/>
      <c r="I112" s="110"/>
      <c r="J112" s="110"/>
      <c r="K112" s="110"/>
      <c r="L112" s="110"/>
      <c r="M112" s="110"/>
      <c r="N112" s="110"/>
      <c r="O112" s="123"/>
      <c r="P112" s="113" t="s">
        <v>58</v>
      </c>
      <c r="Q112" s="135">
        <f t="shared" si="5"/>
        <v>-4.1672096566272074</v>
      </c>
      <c r="R112" s="135">
        <f t="shared" si="6"/>
        <v>-3.4235446868603177</v>
      </c>
      <c r="S112" s="135">
        <f t="shared" si="7"/>
        <v>-3.6468923803330142</v>
      </c>
      <c r="T112" s="135">
        <f t="shared" si="8"/>
        <v>-4.3962785574302714</v>
      </c>
      <c r="U112" s="135">
        <f t="shared" si="9"/>
        <v>0</v>
      </c>
      <c r="V112" s="140">
        <f t="shared" si="10"/>
        <v>0</v>
      </c>
      <c r="W112" s="135">
        <f t="shared" si="11"/>
        <v>0</v>
      </c>
      <c r="X112" s="135">
        <f t="shared" si="12"/>
        <v>0</v>
      </c>
      <c r="Y112" s="135">
        <f t="shared" si="13"/>
        <v>0</v>
      </c>
      <c r="Z112" s="135">
        <f t="shared" si="14"/>
        <v>0</v>
      </c>
      <c r="AA112" s="143">
        <f t="shared" si="15"/>
        <v>0</v>
      </c>
      <c r="AB112" s="135">
        <f t="shared" si="16"/>
        <v>0</v>
      </c>
      <c r="AC112" s="70"/>
      <c r="AD112" s="70"/>
      <c r="AE112" s="70"/>
    </row>
    <row r="113" spans="2:31" x14ac:dyDescent="0.15">
      <c r="B113" s="113" t="s">
        <v>59</v>
      </c>
      <c r="C113" s="118">
        <v>16.494651904672548</v>
      </c>
      <c r="D113" s="118">
        <v>28.951486697965574</v>
      </c>
      <c r="E113" s="118">
        <v>36.62838993403372</v>
      </c>
      <c r="F113" s="119">
        <v>41.586381068188196</v>
      </c>
      <c r="G113" s="63"/>
      <c r="H113" s="63"/>
      <c r="I113" s="63"/>
      <c r="J113" s="63"/>
      <c r="K113" s="63"/>
      <c r="L113" s="63"/>
      <c r="M113" s="110"/>
      <c r="N113" s="110"/>
      <c r="O113" s="123"/>
      <c r="P113" s="113" t="s">
        <v>59</v>
      </c>
      <c r="Q113" s="135">
        <f t="shared" si="5"/>
        <v>-4.8360128211886853</v>
      </c>
      <c r="R113" s="135">
        <f t="shared" si="6"/>
        <v>-3.3667489901881815</v>
      </c>
      <c r="S113" s="135">
        <f t="shared" si="7"/>
        <v>-4.8635982539897142</v>
      </c>
      <c r="T113" s="135">
        <f t="shared" si="8"/>
        <v>-4.7803531370061307</v>
      </c>
      <c r="U113" s="135">
        <f t="shared" si="9"/>
        <v>0</v>
      </c>
      <c r="V113" s="140">
        <f t="shared" si="10"/>
        <v>0</v>
      </c>
      <c r="W113" s="135">
        <f t="shared" si="11"/>
        <v>0</v>
      </c>
      <c r="X113" s="135">
        <f t="shared" si="12"/>
        <v>0</v>
      </c>
      <c r="Y113" s="135">
        <f t="shared" si="13"/>
        <v>0</v>
      </c>
      <c r="Z113" s="135">
        <f t="shared" si="14"/>
        <v>0</v>
      </c>
      <c r="AA113" s="143">
        <f t="shared" si="15"/>
        <v>0</v>
      </c>
      <c r="AB113" s="135">
        <f t="shared" si="16"/>
        <v>0</v>
      </c>
      <c r="AC113" s="70"/>
      <c r="AD113" s="70"/>
      <c r="AE113" s="70"/>
    </row>
    <row r="114" spans="2:31" x14ac:dyDescent="0.15">
      <c r="B114" s="113" t="s">
        <v>60</v>
      </c>
      <c r="C114" s="118">
        <v>17.743846255100699</v>
      </c>
      <c r="D114" s="118">
        <v>28.537326388888889</v>
      </c>
      <c r="E114" s="118">
        <v>36.669690555387561</v>
      </c>
      <c r="F114" s="63"/>
      <c r="G114" s="63"/>
      <c r="H114" s="63"/>
      <c r="I114" s="63"/>
      <c r="J114" s="63"/>
      <c r="K114" s="63"/>
      <c r="L114" s="63"/>
      <c r="M114" s="110"/>
      <c r="N114" s="110"/>
      <c r="O114" s="123"/>
      <c r="P114" s="113" t="s">
        <v>60</v>
      </c>
      <c r="Q114" s="135">
        <f t="shared" si="5"/>
        <v>-4.1458176637325295</v>
      </c>
      <c r="R114" s="135">
        <f t="shared" si="6"/>
        <v>-4.5527240565334601</v>
      </c>
      <c r="S114" s="135">
        <f t="shared" si="7"/>
        <v>-5.4689861631919428</v>
      </c>
      <c r="T114" s="135">
        <f t="shared" si="8"/>
        <v>0</v>
      </c>
      <c r="U114" s="135">
        <f t="shared" si="9"/>
        <v>0</v>
      </c>
      <c r="V114" s="140">
        <f t="shared" si="10"/>
        <v>0</v>
      </c>
      <c r="W114" s="135">
        <f t="shared" si="11"/>
        <v>0</v>
      </c>
      <c r="X114" s="135">
        <f t="shared" si="12"/>
        <v>0</v>
      </c>
      <c r="Y114" s="135">
        <f t="shared" si="13"/>
        <v>0</v>
      </c>
      <c r="Z114" s="135">
        <f t="shared" si="14"/>
        <v>0</v>
      </c>
      <c r="AA114" s="143">
        <f t="shared" si="15"/>
        <v>0</v>
      </c>
      <c r="AB114" s="135">
        <f t="shared" si="16"/>
        <v>0</v>
      </c>
      <c r="AC114" s="70"/>
      <c r="AD114" s="70"/>
      <c r="AE114" s="70"/>
    </row>
    <row r="115" spans="2:31" x14ac:dyDescent="0.15">
      <c r="B115" s="113" t="s">
        <v>61</v>
      </c>
      <c r="C115" s="118">
        <v>16.437241897134275</v>
      </c>
      <c r="D115" s="118">
        <v>29.210794297352344</v>
      </c>
      <c r="E115" s="119">
        <v>37.359297079078601</v>
      </c>
      <c r="F115" s="63"/>
      <c r="G115" s="63"/>
      <c r="H115" s="63"/>
      <c r="I115" s="63"/>
      <c r="J115" s="63"/>
      <c r="K115" s="63"/>
      <c r="L115" s="63"/>
      <c r="M115" s="110"/>
      <c r="N115" s="110"/>
      <c r="O115" s="123"/>
      <c r="P115" s="113" t="s">
        <v>61</v>
      </c>
      <c r="Q115" s="135">
        <f t="shared" si="5"/>
        <v>-4.9343785093161792</v>
      </c>
      <c r="R115" s="135">
        <f t="shared" si="6"/>
        <v>-4.5917413919758019</v>
      </c>
      <c r="S115" s="135">
        <f t="shared" si="7"/>
        <v>-4.7324921594244742</v>
      </c>
      <c r="T115" s="135">
        <f t="shared" si="8"/>
        <v>0</v>
      </c>
      <c r="U115" s="135">
        <f t="shared" si="9"/>
        <v>0</v>
      </c>
      <c r="V115" s="140">
        <f t="shared" si="10"/>
        <v>0</v>
      </c>
      <c r="W115" s="135">
        <f t="shared" si="11"/>
        <v>0</v>
      </c>
      <c r="X115" s="135">
        <f t="shared" si="12"/>
        <v>0</v>
      </c>
      <c r="Y115" s="135">
        <f t="shared" si="13"/>
        <v>0</v>
      </c>
      <c r="Z115" s="135">
        <f t="shared" si="14"/>
        <v>0</v>
      </c>
      <c r="AA115" s="143">
        <f t="shared" si="15"/>
        <v>0</v>
      </c>
      <c r="AB115" s="135">
        <f t="shared" si="16"/>
        <v>0</v>
      </c>
      <c r="AC115" s="70"/>
      <c r="AD115" s="70"/>
      <c r="AE115" s="70"/>
    </row>
    <row r="116" spans="2:31" x14ac:dyDescent="0.15">
      <c r="B116" s="113" t="s">
        <v>62</v>
      </c>
      <c r="C116" s="118">
        <v>15.161512027491408</v>
      </c>
      <c r="D116" s="118">
        <v>27.728713768115941</v>
      </c>
      <c r="E116" s="63"/>
      <c r="F116" s="63"/>
      <c r="G116" s="63"/>
      <c r="H116" s="63"/>
      <c r="I116" s="63"/>
      <c r="J116" s="63"/>
      <c r="K116" s="63"/>
      <c r="L116" s="63"/>
      <c r="M116" s="110"/>
      <c r="N116" s="110"/>
      <c r="O116" s="123"/>
      <c r="P116" s="113" t="s">
        <v>62</v>
      </c>
      <c r="Q116" s="135">
        <f t="shared" si="5"/>
        <v>-4.7116107068431319</v>
      </c>
      <c r="R116" s="135">
        <f t="shared" si="6"/>
        <v>-5.7358531610179178</v>
      </c>
      <c r="S116" s="135">
        <f t="shared" si="7"/>
        <v>0</v>
      </c>
      <c r="T116" s="135">
        <f t="shared" si="8"/>
        <v>0</v>
      </c>
      <c r="U116" s="135">
        <f t="shared" si="9"/>
        <v>0</v>
      </c>
      <c r="V116" s="140">
        <f t="shared" si="10"/>
        <v>0</v>
      </c>
      <c r="W116" s="135">
        <f t="shared" si="11"/>
        <v>0</v>
      </c>
      <c r="X116" s="135">
        <f t="shared" si="12"/>
        <v>0</v>
      </c>
      <c r="Y116" s="135">
        <f t="shared" si="13"/>
        <v>0</v>
      </c>
      <c r="Z116" s="135">
        <f t="shared" si="14"/>
        <v>0</v>
      </c>
      <c r="AA116" s="143">
        <f t="shared" si="15"/>
        <v>0</v>
      </c>
      <c r="AB116" s="135">
        <f t="shared" si="16"/>
        <v>0</v>
      </c>
      <c r="AC116" s="70"/>
      <c r="AD116" s="70"/>
      <c r="AE116" s="70"/>
    </row>
    <row r="117" spans="2:31" x14ac:dyDescent="0.15">
      <c r="B117" s="113" t="s">
        <v>63</v>
      </c>
      <c r="C117" s="118">
        <v>13.414552513555126</v>
      </c>
      <c r="D117" s="118">
        <v>26.899582038366738</v>
      </c>
      <c r="E117" s="63"/>
      <c r="F117" s="63"/>
      <c r="G117" s="63"/>
      <c r="H117" s="63"/>
      <c r="I117" s="63"/>
      <c r="J117" s="63"/>
      <c r="K117" s="63"/>
      <c r="L117" s="63"/>
      <c r="M117" s="110"/>
      <c r="N117" s="110"/>
      <c r="O117" s="123"/>
      <c r="P117" s="113" t="s">
        <v>63</v>
      </c>
      <c r="Q117" s="135">
        <f t="shared" si="5"/>
        <v>-5.4572087196360854</v>
      </c>
      <c r="R117" s="135">
        <f t="shared" si="6"/>
        <v>-5.5477284366253983</v>
      </c>
      <c r="S117" s="135">
        <f t="shared" si="7"/>
        <v>0</v>
      </c>
      <c r="T117" s="135">
        <f t="shared" si="8"/>
        <v>0</v>
      </c>
      <c r="U117" s="135">
        <f t="shared" si="9"/>
        <v>0</v>
      </c>
      <c r="V117" s="140">
        <f t="shared" si="10"/>
        <v>0</v>
      </c>
      <c r="W117" s="135">
        <f t="shared" si="11"/>
        <v>0</v>
      </c>
      <c r="X117" s="135">
        <f t="shared" si="12"/>
        <v>0</v>
      </c>
      <c r="Y117" s="135">
        <f t="shared" si="13"/>
        <v>0</v>
      </c>
      <c r="Z117" s="135">
        <f t="shared" si="14"/>
        <v>0</v>
      </c>
      <c r="AA117" s="143">
        <f t="shared" si="15"/>
        <v>0</v>
      </c>
      <c r="AB117" s="135">
        <f t="shared" si="16"/>
        <v>0</v>
      </c>
      <c r="AC117" s="70"/>
      <c r="AD117" s="70"/>
      <c r="AE117" s="70"/>
    </row>
    <row r="118" spans="2:31" x14ac:dyDescent="0.15">
      <c r="B118" s="113">
        <v>1992</v>
      </c>
      <c r="C118" s="118">
        <v>13.524904214559385</v>
      </c>
      <c r="D118" s="119">
        <v>25.606496710526315</v>
      </c>
      <c r="E118" s="63"/>
      <c r="F118" s="63"/>
      <c r="G118" s="63"/>
      <c r="H118" s="63"/>
      <c r="I118" s="63"/>
      <c r="J118" s="63"/>
      <c r="K118" s="63"/>
      <c r="L118" s="63"/>
      <c r="M118" s="110"/>
      <c r="N118" s="110"/>
      <c r="O118" s="123"/>
      <c r="P118" s="113">
        <v>1992</v>
      </c>
      <c r="Q118" s="135">
        <f t="shared" si="5"/>
        <v>-5.4545606267598465</v>
      </c>
      <c r="R118" s="135">
        <f t="shared" si="6"/>
        <v>-6.548874197472486</v>
      </c>
      <c r="S118" s="135">
        <f t="shared" si="7"/>
        <v>0</v>
      </c>
      <c r="T118" s="135">
        <f t="shared" si="8"/>
        <v>0</v>
      </c>
      <c r="U118" s="135">
        <f t="shared" si="9"/>
        <v>0</v>
      </c>
      <c r="V118" s="140">
        <f t="shared" si="10"/>
        <v>0</v>
      </c>
      <c r="W118" s="135">
        <f t="shared" si="11"/>
        <v>0</v>
      </c>
      <c r="X118" s="135">
        <f t="shared" si="12"/>
        <v>0</v>
      </c>
      <c r="Y118" s="135">
        <f t="shared" si="13"/>
        <v>0</v>
      </c>
      <c r="Z118" s="135">
        <f t="shared" si="14"/>
        <v>0</v>
      </c>
      <c r="AA118" s="143">
        <f t="shared" si="15"/>
        <v>0</v>
      </c>
      <c r="AB118" s="135">
        <f t="shared" si="16"/>
        <v>0</v>
      </c>
      <c r="AC118" s="70"/>
      <c r="AD118" s="70"/>
      <c r="AE118" s="70"/>
    </row>
    <row r="119" spans="2:31" x14ac:dyDescent="0.15">
      <c r="B119" s="115">
        <v>1994</v>
      </c>
      <c r="C119" s="119">
        <v>12.870306907318559</v>
      </c>
      <c r="D119" s="63"/>
      <c r="E119" s="63"/>
      <c r="F119" s="63"/>
      <c r="G119" s="63"/>
      <c r="H119" s="63"/>
      <c r="I119" s="63"/>
      <c r="J119" s="63"/>
      <c r="K119" s="63"/>
      <c r="L119" s="63"/>
      <c r="M119" s="110"/>
      <c r="N119" s="110"/>
      <c r="O119" s="123"/>
      <c r="P119" s="115">
        <v>1994</v>
      </c>
      <c r="Q119" s="136">
        <f t="shared" si="5"/>
        <v>-4.6252787312923882</v>
      </c>
      <c r="R119" s="136">
        <f t="shared" si="6"/>
        <v>0</v>
      </c>
      <c r="S119" s="136">
        <f t="shared" si="7"/>
        <v>0</v>
      </c>
      <c r="T119" s="136">
        <f t="shared" si="8"/>
        <v>0</v>
      </c>
      <c r="U119" s="136">
        <f t="shared" si="9"/>
        <v>0</v>
      </c>
      <c r="V119" s="141">
        <f t="shared" si="10"/>
        <v>0</v>
      </c>
      <c r="W119" s="136">
        <f t="shared" si="11"/>
        <v>0</v>
      </c>
      <c r="X119" s="136">
        <f t="shared" si="12"/>
        <v>0</v>
      </c>
      <c r="Y119" s="136">
        <f t="shared" si="13"/>
        <v>0</v>
      </c>
      <c r="Z119" s="136">
        <f t="shared" si="14"/>
        <v>0</v>
      </c>
      <c r="AA119" s="144">
        <f t="shared" si="15"/>
        <v>0</v>
      </c>
      <c r="AB119" s="136">
        <f t="shared" si="16"/>
        <v>0</v>
      </c>
      <c r="AC119" s="70"/>
      <c r="AD119" s="70"/>
      <c r="AE119" s="70"/>
    </row>
    <row r="124" spans="2:31" x14ac:dyDescent="0.15">
      <c r="B124" s="185" t="s">
        <v>115</v>
      </c>
      <c r="C124" s="194"/>
      <c r="D124" s="194"/>
      <c r="E124" s="194"/>
      <c r="F124" s="194"/>
      <c r="G124" s="194"/>
      <c r="H124" s="194"/>
      <c r="I124" s="194"/>
      <c r="J124" s="194"/>
      <c r="K124" s="194"/>
      <c r="L124" s="194"/>
      <c r="M124" s="194"/>
      <c r="N124" s="194"/>
      <c r="O124" s="194"/>
      <c r="P124" s="194"/>
      <c r="Q124" s="194"/>
      <c r="R124" s="194"/>
    </row>
    <row r="125" spans="2:31" x14ac:dyDescent="0.15">
      <c r="B125" s="194"/>
      <c r="C125" s="194"/>
      <c r="D125" s="194"/>
      <c r="E125" s="194"/>
      <c r="F125" s="194"/>
      <c r="G125" s="194"/>
      <c r="H125" s="194"/>
      <c r="I125" s="194"/>
      <c r="J125" s="194"/>
      <c r="K125" s="194"/>
      <c r="L125" s="194"/>
      <c r="M125" s="194"/>
      <c r="N125" s="194"/>
      <c r="O125" s="194"/>
      <c r="P125" s="194"/>
      <c r="Q125" s="194"/>
      <c r="R125" s="194"/>
    </row>
    <row r="126" spans="2:31" x14ac:dyDescent="0.15">
      <c r="B126" s="194"/>
      <c r="C126" s="194"/>
      <c r="D126" s="194"/>
      <c r="E126" s="194"/>
      <c r="F126" s="194"/>
      <c r="G126" s="194"/>
      <c r="H126" s="194"/>
      <c r="I126" s="194"/>
      <c r="J126" s="194"/>
      <c r="K126" s="194"/>
      <c r="L126" s="194"/>
      <c r="M126" s="194"/>
      <c r="N126" s="194"/>
      <c r="O126" s="194"/>
      <c r="P126" s="194"/>
      <c r="Q126" s="194"/>
      <c r="R126" s="194"/>
    </row>
    <row r="127" spans="2:31" x14ac:dyDescent="0.15">
      <c r="B127" s="194"/>
      <c r="C127" s="194"/>
      <c r="D127" s="194"/>
      <c r="E127" s="194"/>
      <c r="F127" s="194"/>
      <c r="G127" s="194"/>
      <c r="H127" s="194"/>
      <c r="I127" s="194"/>
      <c r="J127" s="194"/>
      <c r="K127" s="194"/>
      <c r="L127" s="194"/>
      <c r="M127" s="194"/>
      <c r="N127" s="194"/>
      <c r="O127" s="194"/>
      <c r="P127" s="194"/>
      <c r="Q127" s="194"/>
      <c r="R127" s="194"/>
    </row>
    <row r="128" spans="2:31" x14ac:dyDescent="0.15">
      <c r="B128" s="194"/>
      <c r="C128" s="194"/>
      <c r="D128" s="194"/>
      <c r="E128" s="194"/>
      <c r="F128" s="194"/>
      <c r="G128" s="194"/>
      <c r="H128" s="194"/>
      <c r="I128" s="194"/>
      <c r="J128" s="194"/>
      <c r="K128" s="194"/>
      <c r="L128" s="194"/>
      <c r="M128" s="194"/>
      <c r="N128" s="194"/>
      <c r="O128" s="194"/>
      <c r="P128" s="194"/>
      <c r="Q128" s="194"/>
      <c r="R128" s="194"/>
    </row>
    <row r="129" spans="2:18" x14ac:dyDescent="0.15">
      <c r="B129" s="194"/>
      <c r="C129" s="194"/>
      <c r="D129" s="194"/>
      <c r="E129" s="194"/>
      <c r="F129" s="194"/>
      <c r="G129" s="194"/>
      <c r="H129" s="194"/>
      <c r="I129" s="194"/>
      <c r="J129" s="194"/>
      <c r="K129" s="194"/>
      <c r="L129" s="194"/>
      <c r="M129" s="194"/>
      <c r="N129" s="194"/>
      <c r="O129" s="194"/>
      <c r="P129" s="194"/>
      <c r="Q129" s="194"/>
      <c r="R129" s="194"/>
    </row>
    <row r="130" spans="2:18" x14ac:dyDescent="0.15">
      <c r="B130" s="194"/>
      <c r="C130" s="194"/>
      <c r="D130" s="194"/>
      <c r="E130" s="194"/>
      <c r="F130" s="194"/>
      <c r="G130" s="194"/>
      <c r="H130" s="194"/>
      <c r="I130" s="194"/>
      <c r="J130" s="194"/>
      <c r="K130" s="194"/>
      <c r="L130" s="194"/>
      <c r="M130" s="194"/>
      <c r="N130" s="194"/>
      <c r="O130" s="194"/>
      <c r="P130" s="194"/>
      <c r="Q130" s="194"/>
      <c r="R130" s="194"/>
    </row>
    <row r="131" spans="2:18" x14ac:dyDescent="0.15">
      <c r="B131" s="194"/>
      <c r="C131" s="194"/>
      <c r="D131" s="194"/>
      <c r="E131" s="194"/>
      <c r="F131" s="194"/>
      <c r="G131" s="194"/>
      <c r="H131" s="194"/>
      <c r="I131" s="194"/>
      <c r="J131" s="194"/>
      <c r="K131" s="194"/>
      <c r="L131" s="194"/>
      <c r="M131" s="194"/>
      <c r="N131" s="194"/>
      <c r="O131" s="194"/>
      <c r="P131" s="194"/>
      <c r="Q131" s="194"/>
      <c r="R131" s="194"/>
    </row>
    <row r="132" spans="2:18" x14ac:dyDescent="0.15">
      <c r="B132" s="194"/>
      <c r="C132" s="194"/>
      <c r="D132" s="194"/>
      <c r="E132" s="194"/>
      <c r="F132" s="194"/>
      <c r="G132" s="194"/>
      <c r="H132" s="194"/>
      <c r="I132" s="194"/>
      <c r="J132" s="194"/>
      <c r="K132" s="194"/>
      <c r="L132" s="194"/>
      <c r="M132" s="194"/>
      <c r="N132" s="194"/>
      <c r="O132" s="194"/>
      <c r="P132" s="194"/>
      <c r="Q132" s="194"/>
      <c r="R132" s="194"/>
    </row>
    <row r="133" spans="2:18" x14ac:dyDescent="0.15">
      <c r="B133" s="194"/>
      <c r="C133" s="194"/>
      <c r="D133" s="194"/>
      <c r="E133" s="194"/>
      <c r="F133" s="194"/>
      <c r="G133" s="194"/>
      <c r="H133" s="194"/>
      <c r="I133" s="194"/>
      <c r="J133" s="194"/>
      <c r="K133" s="194"/>
      <c r="L133" s="194"/>
      <c r="M133" s="194"/>
      <c r="N133" s="194"/>
      <c r="O133" s="194"/>
      <c r="P133" s="194"/>
      <c r="Q133" s="194"/>
      <c r="R133" s="194"/>
    </row>
    <row r="134" spans="2:18" x14ac:dyDescent="0.15">
      <c r="B134" s="194"/>
      <c r="C134" s="194"/>
      <c r="D134" s="194"/>
      <c r="E134" s="194"/>
      <c r="F134" s="194"/>
      <c r="G134" s="194"/>
      <c r="H134" s="194"/>
      <c r="I134" s="194"/>
      <c r="J134" s="194"/>
      <c r="K134" s="194"/>
      <c r="L134" s="194"/>
      <c r="M134" s="194"/>
      <c r="N134" s="194"/>
      <c r="O134" s="194"/>
      <c r="P134" s="194"/>
      <c r="Q134" s="194"/>
      <c r="R134" s="194"/>
    </row>
    <row r="135" spans="2:18" x14ac:dyDescent="0.15">
      <c r="B135" s="194"/>
      <c r="C135" s="194"/>
      <c r="D135" s="194"/>
      <c r="E135" s="194"/>
      <c r="F135" s="194"/>
      <c r="G135" s="194"/>
      <c r="H135" s="194"/>
      <c r="I135" s="194"/>
      <c r="J135" s="194"/>
      <c r="K135" s="194"/>
      <c r="L135" s="194"/>
      <c r="M135" s="194"/>
      <c r="N135" s="194"/>
      <c r="O135" s="194"/>
      <c r="P135" s="194"/>
      <c r="Q135" s="194"/>
      <c r="R135" s="194"/>
    </row>
    <row r="136" spans="2:18" x14ac:dyDescent="0.15">
      <c r="B136" s="194"/>
      <c r="C136" s="194"/>
      <c r="D136" s="194"/>
      <c r="E136" s="194"/>
      <c r="F136" s="194"/>
      <c r="G136" s="194"/>
      <c r="H136" s="194"/>
      <c r="I136" s="194"/>
      <c r="J136" s="194"/>
      <c r="K136" s="194"/>
      <c r="L136" s="194"/>
      <c r="M136" s="194"/>
      <c r="N136" s="194"/>
      <c r="O136" s="194"/>
      <c r="P136" s="194"/>
      <c r="Q136" s="194"/>
      <c r="R136" s="194"/>
    </row>
  </sheetData>
  <mergeCells count="5">
    <mergeCell ref="B124:R136"/>
    <mergeCell ref="B4:N4"/>
    <mergeCell ref="B43:N43"/>
    <mergeCell ref="B82:N82"/>
    <mergeCell ref="Q82:AB82"/>
  </mergeCells>
  <pageMargins left="0.25" right="0.25" top="0.75" bottom="0.75" header="0.3" footer="0.3"/>
  <pageSetup paperSize="9" scale="49" fitToHeight="0" orientation="landscape" r:id="rId1"/>
  <headerFooter alignWithMargins="0">
    <oddHeader>&amp;A</oddHeader>
    <oddFooter>Page &amp;P</oddFooter>
  </headerFooter>
  <ignoredErrors>
    <ignoredError sqref="B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3"/>
  <sheetViews>
    <sheetView showGridLines="0" workbookViewId="0"/>
  </sheetViews>
  <sheetFormatPr baseColWidth="10" defaultColWidth="10.83203125" defaultRowHeight="11" x14ac:dyDescent="0.2"/>
  <cols>
    <col min="1" max="1" width="2.5" style="45" customWidth="1"/>
    <col min="2" max="2" width="20" style="79" customWidth="1"/>
    <col min="3" max="10" width="8.6640625" style="45" customWidth="1"/>
    <col min="11" max="11" width="7" style="45" bestFit="1" customWidth="1"/>
    <col min="12" max="12" width="5" style="45" bestFit="1" customWidth="1"/>
    <col min="13" max="13" width="3" style="45" bestFit="1" customWidth="1"/>
    <col min="14" max="15" width="2" style="45" bestFit="1" customWidth="1"/>
    <col min="16" max="16384" width="10.83203125" style="45"/>
  </cols>
  <sheetData>
    <row r="2" spans="2:10" x14ac:dyDescent="0.15">
      <c r="B2" s="73" t="s">
        <v>116</v>
      </c>
    </row>
    <row r="4" spans="2:10" x14ac:dyDescent="0.15">
      <c r="B4" s="73" t="s">
        <v>117</v>
      </c>
      <c r="I4" s="58" t="s">
        <v>24</v>
      </c>
    </row>
    <row r="5" spans="2:10" x14ac:dyDescent="0.15">
      <c r="B5" s="73"/>
      <c r="I5" s="58"/>
    </row>
    <row r="6" spans="2:10" x14ac:dyDescent="0.2">
      <c r="B6" s="75" t="s">
        <v>31</v>
      </c>
      <c r="C6" s="76" t="s">
        <v>25</v>
      </c>
      <c r="D6" s="76" t="s">
        <v>26</v>
      </c>
      <c r="E6" s="76" t="s">
        <v>27</v>
      </c>
      <c r="F6" s="76" t="s">
        <v>28</v>
      </c>
      <c r="G6" s="76" t="s">
        <v>29</v>
      </c>
      <c r="H6" s="76" t="s">
        <v>30</v>
      </c>
      <c r="I6" s="76" t="s">
        <v>64</v>
      </c>
      <c r="J6" s="77"/>
    </row>
    <row r="7" spans="2:10" x14ac:dyDescent="0.2">
      <c r="B7" s="78" t="s">
        <v>1</v>
      </c>
      <c r="C7" s="147">
        <v>4.18</v>
      </c>
      <c r="D7" s="147">
        <v>34.58</v>
      </c>
      <c r="E7" s="147">
        <v>25.5</v>
      </c>
      <c r="F7" s="147">
        <v>18.34</v>
      </c>
      <c r="G7" s="147">
        <v>13.03</v>
      </c>
      <c r="H7" s="147">
        <v>3.45</v>
      </c>
      <c r="I7" s="147">
        <v>0.91999999999999993</v>
      </c>
    </row>
    <row r="8" spans="2:10" x14ac:dyDescent="0.2">
      <c r="B8" s="78" t="s">
        <v>0</v>
      </c>
      <c r="C8" s="147">
        <v>2.4900000000000002</v>
      </c>
      <c r="D8" s="147">
        <v>31.980000000000004</v>
      </c>
      <c r="E8" s="147">
        <v>21.89</v>
      </c>
      <c r="F8" s="147">
        <v>23.35</v>
      </c>
      <c r="G8" s="147">
        <v>13.81</v>
      </c>
      <c r="H8" s="147">
        <v>4.84</v>
      </c>
      <c r="I8" s="147">
        <v>1.6500000000000001</v>
      </c>
    </row>
    <row r="9" spans="2:10" x14ac:dyDescent="0.2">
      <c r="B9" s="75" t="s">
        <v>8</v>
      </c>
      <c r="C9" s="148">
        <v>3.37</v>
      </c>
      <c r="D9" s="148">
        <v>33.340000000000003</v>
      </c>
      <c r="E9" s="148">
        <v>23.78</v>
      </c>
      <c r="F9" s="148">
        <v>20.73</v>
      </c>
      <c r="G9" s="148">
        <v>13.4</v>
      </c>
      <c r="H9" s="148">
        <v>4.1100000000000003</v>
      </c>
      <c r="I9" s="148">
        <v>1.27</v>
      </c>
    </row>
    <row r="11" spans="2:10" ht="11.25" customHeight="1" x14ac:dyDescent="0.2">
      <c r="B11" s="192" t="s">
        <v>119</v>
      </c>
      <c r="C11" s="193"/>
      <c r="D11" s="193"/>
      <c r="E11" s="193"/>
      <c r="F11" s="193"/>
      <c r="G11" s="193"/>
      <c r="H11" s="193"/>
      <c r="I11" s="193"/>
    </row>
    <row r="12" spans="2:10" x14ac:dyDescent="0.2">
      <c r="B12" s="193"/>
      <c r="C12" s="193"/>
      <c r="D12" s="193"/>
      <c r="E12" s="193"/>
      <c r="F12" s="193"/>
      <c r="G12" s="193"/>
      <c r="H12" s="193"/>
      <c r="I12" s="193"/>
    </row>
    <row r="13" spans="2:10" x14ac:dyDescent="0.2">
      <c r="B13" s="193"/>
      <c r="C13" s="193"/>
      <c r="D13" s="193"/>
      <c r="E13" s="193"/>
      <c r="F13" s="193"/>
      <c r="G13" s="193"/>
      <c r="H13" s="193"/>
      <c r="I13" s="193"/>
    </row>
    <row r="14" spans="2:10" x14ac:dyDescent="0.2">
      <c r="B14" s="193"/>
      <c r="C14" s="193"/>
      <c r="D14" s="193"/>
      <c r="E14" s="193"/>
      <c r="F14" s="193"/>
      <c r="G14" s="193"/>
      <c r="H14" s="193"/>
      <c r="I14" s="193"/>
    </row>
    <row r="15" spans="2:10" x14ac:dyDescent="0.2">
      <c r="B15" s="193"/>
      <c r="C15" s="193"/>
      <c r="D15" s="193"/>
      <c r="E15" s="193"/>
      <c r="F15" s="193"/>
      <c r="G15" s="193"/>
      <c r="H15" s="193"/>
      <c r="I15" s="193"/>
    </row>
    <row r="16" spans="2:10" x14ac:dyDescent="0.2">
      <c r="B16" s="193"/>
      <c r="C16" s="193"/>
      <c r="D16" s="193"/>
      <c r="E16" s="193"/>
      <c r="F16" s="193"/>
      <c r="G16" s="193"/>
      <c r="H16" s="193"/>
      <c r="I16" s="193"/>
    </row>
    <row r="17" spans="2:9" x14ac:dyDescent="0.2">
      <c r="B17" s="193"/>
      <c r="C17" s="193"/>
      <c r="D17" s="193"/>
      <c r="E17" s="193"/>
      <c r="F17" s="193"/>
      <c r="G17" s="193"/>
      <c r="H17" s="193"/>
      <c r="I17" s="193"/>
    </row>
    <row r="18" spans="2:9" x14ac:dyDescent="0.2">
      <c r="B18" s="193"/>
      <c r="C18" s="193"/>
      <c r="D18" s="193"/>
      <c r="E18" s="193"/>
      <c r="F18" s="193"/>
      <c r="G18" s="193"/>
      <c r="H18" s="193"/>
      <c r="I18" s="193"/>
    </row>
    <row r="19" spans="2:9" x14ac:dyDescent="0.2">
      <c r="B19" s="193"/>
      <c r="C19" s="193"/>
      <c r="D19" s="193"/>
      <c r="E19" s="193"/>
      <c r="F19" s="193"/>
      <c r="G19" s="193"/>
      <c r="H19" s="193"/>
      <c r="I19" s="193"/>
    </row>
    <row r="20" spans="2:9" x14ac:dyDescent="0.2">
      <c r="B20" s="193"/>
      <c r="C20" s="193"/>
      <c r="D20" s="193"/>
      <c r="E20" s="193"/>
      <c r="F20" s="193"/>
      <c r="G20" s="193"/>
      <c r="H20" s="193"/>
      <c r="I20" s="193"/>
    </row>
    <row r="21" spans="2:9" x14ac:dyDescent="0.2">
      <c r="B21" s="193"/>
      <c r="C21" s="193"/>
      <c r="D21" s="193"/>
      <c r="E21" s="193"/>
      <c r="F21" s="193"/>
      <c r="G21" s="193"/>
      <c r="H21" s="193"/>
      <c r="I21" s="193"/>
    </row>
    <row r="22" spans="2:9" x14ac:dyDescent="0.2">
      <c r="B22" s="193"/>
      <c r="C22" s="193"/>
      <c r="D22" s="193"/>
      <c r="E22" s="193"/>
      <c r="F22" s="193"/>
      <c r="G22" s="193"/>
      <c r="H22" s="193"/>
      <c r="I22" s="193"/>
    </row>
    <row r="23" spans="2:9" hidden="1" x14ac:dyDescent="0.2">
      <c r="B23" s="193"/>
      <c r="C23" s="193"/>
      <c r="D23" s="193"/>
      <c r="E23" s="193"/>
      <c r="F23" s="193"/>
      <c r="G23" s="193"/>
      <c r="H23" s="193"/>
      <c r="I23" s="193"/>
    </row>
    <row r="25" spans="2:9" x14ac:dyDescent="0.2">
      <c r="B25" s="145" t="s">
        <v>118</v>
      </c>
    </row>
    <row r="27" spans="2:9" x14ac:dyDescent="0.15">
      <c r="B27" s="74"/>
      <c r="G27" s="80" t="s">
        <v>24</v>
      </c>
    </row>
    <row r="28" spans="2:9" x14ac:dyDescent="0.2">
      <c r="B28" s="75" t="s">
        <v>31</v>
      </c>
      <c r="C28" s="81" t="s">
        <v>65</v>
      </c>
      <c r="D28" s="81" t="s">
        <v>25</v>
      </c>
      <c r="E28" s="81" t="s">
        <v>26</v>
      </c>
      <c r="F28" s="81" t="s">
        <v>27</v>
      </c>
      <c r="G28" s="81" t="s">
        <v>66</v>
      </c>
    </row>
    <row r="29" spans="2:9" x14ac:dyDescent="0.2">
      <c r="B29" s="78" t="s">
        <v>1</v>
      </c>
      <c r="C29" s="48">
        <v>1.79</v>
      </c>
      <c r="D29" s="48">
        <v>51.580000000000005</v>
      </c>
      <c r="E29" s="48">
        <v>37.36</v>
      </c>
      <c r="F29" s="48">
        <v>8.26</v>
      </c>
      <c r="G29" s="48">
        <v>1.01</v>
      </c>
    </row>
    <row r="30" spans="2:9" x14ac:dyDescent="0.2">
      <c r="B30" s="78" t="s">
        <v>0</v>
      </c>
      <c r="C30" s="48">
        <v>0.36</v>
      </c>
      <c r="D30" s="48">
        <v>40.950000000000003</v>
      </c>
      <c r="E30" s="48">
        <v>41.49</v>
      </c>
      <c r="F30" s="48">
        <v>14.62</v>
      </c>
      <c r="G30" s="48">
        <v>2.59</v>
      </c>
    </row>
    <row r="31" spans="2:9" x14ac:dyDescent="0.2">
      <c r="B31" s="75" t="s">
        <v>8</v>
      </c>
      <c r="C31" s="146">
        <v>1.1000000000000001</v>
      </c>
      <c r="D31" s="146">
        <v>46.5</v>
      </c>
      <c r="E31" s="146">
        <v>39.33</v>
      </c>
      <c r="F31" s="146">
        <v>11.3</v>
      </c>
      <c r="G31" s="146">
        <v>1.76</v>
      </c>
    </row>
    <row r="32" spans="2:9" x14ac:dyDescent="0.2">
      <c r="C32" s="82"/>
      <c r="D32" s="82"/>
      <c r="E32" s="82"/>
      <c r="F32" s="82"/>
      <c r="G32" s="82"/>
    </row>
    <row r="33" spans="2:12" x14ac:dyDescent="0.2">
      <c r="B33" s="192" t="s">
        <v>120</v>
      </c>
      <c r="C33" s="193"/>
      <c r="D33" s="193"/>
      <c r="E33" s="193"/>
      <c r="F33" s="193"/>
      <c r="G33" s="193"/>
    </row>
    <row r="34" spans="2:12" x14ac:dyDescent="0.2">
      <c r="B34" s="193"/>
      <c r="C34" s="193"/>
      <c r="D34" s="193"/>
      <c r="E34" s="193"/>
      <c r="F34" s="193"/>
      <c r="G34" s="193"/>
    </row>
    <row r="35" spans="2:12" ht="19" x14ac:dyDescent="0.25">
      <c r="B35" s="193"/>
      <c r="C35" s="193"/>
      <c r="D35" s="193"/>
      <c r="E35" s="193"/>
      <c r="F35" s="193"/>
      <c r="G35" s="193"/>
      <c r="L35" s="66"/>
    </row>
    <row r="36" spans="2:12" ht="19" x14ac:dyDescent="0.25">
      <c r="B36" s="193"/>
      <c r="C36" s="193"/>
      <c r="D36" s="193"/>
      <c r="E36" s="193"/>
      <c r="F36" s="193"/>
      <c r="G36" s="193"/>
      <c r="L36" s="66"/>
    </row>
    <row r="37" spans="2:12" ht="19" x14ac:dyDescent="0.25">
      <c r="B37" s="193"/>
      <c r="C37" s="193"/>
      <c r="D37" s="193"/>
      <c r="E37" s="193"/>
      <c r="F37" s="193"/>
      <c r="G37" s="193"/>
      <c r="L37" s="66"/>
    </row>
    <row r="38" spans="2:12" ht="19" x14ac:dyDescent="0.25">
      <c r="B38" s="193"/>
      <c r="C38" s="193"/>
      <c r="D38" s="193"/>
      <c r="E38" s="193"/>
      <c r="F38" s="193"/>
      <c r="G38" s="193"/>
      <c r="L38" s="66"/>
    </row>
    <row r="39" spans="2:12" ht="19" x14ac:dyDescent="0.25">
      <c r="B39" s="193"/>
      <c r="C39" s="193"/>
      <c r="D39" s="193"/>
      <c r="E39" s="193"/>
      <c r="F39" s="193"/>
      <c r="G39" s="193"/>
      <c r="L39" s="66"/>
    </row>
    <row r="40" spans="2:12" ht="19" x14ac:dyDescent="0.25">
      <c r="B40" s="193"/>
      <c r="C40" s="193"/>
      <c r="D40" s="193"/>
      <c r="E40" s="193"/>
      <c r="F40" s="193"/>
      <c r="G40" s="193"/>
      <c r="L40" s="66"/>
    </row>
    <row r="41" spans="2:12" ht="19" x14ac:dyDescent="0.25">
      <c r="L41" s="66"/>
    </row>
    <row r="42" spans="2:12" ht="19" x14ac:dyDescent="0.25">
      <c r="L42" s="66"/>
    </row>
    <row r="43" spans="2:12" ht="19" x14ac:dyDescent="0.25">
      <c r="L43" s="66"/>
    </row>
  </sheetData>
  <mergeCells count="2">
    <mergeCell ref="B11:I23"/>
    <mergeCell ref="B33:G40"/>
  </mergeCells>
  <phoneticPr fontId="3" type="noConversion"/>
  <pageMargins left="0.25" right="0.25" top="0.75" bottom="0.75" header="0.3" footer="0.3"/>
  <pageSetup paperSize="9" orientation="portrait" r:id="rId1"/>
  <ignoredErrors>
    <ignoredError sqref="C6:H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AB131"/>
  <sheetViews>
    <sheetView showGridLines="0" workbookViewId="0"/>
  </sheetViews>
  <sheetFormatPr baseColWidth="10" defaultColWidth="10.83203125" defaultRowHeight="11" x14ac:dyDescent="0.15"/>
  <cols>
    <col min="1" max="1" width="2.5" style="83" customWidth="1"/>
    <col min="2" max="9" width="10.83203125" style="83"/>
    <col min="10" max="10" width="6.5" style="83" customWidth="1"/>
    <col min="11" max="12" width="11.6640625" style="83" bestFit="1" customWidth="1"/>
    <col min="13" max="16384" width="10.83203125" style="83"/>
  </cols>
  <sheetData>
    <row r="1" spans="2:28" x14ac:dyDescent="0.15">
      <c r="G1" s="84"/>
      <c r="H1" s="84"/>
    </row>
    <row r="2" spans="2:28" ht="12" x14ac:dyDescent="0.15">
      <c r="B2" s="85" t="s">
        <v>112</v>
      </c>
      <c r="G2" s="84"/>
      <c r="H2" s="84"/>
    </row>
    <row r="3" spans="2:28" x14ac:dyDescent="0.15">
      <c r="G3" s="84"/>
      <c r="H3" s="84"/>
    </row>
    <row r="4" spans="2:28" x14ac:dyDescent="0.15">
      <c r="B4" s="199" t="s">
        <v>1</v>
      </c>
      <c r="C4" s="199"/>
      <c r="D4" s="199"/>
      <c r="E4" s="199"/>
      <c r="F4" s="199"/>
      <c r="G4" s="199"/>
      <c r="H4" s="199"/>
      <c r="I4" s="199"/>
      <c r="K4" s="198" t="s">
        <v>0</v>
      </c>
      <c r="L4" s="198"/>
      <c r="M4" s="198"/>
      <c r="N4" s="198"/>
      <c r="O4" s="198"/>
      <c r="P4" s="198"/>
      <c r="Q4" s="198"/>
      <c r="R4" s="198"/>
    </row>
    <row r="5" spans="2:28" x14ac:dyDescent="0.15">
      <c r="I5" s="86" t="s">
        <v>24</v>
      </c>
      <c r="R5" s="149" t="s">
        <v>24</v>
      </c>
      <c r="AB5" s="86" t="s">
        <v>24</v>
      </c>
    </row>
    <row r="6" spans="2:28" x14ac:dyDescent="0.15">
      <c r="B6" s="205" t="s">
        <v>23</v>
      </c>
      <c r="C6" s="202" t="s">
        <v>73</v>
      </c>
      <c r="D6" s="203"/>
      <c r="E6" s="203"/>
      <c r="F6" s="204"/>
      <c r="G6" s="202" t="s">
        <v>72</v>
      </c>
      <c r="H6" s="203"/>
      <c r="I6" s="204"/>
      <c r="K6" s="205" t="s">
        <v>23</v>
      </c>
      <c r="L6" s="202" t="s">
        <v>73</v>
      </c>
      <c r="M6" s="203"/>
      <c r="N6" s="203"/>
      <c r="O6" s="204"/>
      <c r="P6" s="202" t="s">
        <v>72</v>
      </c>
      <c r="Q6" s="203"/>
      <c r="R6" s="204"/>
    </row>
    <row r="7" spans="2:28" ht="44" x14ac:dyDescent="0.15">
      <c r="B7" s="206"/>
      <c r="C7" s="90" t="s">
        <v>21</v>
      </c>
      <c r="D7" s="90" t="s">
        <v>74</v>
      </c>
      <c r="E7" s="90" t="s">
        <v>22</v>
      </c>
      <c r="F7" s="87" t="s">
        <v>107</v>
      </c>
      <c r="G7" s="90" t="s">
        <v>21</v>
      </c>
      <c r="H7" s="90" t="s">
        <v>74</v>
      </c>
      <c r="I7" s="90" t="s">
        <v>22</v>
      </c>
      <c r="K7" s="206"/>
      <c r="L7" s="87" t="s">
        <v>21</v>
      </c>
      <c r="M7" s="87" t="s">
        <v>74</v>
      </c>
      <c r="N7" s="87" t="s">
        <v>22</v>
      </c>
      <c r="O7" s="87" t="s">
        <v>107</v>
      </c>
      <c r="P7" s="87" t="s">
        <v>21</v>
      </c>
      <c r="Q7" s="87" t="s">
        <v>74</v>
      </c>
      <c r="R7" s="87" t="s">
        <v>22</v>
      </c>
    </row>
    <row r="8" spans="2:28" x14ac:dyDescent="0.15">
      <c r="B8" s="151">
        <v>68</v>
      </c>
      <c r="C8" s="154">
        <v>38906</v>
      </c>
      <c r="D8" s="159">
        <v>249567</v>
      </c>
      <c r="E8" s="159">
        <v>151718</v>
      </c>
      <c r="F8" s="160">
        <v>415014</v>
      </c>
      <c r="G8" s="165">
        <f t="shared" ref="G8:G39" si="0">100*C8/($C8+$D8+$E8)</f>
        <v>8.8384360425360811</v>
      </c>
      <c r="H8" s="165">
        <f t="shared" ref="H8:H39" si="1">100*D8/($C8+$D8+$E8)</f>
        <v>56.695161872914255</v>
      </c>
      <c r="I8" s="165">
        <f t="shared" ref="I8:I39" si="2">100*E8/($C8+$D8+$E8)</f>
        <v>34.466402084549664</v>
      </c>
      <c r="J8" s="150"/>
      <c r="K8" s="151">
        <v>68</v>
      </c>
      <c r="L8" s="159">
        <v>38630</v>
      </c>
      <c r="M8" s="159">
        <v>216109</v>
      </c>
      <c r="N8" s="159">
        <v>147659</v>
      </c>
      <c r="O8" s="159">
        <v>359034</v>
      </c>
      <c r="P8" s="165">
        <f t="shared" ref="P8:P39" si="3">100*L8/($L8+$M8+$N8)</f>
        <v>9.5999483098822562</v>
      </c>
      <c r="Q8" s="165">
        <f t="shared" ref="Q8:Q39" si="4">100*M8/($L8+$M8+$N8)</f>
        <v>53.705286805600423</v>
      </c>
      <c r="R8" s="165">
        <f t="shared" ref="R8:R39" si="5">100*N8/($L8+$M8+$N8)</f>
        <v>36.694764884517319</v>
      </c>
    </row>
    <row r="9" spans="2:28" x14ac:dyDescent="0.15">
      <c r="B9" s="152">
        <v>67</v>
      </c>
      <c r="C9" s="155">
        <v>47944</v>
      </c>
      <c r="D9" s="161">
        <v>242757</v>
      </c>
      <c r="E9" s="161">
        <v>152606</v>
      </c>
      <c r="F9" s="162">
        <v>419258</v>
      </c>
      <c r="G9" s="166">
        <f t="shared" si="0"/>
        <v>10.815078489624572</v>
      </c>
      <c r="H9" s="166">
        <f t="shared" si="1"/>
        <v>54.760470734727853</v>
      </c>
      <c r="I9" s="166">
        <f t="shared" si="2"/>
        <v>34.424450775647578</v>
      </c>
      <c r="J9" s="150"/>
      <c r="K9" s="152">
        <v>67</v>
      </c>
      <c r="L9" s="161">
        <v>48536</v>
      </c>
      <c r="M9" s="161">
        <v>215617</v>
      </c>
      <c r="N9" s="161">
        <v>147874</v>
      </c>
      <c r="O9" s="161">
        <v>368247</v>
      </c>
      <c r="P9" s="166">
        <f t="shared" si="3"/>
        <v>11.779810546396231</v>
      </c>
      <c r="Q9" s="166">
        <f t="shared" si="4"/>
        <v>52.330793855742463</v>
      </c>
      <c r="R9" s="166">
        <f t="shared" si="5"/>
        <v>35.889395597861302</v>
      </c>
    </row>
    <row r="10" spans="2:28" x14ac:dyDescent="0.15">
      <c r="B10" s="152">
        <v>66</v>
      </c>
      <c r="C10" s="155">
        <v>84846</v>
      </c>
      <c r="D10" s="161">
        <v>224924</v>
      </c>
      <c r="E10" s="161">
        <v>138902</v>
      </c>
      <c r="F10" s="162">
        <v>421920</v>
      </c>
      <c r="G10" s="166">
        <f t="shared" si="0"/>
        <v>18.910473575351258</v>
      </c>
      <c r="H10" s="166">
        <f t="shared" si="1"/>
        <v>50.131053419870192</v>
      </c>
      <c r="I10" s="166">
        <f t="shared" si="2"/>
        <v>30.958473004778547</v>
      </c>
      <c r="J10" s="150"/>
      <c r="K10" s="152">
        <v>66</v>
      </c>
      <c r="L10" s="161">
        <v>74841</v>
      </c>
      <c r="M10" s="161">
        <v>206766</v>
      </c>
      <c r="N10" s="161">
        <v>139824</v>
      </c>
      <c r="O10" s="161">
        <v>376976</v>
      </c>
      <c r="P10" s="166">
        <f t="shared" si="3"/>
        <v>17.758779017205665</v>
      </c>
      <c r="Q10" s="166">
        <f t="shared" si="4"/>
        <v>49.062835909081201</v>
      </c>
      <c r="R10" s="166">
        <f t="shared" si="5"/>
        <v>33.178385073713137</v>
      </c>
    </row>
    <row r="11" spans="2:28" x14ac:dyDescent="0.15">
      <c r="B11" s="152">
        <v>65</v>
      </c>
      <c r="C11" s="155">
        <v>104746</v>
      </c>
      <c r="D11" s="161">
        <v>217712</v>
      </c>
      <c r="E11" s="161">
        <v>129254</v>
      </c>
      <c r="F11" s="162">
        <v>424319</v>
      </c>
      <c r="G11" s="166">
        <f t="shared" si="0"/>
        <v>23.188668886370078</v>
      </c>
      <c r="H11" s="166">
        <f t="shared" si="1"/>
        <v>48.197081326154716</v>
      </c>
      <c r="I11" s="166">
        <f t="shared" si="2"/>
        <v>28.614249787475206</v>
      </c>
      <c r="J11" s="150"/>
      <c r="K11" s="152">
        <v>65</v>
      </c>
      <c r="L11" s="161">
        <v>95667</v>
      </c>
      <c r="M11" s="161">
        <v>201022</v>
      </c>
      <c r="N11" s="161">
        <v>133337</v>
      </c>
      <c r="O11" s="161">
        <v>382623</v>
      </c>
      <c r="P11" s="166">
        <f t="shared" si="3"/>
        <v>22.246794379874704</v>
      </c>
      <c r="Q11" s="166">
        <f t="shared" si="4"/>
        <v>46.746475794486848</v>
      </c>
      <c r="R11" s="166">
        <f t="shared" si="5"/>
        <v>31.006729825638448</v>
      </c>
    </row>
    <row r="12" spans="2:28" x14ac:dyDescent="0.15">
      <c r="B12" s="152">
        <v>64</v>
      </c>
      <c r="C12" s="155">
        <v>128592</v>
      </c>
      <c r="D12" s="161">
        <v>229619</v>
      </c>
      <c r="E12" s="161">
        <v>104891</v>
      </c>
      <c r="F12" s="162">
        <v>435940</v>
      </c>
      <c r="G12" s="166">
        <f t="shared" si="0"/>
        <v>27.767532854533126</v>
      </c>
      <c r="H12" s="166">
        <f t="shared" si="1"/>
        <v>49.582813289512892</v>
      </c>
      <c r="I12" s="166">
        <f t="shared" si="2"/>
        <v>22.649653855953979</v>
      </c>
      <c r="J12" s="150"/>
      <c r="K12" s="152">
        <v>64</v>
      </c>
      <c r="L12" s="161">
        <v>123770</v>
      </c>
      <c r="M12" s="161">
        <v>210597</v>
      </c>
      <c r="N12" s="161">
        <v>110802</v>
      </c>
      <c r="O12" s="161">
        <v>396152</v>
      </c>
      <c r="P12" s="166">
        <f t="shared" si="3"/>
        <v>27.802924282688149</v>
      </c>
      <c r="Q12" s="166">
        <f t="shared" si="4"/>
        <v>47.307202433233222</v>
      </c>
      <c r="R12" s="166">
        <f t="shared" si="5"/>
        <v>24.889873284078632</v>
      </c>
    </row>
    <row r="13" spans="2:28" x14ac:dyDescent="0.15">
      <c r="B13" s="152">
        <v>63</v>
      </c>
      <c r="C13" s="155">
        <v>156781</v>
      </c>
      <c r="D13" s="161">
        <v>219059</v>
      </c>
      <c r="E13" s="161">
        <v>88787</v>
      </c>
      <c r="F13" s="162">
        <v>438537</v>
      </c>
      <c r="G13" s="166">
        <f t="shared" si="0"/>
        <v>33.743411381602876</v>
      </c>
      <c r="H13" s="166">
        <f t="shared" si="1"/>
        <v>47.14728158286109</v>
      </c>
      <c r="I13" s="166">
        <f t="shared" si="2"/>
        <v>19.10930703553603</v>
      </c>
      <c r="J13" s="150"/>
      <c r="K13" s="152">
        <v>63</v>
      </c>
      <c r="L13" s="161">
        <v>154063</v>
      </c>
      <c r="M13" s="161">
        <v>202163</v>
      </c>
      <c r="N13" s="161">
        <v>97086</v>
      </c>
      <c r="O13" s="161">
        <v>402480</v>
      </c>
      <c r="P13" s="166">
        <f t="shared" si="3"/>
        <v>33.986084639277145</v>
      </c>
      <c r="Q13" s="166">
        <f t="shared" si="4"/>
        <v>44.596878088380628</v>
      </c>
      <c r="R13" s="166">
        <f t="shared" si="5"/>
        <v>21.417037272342228</v>
      </c>
    </row>
    <row r="14" spans="2:28" x14ac:dyDescent="0.15">
      <c r="B14" s="152">
        <v>62</v>
      </c>
      <c r="C14" s="155">
        <v>221394</v>
      </c>
      <c r="D14" s="161">
        <v>153042</v>
      </c>
      <c r="E14" s="161">
        <v>96147</v>
      </c>
      <c r="F14" s="162">
        <v>441425</v>
      </c>
      <c r="G14" s="166">
        <f t="shared" si="0"/>
        <v>47.046748395075895</v>
      </c>
      <c r="H14" s="166">
        <f t="shared" si="1"/>
        <v>32.521786804878204</v>
      </c>
      <c r="I14" s="166">
        <f t="shared" si="2"/>
        <v>20.431464800045902</v>
      </c>
      <c r="J14" s="150"/>
      <c r="K14" s="152">
        <v>62</v>
      </c>
      <c r="L14" s="161">
        <v>207131</v>
      </c>
      <c r="M14" s="161">
        <v>159275</v>
      </c>
      <c r="N14" s="161">
        <v>94761</v>
      </c>
      <c r="O14" s="161">
        <v>408745</v>
      </c>
      <c r="P14" s="166">
        <f t="shared" si="3"/>
        <v>44.914532045874921</v>
      </c>
      <c r="Q14" s="166">
        <f t="shared" si="4"/>
        <v>34.537380168138654</v>
      </c>
      <c r="R14" s="166">
        <f t="shared" si="5"/>
        <v>20.548087785986421</v>
      </c>
    </row>
    <row r="15" spans="2:28" x14ac:dyDescent="0.15">
      <c r="B15" s="152">
        <v>61</v>
      </c>
      <c r="C15" s="155">
        <v>383225</v>
      </c>
      <c r="D15" s="161">
        <v>35270</v>
      </c>
      <c r="E15" s="161">
        <v>51583</v>
      </c>
      <c r="F15" s="162">
        <v>441032</v>
      </c>
      <c r="G15" s="166">
        <f t="shared" si="0"/>
        <v>81.52370457668728</v>
      </c>
      <c r="H15" s="166">
        <f t="shared" si="1"/>
        <v>7.5030101387429324</v>
      </c>
      <c r="I15" s="166">
        <f t="shared" si="2"/>
        <v>10.973285284569794</v>
      </c>
      <c r="J15" s="150"/>
      <c r="K15" s="152">
        <v>61</v>
      </c>
      <c r="L15" s="161">
        <v>328266</v>
      </c>
      <c r="M15" s="161">
        <v>76094</v>
      </c>
      <c r="N15" s="161">
        <v>62801</v>
      </c>
      <c r="O15" s="161">
        <v>411563</v>
      </c>
      <c r="P15" s="166">
        <f t="shared" si="3"/>
        <v>70.268280100436471</v>
      </c>
      <c r="Q15" s="166">
        <f t="shared" si="4"/>
        <v>16.288602858543413</v>
      </c>
      <c r="R15" s="166">
        <f t="shared" si="5"/>
        <v>13.44311704102012</v>
      </c>
    </row>
    <row r="16" spans="2:28" x14ac:dyDescent="0.15">
      <c r="B16" s="152">
        <v>60</v>
      </c>
      <c r="C16" s="155">
        <v>437958</v>
      </c>
      <c r="D16" s="161">
        <v>15348</v>
      </c>
      <c r="E16" s="161">
        <v>34844</v>
      </c>
      <c r="F16" s="162">
        <v>457000</v>
      </c>
      <c r="G16" s="166">
        <f t="shared" si="0"/>
        <v>89.717914575437874</v>
      </c>
      <c r="H16" s="166">
        <f t="shared" si="1"/>
        <v>3.1441155382566834</v>
      </c>
      <c r="I16" s="166">
        <f t="shared" si="2"/>
        <v>7.1379698863054388</v>
      </c>
      <c r="J16" s="150"/>
      <c r="K16" s="152">
        <v>60</v>
      </c>
      <c r="L16" s="161">
        <v>400325</v>
      </c>
      <c r="M16" s="161">
        <v>42255</v>
      </c>
      <c r="N16" s="161">
        <v>44471</v>
      </c>
      <c r="O16" s="161">
        <v>428969</v>
      </c>
      <c r="P16" s="166">
        <f t="shared" si="3"/>
        <v>82.193651178213372</v>
      </c>
      <c r="Q16" s="166">
        <f t="shared" si="4"/>
        <v>8.6756828340358609</v>
      </c>
      <c r="R16" s="166">
        <f t="shared" si="5"/>
        <v>9.1306659877507688</v>
      </c>
    </row>
    <row r="17" spans="2:18" x14ac:dyDescent="0.15">
      <c r="B17" s="152">
        <v>59</v>
      </c>
      <c r="C17" s="155">
        <v>474230</v>
      </c>
      <c r="D17" s="161">
        <v>482</v>
      </c>
      <c r="E17" s="161">
        <v>20662</v>
      </c>
      <c r="F17" s="162">
        <v>463079</v>
      </c>
      <c r="G17" s="166">
        <f t="shared" si="0"/>
        <v>95.731709778874148</v>
      </c>
      <c r="H17" s="166">
        <f t="shared" si="1"/>
        <v>9.7300221650712393E-2</v>
      </c>
      <c r="I17" s="166">
        <f t="shared" si="2"/>
        <v>4.170989999475144</v>
      </c>
      <c r="J17" s="150"/>
      <c r="K17" s="152">
        <v>59</v>
      </c>
      <c r="L17" s="161">
        <v>474989</v>
      </c>
      <c r="M17" s="161">
        <v>834</v>
      </c>
      <c r="N17" s="161">
        <v>23740</v>
      </c>
      <c r="O17" s="161">
        <v>436277</v>
      </c>
      <c r="P17" s="166">
        <f t="shared" si="3"/>
        <v>95.080900707218106</v>
      </c>
      <c r="Q17" s="166">
        <f t="shared" si="4"/>
        <v>0.16694591072597451</v>
      </c>
      <c r="R17" s="166">
        <f t="shared" si="5"/>
        <v>4.7521533820559165</v>
      </c>
    </row>
    <row r="18" spans="2:18" x14ac:dyDescent="0.15">
      <c r="B18" s="152">
        <v>58</v>
      </c>
      <c r="C18" s="155">
        <v>474863</v>
      </c>
      <c r="D18" s="161">
        <v>315</v>
      </c>
      <c r="E18" s="161">
        <v>15168</v>
      </c>
      <c r="F18" s="162">
        <v>456991</v>
      </c>
      <c r="G18" s="166">
        <f t="shared" si="0"/>
        <v>96.842433710074104</v>
      </c>
      <c r="H18" s="166">
        <f t="shared" si="1"/>
        <v>6.4240352730520894E-2</v>
      </c>
      <c r="I18" s="166">
        <f t="shared" si="2"/>
        <v>3.0933259371953681</v>
      </c>
      <c r="J18" s="150"/>
      <c r="K18" s="152">
        <v>58</v>
      </c>
      <c r="L18" s="161">
        <v>479787</v>
      </c>
      <c r="M18" s="161">
        <v>569</v>
      </c>
      <c r="N18" s="161">
        <v>18069</v>
      </c>
      <c r="O18" s="161">
        <v>433474</v>
      </c>
      <c r="P18" s="166">
        <f t="shared" si="3"/>
        <v>96.260620956011437</v>
      </c>
      <c r="Q18" s="166">
        <f t="shared" si="4"/>
        <v>0.11415960274865827</v>
      </c>
      <c r="R18" s="166">
        <f t="shared" si="5"/>
        <v>3.6252194412399059</v>
      </c>
    </row>
    <row r="19" spans="2:18" x14ac:dyDescent="0.15">
      <c r="B19" s="152">
        <v>57</v>
      </c>
      <c r="C19" s="155">
        <v>480337</v>
      </c>
      <c r="D19" s="161">
        <v>180</v>
      </c>
      <c r="E19" s="161">
        <v>10959</v>
      </c>
      <c r="F19" s="162">
        <v>455891</v>
      </c>
      <c r="G19" s="166">
        <f t="shared" si="0"/>
        <v>97.733561760899818</v>
      </c>
      <c r="H19" s="166">
        <f t="shared" si="1"/>
        <v>3.6624372298952546E-2</v>
      </c>
      <c r="I19" s="166">
        <f t="shared" si="2"/>
        <v>2.2298138668012273</v>
      </c>
      <c r="J19" s="150"/>
      <c r="K19" s="152">
        <v>57</v>
      </c>
      <c r="L19" s="161">
        <v>487080</v>
      </c>
      <c r="M19" s="161">
        <v>379</v>
      </c>
      <c r="N19" s="161">
        <v>14722</v>
      </c>
      <c r="O19" s="161">
        <v>435307</v>
      </c>
      <c r="P19" s="166">
        <f t="shared" si="3"/>
        <v>96.992916896497476</v>
      </c>
      <c r="Q19" s="166">
        <f t="shared" si="4"/>
        <v>7.5470796386163552E-2</v>
      </c>
      <c r="R19" s="166">
        <f t="shared" si="5"/>
        <v>2.9316123071163585</v>
      </c>
    </row>
    <row r="20" spans="2:18" x14ac:dyDescent="0.15">
      <c r="B20" s="152">
        <v>56</v>
      </c>
      <c r="C20" s="155">
        <v>474466</v>
      </c>
      <c r="D20" s="161">
        <v>114</v>
      </c>
      <c r="E20" s="161">
        <v>7474</v>
      </c>
      <c r="F20" s="162">
        <v>444618</v>
      </c>
      <c r="G20" s="166">
        <f t="shared" si="0"/>
        <v>98.425902492251907</v>
      </c>
      <c r="H20" s="166">
        <f t="shared" si="1"/>
        <v>2.364880283121808E-2</v>
      </c>
      <c r="I20" s="166">
        <f t="shared" si="2"/>
        <v>1.5504487049168765</v>
      </c>
      <c r="J20" s="150"/>
      <c r="K20" s="152">
        <v>56</v>
      </c>
      <c r="L20" s="161">
        <v>483504</v>
      </c>
      <c r="M20" s="161">
        <v>218</v>
      </c>
      <c r="N20" s="161">
        <v>11363</v>
      </c>
      <c r="O20" s="161">
        <v>427268</v>
      </c>
      <c r="P20" s="166">
        <f t="shared" si="3"/>
        <v>97.66080572022986</v>
      </c>
      <c r="Q20" s="166">
        <f t="shared" si="4"/>
        <v>4.4032842845168001E-2</v>
      </c>
      <c r="R20" s="166">
        <f t="shared" si="5"/>
        <v>2.2951614369249724</v>
      </c>
    </row>
    <row r="21" spans="2:18" x14ac:dyDescent="0.15">
      <c r="B21" s="152">
        <v>55</v>
      </c>
      <c r="C21" s="155">
        <v>478670</v>
      </c>
      <c r="D21" s="161">
        <v>55</v>
      </c>
      <c r="E21" s="161">
        <v>6566</v>
      </c>
      <c r="F21" s="162">
        <v>447113</v>
      </c>
      <c r="G21" s="166">
        <f t="shared" si="0"/>
        <v>98.635663962447268</v>
      </c>
      <c r="H21" s="166">
        <f t="shared" si="1"/>
        <v>1.1333406141881882E-2</v>
      </c>
      <c r="I21" s="166">
        <f t="shared" si="2"/>
        <v>1.3530026314108443</v>
      </c>
      <c r="J21" s="150"/>
      <c r="K21" s="152">
        <v>55</v>
      </c>
      <c r="L21" s="161">
        <v>488834</v>
      </c>
      <c r="M21" s="161">
        <v>80</v>
      </c>
      <c r="N21" s="161">
        <v>9820</v>
      </c>
      <c r="O21" s="161">
        <v>427058</v>
      </c>
      <c r="P21" s="166">
        <f t="shared" si="3"/>
        <v>98.014973913950115</v>
      </c>
      <c r="Q21" s="166">
        <f t="shared" si="4"/>
        <v>1.6040614836766692E-2</v>
      </c>
      <c r="R21" s="166">
        <f t="shared" si="5"/>
        <v>1.9689854712131116</v>
      </c>
    </row>
    <row r="22" spans="2:18" x14ac:dyDescent="0.15">
      <c r="B22" s="152">
        <v>54</v>
      </c>
      <c r="C22" s="155">
        <v>484507</v>
      </c>
      <c r="D22" s="161">
        <v>14</v>
      </c>
      <c r="E22" s="161">
        <v>5246</v>
      </c>
      <c r="F22" s="162">
        <v>450348</v>
      </c>
      <c r="G22" s="166">
        <f t="shared" si="0"/>
        <v>98.926019923759668</v>
      </c>
      <c r="H22" s="166">
        <f t="shared" si="1"/>
        <v>2.8585021040617273E-3</v>
      </c>
      <c r="I22" s="166">
        <f t="shared" si="2"/>
        <v>1.071121574136273</v>
      </c>
      <c r="J22" s="150"/>
      <c r="K22" s="152">
        <v>54</v>
      </c>
      <c r="L22" s="161">
        <v>496328</v>
      </c>
      <c r="M22" s="161">
        <v>6</v>
      </c>
      <c r="N22" s="161">
        <v>8690</v>
      </c>
      <c r="O22" s="161">
        <v>434873</v>
      </c>
      <c r="P22" s="166">
        <f t="shared" si="3"/>
        <v>98.27810163477379</v>
      </c>
      <c r="Q22" s="166">
        <f t="shared" si="4"/>
        <v>1.1880623495121023E-3</v>
      </c>
      <c r="R22" s="166">
        <f t="shared" si="5"/>
        <v>1.720710302876695</v>
      </c>
    </row>
    <row r="23" spans="2:18" x14ac:dyDescent="0.15">
      <c r="B23" s="152">
        <v>53</v>
      </c>
      <c r="C23" s="155">
        <v>491016</v>
      </c>
      <c r="D23" s="161">
        <v>4</v>
      </c>
      <c r="E23" s="161">
        <v>4407</v>
      </c>
      <c r="F23" s="162">
        <v>456139</v>
      </c>
      <c r="G23" s="166">
        <f t="shared" si="0"/>
        <v>99.109656922210533</v>
      </c>
      <c r="H23" s="166">
        <f t="shared" si="1"/>
        <v>8.0738433714755149E-4</v>
      </c>
      <c r="I23" s="166">
        <f t="shared" si="2"/>
        <v>0.88953569345231487</v>
      </c>
      <c r="J23" s="150"/>
      <c r="K23" s="152">
        <v>53</v>
      </c>
      <c r="L23" s="161">
        <v>506663</v>
      </c>
      <c r="M23" s="161">
        <v>17</v>
      </c>
      <c r="N23" s="161">
        <v>8703</v>
      </c>
      <c r="O23" s="161">
        <v>443080</v>
      </c>
      <c r="P23" s="166">
        <f t="shared" si="3"/>
        <v>98.308054398379454</v>
      </c>
      <c r="Q23" s="166">
        <f t="shared" si="4"/>
        <v>3.298517801324452E-3</v>
      </c>
      <c r="R23" s="166">
        <f t="shared" si="5"/>
        <v>1.688647083819218</v>
      </c>
    </row>
    <row r="24" spans="2:18" x14ac:dyDescent="0.15">
      <c r="B24" s="152">
        <v>52</v>
      </c>
      <c r="C24" s="155">
        <v>505854</v>
      </c>
      <c r="D24" s="161">
        <v>3</v>
      </c>
      <c r="E24" s="161">
        <v>3904</v>
      </c>
      <c r="F24" s="162">
        <v>464717</v>
      </c>
      <c r="G24" s="166">
        <f t="shared" si="0"/>
        <v>99.233562394926253</v>
      </c>
      <c r="H24" s="166">
        <f t="shared" si="1"/>
        <v>5.8851108656801914E-4</v>
      </c>
      <c r="I24" s="166">
        <f t="shared" si="2"/>
        <v>0.76584909398718226</v>
      </c>
      <c r="J24" s="150"/>
      <c r="K24" s="152">
        <v>52</v>
      </c>
      <c r="L24" s="161">
        <v>519666</v>
      </c>
      <c r="M24" s="161">
        <v>8</v>
      </c>
      <c r="N24" s="161">
        <v>8250</v>
      </c>
      <c r="O24" s="161">
        <v>455588</v>
      </c>
      <c r="P24" s="166">
        <f t="shared" si="3"/>
        <v>98.435759692683035</v>
      </c>
      <c r="Q24" s="166">
        <f t="shared" si="4"/>
        <v>1.5153696365385926E-3</v>
      </c>
      <c r="R24" s="166">
        <f t="shared" si="5"/>
        <v>1.5627249376804238</v>
      </c>
    </row>
    <row r="25" spans="2:18" x14ac:dyDescent="0.15">
      <c r="B25" s="152">
        <v>51</v>
      </c>
      <c r="C25" s="155">
        <v>508807</v>
      </c>
      <c r="D25" s="161">
        <v>1</v>
      </c>
      <c r="E25" s="161">
        <v>3167</v>
      </c>
      <c r="F25" s="162">
        <v>467304</v>
      </c>
      <c r="G25" s="166">
        <f t="shared" si="0"/>
        <v>99.381219786122372</v>
      </c>
      <c r="H25" s="166">
        <f t="shared" si="1"/>
        <v>1.9532203720884809E-4</v>
      </c>
      <c r="I25" s="166">
        <f t="shared" si="2"/>
        <v>0.61858489184042187</v>
      </c>
      <c r="J25" s="150"/>
      <c r="K25" s="152">
        <v>51</v>
      </c>
      <c r="L25" s="161">
        <v>525627</v>
      </c>
      <c r="M25" s="161">
        <v>3</v>
      </c>
      <c r="N25" s="161">
        <v>8028</v>
      </c>
      <c r="O25" s="161">
        <v>460139</v>
      </c>
      <c r="P25" s="166">
        <f t="shared" si="3"/>
        <v>98.495103605680043</v>
      </c>
      <c r="Q25" s="166">
        <f t="shared" si="4"/>
        <v>5.6215778644750009E-4</v>
      </c>
      <c r="R25" s="166">
        <f t="shared" si="5"/>
        <v>1.5043342365335102</v>
      </c>
    </row>
    <row r="26" spans="2:18" x14ac:dyDescent="0.15">
      <c r="B26" s="152">
        <v>50</v>
      </c>
      <c r="C26" s="155">
        <v>500437</v>
      </c>
      <c r="D26" s="161">
        <v>2</v>
      </c>
      <c r="E26" s="161">
        <v>2579</v>
      </c>
      <c r="F26" s="162">
        <v>458915</v>
      </c>
      <c r="G26" s="166">
        <f t="shared" si="0"/>
        <v>99.486897089169773</v>
      </c>
      <c r="H26" s="166">
        <f t="shared" si="1"/>
        <v>3.9760008588161856E-4</v>
      </c>
      <c r="I26" s="166">
        <f t="shared" si="2"/>
        <v>0.51270531074434711</v>
      </c>
      <c r="J26" s="150"/>
      <c r="K26" s="152">
        <v>50</v>
      </c>
      <c r="L26" s="161">
        <v>516383</v>
      </c>
      <c r="M26" s="161">
        <v>1</v>
      </c>
      <c r="N26" s="161">
        <v>7845</v>
      </c>
      <c r="O26" s="161">
        <v>447511</v>
      </c>
      <c r="P26" s="166">
        <f t="shared" si="3"/>
        <v>98.503325836609577</v>
      </c>
      <c r="Q26" s="166">
        <f t="shared" si="4"/>
        <v>1.9075632977191265E-4</v>
      </c>
      <c r="R26" s="166">
        <f t="shared" si="5"/>
        <v>1.4964834070606547</v>
      </c>
    </row>
    <row r="27" spans="2:18" x14ac:dyDescent="0.15">
      <c r="B27" s="152">
        <v>49</v>
      </c>
      <c r="C27" s="155">
        <v>477498</v>
      </c>
      <c r="D27" s="161">
        <v>1</v>
      </c>
      <c r="E27" s="161">
        <v>2087</v>
      </c>
      <c r="F27" s="162">
        <v>438101</v>
      </c>
      <c r="G27" s="166">
        <f t="shared" si="0"/>
        <v>99.564624488621433</v>
      </c>
      <c r="H27" s="166">
        <f t="shared" si="1"/>
        <v>2.0851317594758814E-4</v>
      </c>
      <c r="I27" s="166">
        <f t="shared" si="2"/>
        <v>0.43516699820261645</v>
      </c>
      <c r="J27" s="150"/>
      <c r="K27" s="152">
        <v>49</v>
      </c>
      <c r="L27" s="161">
        <v>495620</v>
      </c>
      <c r="M27" s="161">
        <v>1</v>
      </c>
      <c r="N27" s="161">
        <v>7138</v>
      </c>
      <c r="O27" s="161">
        <v>428719</v>
      </c>
      <c r="P27" s="166">
        <f t="shared" si="3"/>
        <v>98.580035364856727</v>
      </c>
      <c r="Q27" s="166">
        <f t="shared" si="4"/>
        <v>1.989024562464322E-4</v>
      </c>
      <c r="R27" s="166">
        <f t="shared" si="5"/>
        <v>1.419765732687033</v>
      </c>
    </row>
    <row r="28" spans="2:18" x14ac:dyDescent="0.15">
      <c r="B28" s="152">
        <v>48</v>
      </c>
      <c r="C28" s="155">
        <v>454979</v>
      </c>
      <c r="D28" s="161">
        <v>2</v>
      </c>
      <c r="E28" s="161">
        <v>1801</v>
      </c>
      <c r="F28" s="162">
        <v>418002</v>
      </c>
      <c r="G28" s="166">
        <f t="shared" si="0"/>
        <v>99.605282169612636</v>
      </c>
      <c r="H28" s="166">
        <f t="shared" si="1"/>
        <v>4.3784562438975265E-4</v>
      </c>
      <c r="I28" s="166">
        <f t="shared" si="2"/>
        <v>0.39427998476297227</v>
      </c>
      <c r="J28" s="150"/>
      <c r="K28" s="152">
        <v>48</v>
      </c>
      <c r="L28" s="161">
        <v>471748</v>
      </c>
      <c r="M28" s="161">
        <v>1</v>
      </c>
      <c r="N28" s="161">
        <v>6446</v>
      </c>
      <c r="O28" s="161">
        <v>407594</v>
      </c>
      <c r="P28" s="166">
        <f t="shared" si="3"/>
        <v>98.651805225901569</v>
      </c>
      <c r="Q28" s="166">
        <f t="shared" si="4"/>
        <v>2.0911971057832056E-4</v>
      </c>
      <c r="R28" s="166">
        <f t="shared" si="5"/>
        <v>1.3479856543878543</v>
      </c>
    </row>
    <row r="29" spans="2:18" x14ac:dyDescent="0.15">
      <c r="B29" s="152">
        <v>47</v>
      </c>
      <c r="C29" s="155">
        <v>445138</v>
      </c>
      <c r="D29" s="161">
        <v>0</v>
      </c>
      <c r="E29" s="161">
        <v>1625</v>
      </c>
      <c r="F29" s="162">
        <v>405322</v>
      </c>
      <c r="G29" s="166">
        <f t="shared" si="0"/>
        <v>99.636272475563104</v>
      </c>
      <c r="H29" s="166">
        <f t="shared" si="1"/>
        <v>0</v>
      </c>
      <c r="I29" s="166">
        <f t="shared" si="2"/>
        <v>0.36372752443689382</v>
      </c>
      <c r="J29" s="150"/>
      <c r="K29" s="152">
        <v>47</v>
      </c>
      <c r="L29" s="161">
        <v>462115</v>
      </c>
      <c r="M29" s="161">
        <v>2</v>
      </c>
      <c r="N29" s="161">
        <v>6023</v>
      </c>
      <c r="O29" s="161">
        <v>396341</v>
      </c>
      <c r="P29" s="166">
        <f t="shared" si="3"/>
        <v>98.712991840047849</v>
      </c>
      <c r="Q29" s="166">
        <f t="shared" si="4"/>
        <v>4.2722262571025764E-4</v>
      </c>
      <c r="R29" s="166">
        <f t="shared" si="5"/>
        <v>1.2865809373264407</v>
      </c>
    </row>
    <row r="30" spans="2:18" x14ac:dyDescent="0.15">
      <c r="B30" s="152">
        <v>46</v>
      </c>
      <c r="C30" s="155">
        <v>459868</v>
      </c>
      <c r="D30" s="161">
        <v>2</v>
      </c>
      <c r="E30" s="161">
        <v>1531</v>
      </c>
      <c r="F30" s="162">
        <v>417605</v>
      </c>
      <c r="G30" s="166">
        <f t="shared" si="0"/>
        <v>99.667751045186293</v>
      </c>
      <c r="H30" s="166">
        <f t="shared" si="1"/>
        <v>4.3346243289459709E-4</v>
      </c>
      <c r="I30" s="166">
        <f t="shared" si="2"/>
        <v>0.33181549238081409</v>
      </c>
      <c r="J30" s="150"/>
      <c r="K30" s="152">
        <v>46</v>
      </c>
      <c r="L30" s="161">
        <v>477820</v>
      </c>
      <c r="M30" s="161">
        <v>0</v>
      </c>
      <c r="N30" s="161">
        <v>5747</v>
      </c>
      <c r="O30" s="161">
        <v>406457</v>
      </c>
      <c r="P30" s="166">
        <f t="shared" si="3"/>
        <v>98.811540076142506</v>
      </c>
      <c r="Q30" s="166">
        <f t="shared" si="4"/>
        <v>0</v>
      </c>
      <c r="R30" s="166">
        <f t="shared" si="5"/>
        <v>1.1884599238575007</v>
      </c>
    </row>
    <row r="31" spans="2:18" x14ac:dyDescent="0.15">
      <c r="B31" s="152">
        <v>45</v>
      </c>
      <c r="C31" s="155">
        <v>458524</v>
      </c>
      <c r="D31" s="161">
        <v>0</v>
      </c>
      <c r="E31" s="161">
        <v>1433</v>
      </c>
      <c r="F31" s="162">
        <v>418769</v>
      </c>
      <c r="G31" s="166">
        <f t="shared" si="0"/>
        <v>99.688449137636781</v>
      </c>
      <c r="H31" s="166">
        <f t="shared" si="1"/>
        <v>0</v>
      </c>
      <c r="I31" s="166">
        <f t="shared" si="2"/>
        <v>0.31155086236322094</v>
      </c>
      <c r="J31" s="150"/>
      <c r="K31" s="152">
        <v>45</v>
      </c>
      <c r="L31" s="161">
        <v>473970</v>
      </c>
      <c r="M31" s="161">
        <v>0</v>
      </c>
      <c r="N31" s="161">
        <v>5325</v>
      </c>
      <c r="O31" s="161">
        <v>404420</v>
      </c>
      <c r="P31" s="166">
        <f t="shared" si="3"/>
        <v>98.888993208775389</v>
      </c>
      <c r="Q31" s="166">
        <f t="shared" si="4"/>
        <v>0</v>
      </c>
      <c r="R31" s="166">
        <f t="shared" si="5"/>
        <v>1.1110067912246111</v>
      </c>
    </row>
    <row r="32" spans="2:18" x14ac:dyDescent="0.15">
      <c r="B32" s="152">
        <v>44</v>
      </c>
      <c r="C32" s="155">
        <v>471988</v>
      </c>
      <c r="D32" s="161">
        <v>1</v>
      </c>
      <c r="E32" s="161">
        <v>1299</v>
      </c>
      <c r="F32" s="162">
        <v>431089</v>
      </c>
      <c r="G32" s="166">
        <f t="shared" si="0"/>
        <v>99.725325805851824</v>
      </c>
      <c r="H32" s="166">
        <f t="shared" si="1"/>
        <v>2.1128784165243996E-4</v>
      </c>
      <c r="I32" s="166">
        <f t="shared" si="2"/>
        <v>0.27446290630651948</v>
      </c>
      <c r="J32" s="150"/>
      <c r="K32" s="152">
        <v>44</v>
      </c>
      <c r="L32" s="161">
        <v>485696</v>
      </c>
      <c r="M32" s="161">
        <v>3</v>
      </c>
      <c r="N32" s="161">
        <v>3770</v>
      </c>
      <c r="O32" s="161">
        <v>411536</v>
      </c>
      <c r="P32" s="166">
        <f t="shared" si="3"/>
        <v>99.229164666199495</v>
      </c>
      <c r="Q32" s="166">
        <f t="shared" si="4"/>
        <v>6.1290909128055096E-4</v>
      </c>
      <c r="R32" s="166">
        <f t="shared" si="5"/>
        <v>0.77022242470922575</v>
      </c>
    </row>
    <row r="33" spans="2:18" x14ac:dyDescent="0.15">
      <c r="B33" s="152">
        <v>43</v>
      </c>
      <c r="C33" s="155">
        <v>497387</v>
      </c>
      <c r="D33" s="161">
        <v>0</v>
      </c>
      <c r="E33" s="161">
        <v>1238</v>
      </c>
      <c r="F33" s="162">
        <v>458455</v>
      </c>
      <c r="G33" s="166">
        <f t="shared" si="0"/>
        <v>99.751717222361492</v>
      </c>
      <c r="H33" s="166">
        <f t="shared" si="1"/>
        <v>0</v>
      </c>
      <c r="I33" s="166">
        <f t="shared" si="2"/>
        <v>0.2482827776385059</v>
      </c>
      <c r="J33" s="150"/>
      <c r="K33" s="152">
        <v>43</v>
      </c>
      <c r="L33" s="161">
        <v>510713</v>
      </c>
      <c r="M33" s="161">
        <v>1</v>
      </c>
      <c r="N33" s="161">
        <v>3555</v>
      </c>
      <c r="O33" s="161">
        <v>435445</v>
      </c>
      <c r="P33" s="166">
        <f t="shared" si="3"/>
        <v>99.308533082880743</v>
      </c>
      <c r="Q33" s="166">
        <f t="shared" si="4"/>
        <v>1.944507640942775E-4</v>
      </c>
      <c r="R33" s="166">
        <f t="shared" si="5"/>
        <v>0.69127246635515649</v>
      </c>
    </row>
    <row r="34" spans="2:18" x14ac:dyDescent="0.15">
      <c r="B34" s="152">
        <v>42</v>
      </c>
      <c r="C34" s="155">
        <v>496195</v>
      </c>
      <c r="D34" s="161">
        <v>1</v>
      </c>
      <c r="E34" s="161">
        <v>1093</v>
      </c>
      <c r="F34" s="162">
        <v>451632</v>
      </c>
      <c r="G34" s="166">
        <f t="shared" si="0"/>
        <v>99.780007199033165</v>
      </c>
      <c r="H34" s="166">
        <f t="shared" si="1"/>
        <v>2.0109031166987406E-4</v>
      </c>
      <c r="I34" s="166">
        <f t="shared" si="2"/>
        <v>0.21979171065517233</v>
      </c>
      <c r="J34" s="150"/>
      <c r="K34" s="152">
        <v>42</v>
      </c>
      <c r="L34" s="161">
        <v>509646</v>
      </c>
      <c r="M34" s="161">
        <v>2</v>
      </c>
      <c r="N34" s="161">
        <v>3052</v>
      </c>
      <c r="O34" s="161">
        <v>430624</v>
      </c>
      <c r="P34" s="166">
        <f t="shared" si="3"/>
        <v>99.40433001755413</v>
      </c>
      <c r="Q34" s="166">
        <f t="shared" si="4"/>
        <v>3.9009167154281259E-4</v>
      </c>
      <c r="R34" s="166">
        <f t="shared" si="5"/>
        <v>0.59527989077433197</v>
      </c>
    </row>
    <row r="35" spans="2:18" x14ac:dyDescent="0.15">
      <c r="B35" s="152">
        <v>41</v>
      </c>
      <c r="C35" s="155">
        <v>494757</v>
      </c>
      <c r="D35" s="161">
        <v>0</v>
      </c>
      <c r="E35" s="161">
        <v>911</v>
      </c>
      <c r="F35" s="162">
        <v>451268</v>
      </c>
      <c r="G35" s="166">
        <f t="shared" si="0"/>
        <v>99.816207622844317</v>
      </c>
      <c r="H35" s="166">
        <f t="shared" si="1"/>
        <v>0</v>
      </c>
      <c r="I35" s="166">
        <f t="shared" si="2"/>
        <v>0.18379237715567678</v>
      </c>
      <c r="J35" s="150"/>
      <c r="K35" s="152">
        <v>41</v>
      </c>
      <c r="L35" s="161">
        <v>507349</v>
      </c>
      <c r="M35" s="161">
        <v>0</v>
      </c>
      <c r="N35" s="161">
        <v>2731</v>
      </c>
      <c r="O35" s="161">
        <v>429740</v>
      </c>
      <c r="P35" s="166">
        <f t="shared" si="3"/>
        <v>99.46459378920953</v>
      </c>
      <c r="Q35" s="166">
        <f t="shared" si="4"/>
        <v>0</v>
      </c>
      <c r="R35" s="166">
        <f t="shared" si="5"/>
        <v>0.53540621079046424</v>
      </c>
    </row>
    <row r="36" spans="2:18" x14ac:dyDescent="0.15">
      <c r="B36" s="152">
        <v>40</v>
      </c>
      <c r="C36" s="155">
        <v>471165</v>
      </c>
      <c r="D36" s="161">
        <v>0</v>
      </c>
      <c r="E36" s="161">
        <v>739</v>
      </c>
      <c r="F36" s="162">
        <v>427876</v>
      </c>
      <c r="G36" s="166">
        <f t="shared" si="0"/>
        <v>99.843400352614097</v>
      </c>
      <c r="H36" s="166">
        <f t="shared" si="1"/>
        <v>0</v>
      </c>
      <c r="I36" s="166">
        <f t="shared" si="2"/>
        <v>0.15659964738590901</v>
      </c>
      <c r="J36" s="150"/>
      <c r="K36" s="152">
        <v>40</v>
      </c>
      <c r="L36" s="161">
        <v>482883</v>
      </c>
      <c r="M36" s="161">
        <v>1</v>
      </c>
      <c r="N36" s="161">
        <v>2214</v>
      </c>
      <c r="O36" s="161">
        <v>405045</v>
      </c>
      <c r="P36" s="166">
        <f t="shared" si="3"/>
        <v>99.543391232287078</v>
      </c>
      <c r="Q36" s="166">
        <f t="shared" si="4"/>
        <v>2.0614391318867528E-4</v>
      </c>
      <c r="R36" s="166">
        <f t="shared" si="5"/>
        <v>0.45640262379972707</v>
      </c>
    </row>
    <row r="37" spans="2:18" x14ac:dyDescent="0.15">
      <c r="B37" s="152">
        <v>39</v>
      </c>
      <c r="C37" s="155">
        <v>479038</v>
      </c>
      <c r="D37" s="161">
        <v>0</v>
      </c>
      <c r="E37" s="161">
        <v>570</v>
      </c>
      <c r="F37" s="162">
        <v>433797</v>
      </c>
      <c r="G37" s="166">
        <f t="shared" si="0"/>
        <v>99.881152941568942</v>
      </c>
      <c r="H37" s="166">
        <f t="shared" si="1"/>
        <v>0</v>
      </c>
      <c r="I37" s="166">
        <f t="shared" si="2"/>
        <v>0.11884705843105202</v>
      </c>
      <c r="J37" s="150"/>
      <c r="K37" s="152">
        <v>39</v>
      </c>
      <c r="L37" s="161">
        <v>490487</v>
      </c>
      <c r="M37" s="161">
        <v>0</v>
      </c>
      <c r="N37" s="161">
        <v>1809</v>
      </c>
      <c r="O37" s="161">
        <v>410016</v>
      </c>
      <c r="P37" s="166">
        <f t="shared" si="3"/>
        <v>99.632538147781005</v>
      </c>
      <c r="Q37" s="166">
        <f t="shared" si="4"/>
        <v>0</v>
      </c>
      <c r="R37" s="166">
        <f t="shared" si="5"/>
        <v>0.36746185221899019</v>
      </c>
    </row>
    <row r="38" spans="2:18" x14ac:dyDescent="0.15">
      <c r="B38" s="152">
        <v>38</v>
      </c>
      <c r="C38" s="155">
        <v>483233</v>
      </c>
      <c r="D38" s="161">
        <v>0</v>
      </c>
      <c r="E38" s="161">
        <v>398</v>
      </c>
      <c r="F38" s="162">
        <v>438837</v>
      </c>
      <c r="G38" s="166">
        <f t="shared" si="0"/>
        <v>99.917705854256653</v>
      </c>
      <c r="H38" s="166">
        <f t="shared" si="1"/>
        <v>0</v>
      </c>
      <c r="I38" s="166">
        <f t="shared" si="2"/>
        <v>8.2294145743345648E-2</v>
      </c>
      <c r="J38" s="150"/>
      <c r="K38" s="152">
        <v>38</v>
      </c>
      <c r="L38" s="161">
        <v>495232</v>
      </c>
      <c r="M38" s="161">
        <v>0</v>
      </c>
      <c r="N38" s="161">
        <v>1546</v>
      </c>
      <c r="O38" s="161">
        <v>414834</v>
      </c>
      <c r="P38" s="166">
        <f t="shared" si="3"/>
        <v>99.688794592353119</v>
      </c>
      <c r="Q38" s="166">
        <f t="shared" si="4"/>
        <v>0</v>
      </c>
      <c r="R38" s="166">
        <f t="shared" si="5"/>
        <v>0.31120540764687649</v>
      </c>
    </row>
    <row r="39" spans="2:18" x14ac:dyDescent="0.15">
      <c r="B39" s="152">
        <v>37</v>
      </c>
      <c r="C39" s="155">
        <v>486045</v>
      </c>
      <c r="D39" s="161">
        <v>0</v>
      </c>
      <c r="E39" s="161">
        <v>337</v>
      </c>
      <c r="F39" s="162">
        <v>440104</v>
      </c>
      <c r="G39" s="166">
        <f t="shared" si="0"/>
        <v>99.930712896447645</v>
      </c>
      <c r="H39" s="166">
        <f t="shared" si="1"/>
        <v>0</v>
      </c>
      <c r="I39" s="166">
        <f t="shared" si="2"/>
        <v>6.9287103552351861E-2</v>
      </c>
      <c r="J39" s="150"/>
      <c r="K39" s="152">
        <v>37</v>
      </c>
      <c r="L39" s="161">
        <v>500212</v>
      </c>
      <c r="M39" s="161">
        <v>0</v>
      </c>
      <c r="N39" s="161">
        <v>1315</v>
      </c>
      <c r="O39" s="161">
        <v>416506</v>
      </c>
      <c r="P39" s="166">
        <f t="shared" si="3"/>
        <v>99.737800756489676</v>
      </c>
      <c r="Q39" s="166">
        <f t="shared" si="4"/>
        <v>0</v>
      </c>
      <c r="R39" s="166">
        <f t="shared" si="5"/>
        <v>0.26219924351031948</v>
      </c>
    </row>
    <row r="40" spans="2:18" x14ac:dyDescent="0.15">
      <c r="B40" s="152">
        <v>36</v>
      </c>
      <c r="C40" s="155">
        <v>481977</v>
      </c>
      <c r="D40" s="161">
        <v>1</v>
      </c>
      <c r="E40" s="161">
        <v>260</v>
      </c>
      <c r="F40" s="162">
        <v>433853</v>
      </c>
      <c r="G40" s="166">
        <f t="shared" ref="G40:G60" si="6">100*C40/($C40+$D40+$E40)</f>
        <v>99.945877346870219</v>
      </c>
      <c r="H40" s="166">
        <f t="shared" ref="H40:H60" si="7">100*D40/($C40+$D40+$E40)</f>
        <v>2.0736648708728886E-4</v>
      </c>
      <c r="I40" s="166">
        <f t="shared" ref="I40:I60" si="8">100*E40/($C40+$D40+$E40)</f>
        <v>5.3915286642695098E-2</v>
      </c>
      <c r="J40" s="150"/>
      <c r="K40" s="152">
        <v>36</v>
      </c>
      <c r="L40" s="161">
        <v>494547</v>
      </c>
      <c r="M40" s="161">
        <v>1</v>
      </c>
      <c r="N40" s="161">
        <v>1348</v>
      </c>
      <c r="O40" s="161">
        <v>410461</v>
      </c>
      <c r="P40" s="166">
        <f t="shared" ref="P40:P60" si="9">100*L40/($L40+$M40+$N40)</f>
        <v>99.727967154403345</v>
      </c>
      <c r="Q40" s="166">
        <f t="shared" ref="Q40:Q60" si="10">100*M40/($L40+$M40+$N40)</f>
        <v>2.0165518576475714E-4</v>
      </c>
      <c r="R40" s="166">
        <f t="shared" ref="R40:R60" si="11">100*N40/($L40+$M40+$N40)</f>
        <v>0.2718311904108926</v>
      </c>
    </row>
    <row r="41" spans="2:18" x14ac:dyDescent="0.15">
      <c r="B41" s="152">
        <v>35</v>
      </c>
      <c r="C41" s="155">
        <v>482229</v>
      </c>
      <c r="D41" s="161">
        <v>0</v>
      </c>
      <c r="E41" s="161">
        <v>298</v>
      </c>
      <c r="F41" s="162">
        <v>433878</v>
      </c>
      <c r="G41" s="166">
        <f t="shared" si="6"/>
        <v>99.938241797868301</v>
      </c>
      <c r="H41" s="166">
        <f t="shared" si="7"/>
        <v>0</v>
      </c>
      <c r="I41" s="166">
        <f t="shared" si="8"/>
        <v>6.1758202131694188E-2</v>
      </c>
      <c r="J41" s="150"/>
      <c r="K41" s="152">
        <v>35</v>
      </c>
      <c r="L41" s="161">
        <v>495933</v>
      </c>
      <c r="M41" s="161">
        <v>0</v>
      </c>
      <c r="N41" s="161">
        <v>1493</v>
      </c>
      <c r="O41" s="161">
        <v>413926</v>
      </c>
      <c r="P41" s="166">
        <f t="shared" si="9"/>
        <v>99.699854852782124</v>
      </c>
      <c r="Q41" s="166">
        <f t="shared" si="10"/>
        <v>0</v>
      </c>
      <c r="R41" s="166">
        <f t="shared" si="11"/>
        <v>0.30014514721787766</v>
      </c>
    </row>
    <row r="42" spans="2:18" x14ac:dyDescent="0.15">
      <c r="B42" s="152">
        <v>34</v>
      </c>
      <c r="C42" s="155">
        <v>476170</v>
      </c>
      <c r="D42" s="161">
        <v>0</v>
      </c>
      <c r="E42" s="161">
        <v>267</v>
      </c>
      <c r="F42" s="162">
        <v>424855</v>
      </c>
      <c r="G42" s="166">
        <f t="shared" si="6"/>
        <v>99.94395901241927</v>
      </c>
      <c r="H42" s="166">
        <f t="shared" si="7"/>
        <v>0</v>
      </c>
      <c r="I42" s="166">
        <f t="shared" si="8"/>
        <v>5.6040987580729458E-2</v>
      </c>
      <c r="J42" s="150"/>
      <c r="K42" s="152">
        <v>34</v>
      </c>
      <c r="L42" s="161">
        <v>488277</v>
      </c>
      <c r="M42" s="161">
        <v>1</v>
      </c>
      <c r="N42" s="161">
        <v>1448</v>
      </c>
      <c r="O42" s="161">
        <v>407992</v>
      </c>
      <c r="P42" s="166">
        <f t="shared" si="9"/>
        <v>99.704120263167567</v>
      </c>
      <c r="Q42" s="166">
        <f t="shared" si="10"/>
        <v>2.0419581561934632E-4</v>
      </c>
      <c r="R42" s="166">
        <f t="shared" si="11"/>
        <v>0.29567554101681348</v>
      </c>
    </row>
    <row r="43" spans="2:18" x14ac:dyDescent="0.15">
      <c r="B43" s="152">
        <v>33</v>
      </c>
      <c r="C43" s="155">
        <v>470175</v>
      </c>
      <c r="D43" s="161">
        <v>0</v>
      </c>
      <c r="E43" s="161">
        <v>214</v>
      </c>
      <c r="F43" s="162">
        <v>421317</v>
      </c>
      <c r="G43" s="166">
        <f t="shared" si="6"/>
        <v>99.954505738867198</v>
      </c>
      <c r="H43" s="166">
        <f t="shared" si="7"/>
        <v>0</v>
      </c>
      <c r="I43" s="166">
        <f t="shared" si="8"/>
        <v>4.54942611328071E-2</v>
      </c>
      <c r="J43" s="150"/>
      <c r="K43" s="152">
        <v>33</v>
      </c>
      <c r="L43" s="161">
        <v>487349</v>
      </c>
      <c r="M43" s="161">
        <v>0</v>
      </c>
      <c r="N43" s="161">
        <v>1502</v>
      </c>
      <c r="O43" s="161">
        <v>409770</v>
      </c>
      <c r="P43" s="166">
        <f t="shared" si="9"/>
        <v>99.692748915313658</v>
      </c>
      <c r="Q43" s="166">
        <f t="shared" si="10"/>
        <v>0</v>
      </c>
      <c r="R43" s="166">
        <f t="shared" si="11"/>
        <v>0.30725108468633594</v>
      </c>
    </row>
    <row r="44" spans="2:18" x14ac:dyDescent="0.15">
      <c r="B44" s="152">
        <v>32</v>
      </c>
      <c r="C44" s="155">
        <v>461881</v>
      </c>
      <c r="D44" s="161">
        <v>0</v>
      </c>
      <c r="E44" s="161">
        <v>202</v>
      </c>
      <c r="F44" s="162">
        <v>411146</v>
      </c>
      <c r="G44" s="166">
        <f t="shared" si="6"/>
        <v>99.956284909853863</v>
      </c>
      <c r="H44" s="166">
        <f t="shared" si="7"/>
        <v>0</v>
      </c>
      <c r="I44" s="166">
        <f t="shared" si="8"/>
        <v>4.3715090146142575E-2</v>
      </c>
      <c r="J44" s="150"/>
      <c r="K44" s="152">
        <v>32</v>
      </c>
      <c r="L44" s="161">
        <v>478734</v>
      </c>
      <c r="M44" s="161">
        <v>0</v>
      </c>
      <c r="N44" s="161">
        <v>1323</v>
      </c>
      <c r="O44" s="161">
        <v>397806</v>
      </c>
      <c r="P44" s="166">
        <f t="shared" si="9"/>
        <v>99.72440772658247</v>
      </c>
      <c r="Q44" s="166">
        <f t="shared" si="10"/>
        <v>0</v>
      </c>
      <c r="R44" s="166">
        <f t="shared" si="11"/>
        <v>0.27559227341753167</v>
      </c>
    </row>
    <row r="45" spans="2:18" x14ac:dyDescent="0.15">
      <c r="B45" s="152">
        <v>31</v>
      </c>
      <c r="C45" s="155">
        <v>452586</v>
      </c>
      <c r="D45" s="161">
        <v>0</v>
      </c>
      <c r="E45" s="161">
        <v>217</v>
      </c>
      <c r="F45" s="162">
        <v>403822</v>
      </c>
      <c r="G45" s="166">
        <f t="shared" si="6"/>
        <v>99.952076289247202</v>
      </c>
      <c r="H45" s="166">
        <f t="shared" si="7"/>
        <v>0</v>
      </c>
      <c r="I45" s="166">
        <f t="shared" si="8"/>
        <v>4.7923710752799782E-2</v>
      </c>
      <c r="J45" s="150"/>
      <c r="K45" s="152">
        <v>31</v>
      </c>
      <c r="L45" s="161">
        <v>472043</v>
      </c>
      <c r="M45" s="161">
        <v>0</v>
      </c>
      <c r="N45" s="161">
        <v>1344</v>
      </c>
      <c r="O45" s="161">
        <v>390382</v>
      </c>
      <c r="P45" s="166">
        <f t="shared" si="9"/>
        <v>99.716088527990834</v>
      </c>
      <c r="Q45" s="166">
        <f t="shared" si="10"/>
        <v>0</v>
      </c>
      <c r="R45" s="166">
        <f t="shared" si="11"/>
        <v>0.2839114720091595</v>
      </c>
    </row>
    <row r="46" spans="2:18" x14ac:dyDescent="0.15">
      <c r="B46" s="152">
        <v>30</v>
      </c>
      <c r="C46" s="155">
        <v>433065</v>
      </c>
      <c r="D46" s="161">
        <v>0</v>
      </c>
      <c r="E46" s="161">
        <v>178</v>
      </c>
      <c r="F46" s="162">
        <v>384602</v>
      </c>
      <c r="G46" s="166">
        <f t="shared" si="6"/>
        <v>99.958914512179078</v>
      </c>
      <c r="H46" s="166">
        <f t="shared" si="7"/>
        <v>0</v>
      </c>
      <c r="I46" s="166">
        <f t="shared" si="8"/>
        <v>4.1085487820922667E-2</v>
      </c>
      <c r="J46" s="150"/>
      <c r="K46" s="152">
        <v>30</v>
      </c>
      <c r="L46" s="161">
        <v>449939</v>
      </c>
      <c r="M46" s="161">
        <v>1</v>
      </c>
      <c r="N46" s="161">
        <v>1136</v>
      </c>
      <c r="O46" s="161">
        <v>374103</v>
      </c>
      <c r="P46" s="166">
        <f t="shared" si="9"/>
        <v>99.747936046253841</v>
      </c>
      <c r="Q46" s="166">
        <f t="shared" si="10"/>
        <v>2.2169213170286159E-4</v>
      </c>
      <c r="R46" s="166">
        <f t="shared" si="11"/>
        <v>0.25184226161445078</v>
      </c>
    </row>
    <row r="47" spans="2:18" x14ac:dyDescent="0.15">
      <c r="B47" s="152">
        <v>29</v>
      </c>
      <c r="C47" s="155">
        <v>428628</v>
      </c>
      <c r="D47" s="161">
        <v>0</v>
      </c>
      <c r="E47" s="161">
        <v>149</v>
      </c>
      <c r="F47" s="162">
        <v>381889</v>
      </c>
      <c r="G47" s="166">
        <f t="shared" si="6"/>
        <v>99.965250001749155</v>
      </c>
      <c r="H47" s="166">
        <f t="shared" si="7"/>
        <v>0</v>
      </c>
      <c r="I47" s="166">
        <f t="shared" si="8"/>
        <v>3.4749998250839013E-2</v>
      </c>
      <c r="J47" s="150"/>
      <c r="K47" s="152">
        <v>29</v>
      </c>
      <c r="L47" s="161">
        <v>446729</v>
      </c>
      <c r="M47" s="161">
        <v>0</v>
      </c>
      <c r="N47" s="161">
        <v>1042</v>
      </c>
      <c r="O47" s="161">
        <v>369244</v>
      </c>
      <c r="P47" s="166">
        <f t="shared" si="9"/>
        <v>99.767291762977052</v>
      </c>
      <c r="Q47" s="166">
        <f t="shared" si="10"/>
        <v>0</v>
      </c>
      <c r="R47" s="166">
        <f t="shared" si="11"/>
        <v>0.23270823702294252</v>
      </c>
    </row>
    <row r="48" spans="2:18" x14ac:dyDescent="0.15">
      <c r="B48" s="152">
        <v>28</v>
      </c>
      <c r="C48" s="155">
        <v>432525</v>
      </c>
      <c r="D48" s="161">
        <v>0</v>
      </c>
      <c r="E48" s="161">
        <v>177</v>
      </c>
      <c r="F48" s="162">
        <v>382519</v>
      </c>
      <c r="G48" s="166">
        <f t="shared" si="6"/>
        <v>99.95909424962214</v>
      </c>
      <c r="H48" s="166">
        <f t="shared" si="7"/>
        <v>0</v>
      </c>
      <c r="I48" s="166">
        <f t="shared" si="8"/>
        <v>4.0905750377858201E-2</v>
      </c>
      <c r="J48" s="150"/>
      <c r="K48" s="152">
        <v>28</v>
      </c>
      <c r="L48" s="161">
        <v>449003</v>
      </c>
      <c r="M48" s="161">
        <v>0</v>
      </c>
      <c r="N48" s="161">
        <v>1057</v>
      </c>
      <c r="O48" s="161">
        <v>379211</v>
      </c>
      <c r="P48" s="166">
        <f t="shared" si="9"/>
        <v>99.765142425454385</v>
      </c>
      <c r="Q48" s="166">
        <f t="shared" si="10"/>
        <v>0</v>
      </c>
      <c r="R48" s="166">
        <f t="shared" si="11"/>
        <v>0.23485757454561615</v>
      </c>
    </row>
    <row r="49" spans="2:18" x14ac:dyDescent="0.15">
      <c r="B49" s="152">
        <v>27</v>
      </c>
      <c r="C49" s="155">
        <v>428968</v>
      </c>
      <c r="D49" s="161">
        <v>0</v>
      </c>
      <c r="E49" s="161">
        <v>172</v>
      </c>
      <c r="F49" s="162">
        <v>381086</v>
      </c>
      <c r="G49" s="166">
        <f t="shared" si="6"/>
        <v>99.959919839679358</v>
      </c>
      <c r="H49" s="166">
        <f t="shared" si="7"/>
        <v>0</v>
      </c>
      <c r="I49" s="166">
        <f t="shared" si="8"/>
        <v>4.0080160320641281E-2</v>
      </c>
      <c r="J49" s="150"/>
      <c r="K49" s="152">
        <v>27</v>
      </c>
      <c r="L49" s="161">
        <v>448435</v>
      </c>
      <c r="M49" s="161">
        <v>0</v>
      </c>
      <c r="N49" s="161">
        <v>1019</v>
      </c>
      <c r="O49" s="161">
        <v>379187</v>
      </c>
      <c r="P49" s="166">
        <f t="shared" si="9"/>
        <v>99.773280469191505</v>
      </c>
      <c r="Q49" s="166">
        <f t="shared" si="10"/>
        <v>0</v>
      </c>
      <c r="R49" s="166">
        <f t="shared" si="11"/>
        <v>0.22671953080849208</v>
      </c>
    </row>
    <row r="50" spans="2:18" x14ac:dyDescent="0.15">
      <c r="B50" s="152">
        <v>26</v>
      </c>
      <c r="C50" s="155">
        <v>421596</v>
      </c>
      <c r="D50" s="161">
        <v>0</v>
      </c>
      <c r="E50" s="161">
        <v>176</v>
      </c>
      <c r="F50" s="162">
        <v>374506</v>
      </c>
      <c r="G50" s="166">
        <f t="shared" si="6"/>
        <v>99.958271293495059</v>
      </c>
      <c r="H50" s="166">
        <f t="shared" si="7"/>
        <v>0</v>
      </c>
      <c r="I50" s="166">
        <f t="shared" si="8"/>
        <v>4.1728706504936319E-2</v>
      </c>
      <c r="J50" s="150"/>
      <c r="K50" s="152">
        <v>26</v>
      </c>
      <c r="L50" s="161">
        <v>440398</v>
      </c>
      <c r="M50" s="161">
        <v>1</v>
      </c>
      <c r="N50" s="161">
        <v>844</v>
      </c>
      <c r="O50" s="161">
        <v>376992</v>
      </c>
      <c r="P50" s="166">
        <f t="shared" si="9"/>
        <v>99.808495545538406</v>
      </c>
      <c r="Q50" s="166">
        <f t="shared" si="10"/>
        <v>2.2663249048710121E-4</v>
      </c>
      <c r="R50" s="166">
        <f t="shared" si="11"/>
        <v>0.19127782197111343</v>
      </c>
    </row>
    <row r="51" spans="2:18" x14ac:dyDescent="0.15">
      <c r="B51" s="152">
        <v>25</v>
      </c>
      <c r="C51" s="155">
        <v>420383</v>
      </c>
      <c r="D51" s="161">
        <v>0</v>
      </c>
      <c r="E51" s="161">
        <v>134</v>
      </c>
      <c r="F51" s="162">
        <v>377867</v>
      </c>
      <c r="G51" s="166">
        <f t="shared" si="6"/>
        <v>99.968134463053815</v>
      </c>
      <c r="H51" s="166">
        <f t="shared" si="7"/>
        <v>0</v>
      </c>
      <c r="I51" s="166">
        <f t="shared" si="8"/>
        <v>3.186553694618767E-2</v>
      </c>
      <c r="J51" s="150"/>
      <c r="K51" s="152">
        <v>25</v>
      </c>
      <c r="L51" s="161">
        <v>438715</v>
      </c>
      <c r="M51" s="161">
        <v>1</v>
      </c>
      <c r="N51" s="161">
        <v>762</v>
      </c>
      <c r="O51" s="161">
        <v>382678</v>
      </c>
      <c r="P51" s="166">
        <f t="shared" si="9"/>
        <v>99.82638493849521</v>
      </c>
      <c r="Q51" s="166">
        <f t="shared" si="10"/>
        <v>2.2754267562881419E-4</v>
      </c>
      <c r="R51" s="166">
        <f t="shared" si="11"/>
        <v>0.1733875188291564</v>
      </c>
    </row>
    <row r="52" spans="2:18" x14ac:dyDescent="0.15">
      <c r="B52" s="152">
        <v>24</v>
      </c>
      <c r="C52" s="155">
        <v>414616</v>
      </c>
      <c r="D52" s="161">
        <v>0</v>
      </c>
      <c r="E52" s="161">
        <v>120</v>
      </c>
      <c r="F52" s="162">
        <v>377361</v>
      </c>
      <c r="G52" s="166">
        <f t="shared" si="6"/>
        <v>99.971065931098337</v>
      </c>
      <c r="H52" s="166">
        <f t="shared" si="7"/>
        <v>0</v>
      </c>
      <c r="I52" s="166">
        <f t="shared" si="8"/>
        <v>2.8934068901662745E-2</v>
      </c>
      <c r="J52" s="150"/>
      <c r="K52" s="152">
        <v>24</v>
      </c>
      <c r="L52" s="161">
        <v>434863</v>
      </c>
      <c r="M52" s="161">
        <v>3</v>
      </c>
      <c r="N52" s="161">
        <v>580</v>
      </c>
      <c r="O52" s="161">
        <v>387894</v>
      </c>
      <c r="P52" s="166">
        <f t="shared" si="9"/>
        <v>99.866114282827269</v>
      </c>
      <c r="Q52" s="166">
        <f t="shared" si="10"/>
        <v>6.8894880191803349E-4</v>
      </c>
      <c r="R52" s="166">
        <f t="shared" si="11"/>
        <v>0.13319676837081981</v>
      </c>
    </row>
    <row r="53" spans="2:18" x14ac:dyDescent="0.15">
      <c r="B53" s="152">
        <v>23</v>
      </c>
      <c r="C53" s="155">
        <v>418338</v>
      </c>
      <c r="D53" s="161">
        <v>1</v>
      </c>
      <c r="E53" s="161">
        <v>65</v>
      </c>
      <c r="F53" s="162">
        <v>396467</v>
      </c>
      <c r="G53" s="166">
        <f t="shared" si="6"/>
        <v>99.984225772220157</v>
      </c>
      <c r="H53" s="166">
        <f t="shared" si="7"/>
        <v>2.3900345120983547E-4</v>
      </c>
      <c r="I53" s="166">
        <f t="shared" si="8"/>
        <v>1.5535224328639305E-2</v>
      </c>
      <c r="J53" s="150"/>
      <c r="K53" s="152">
        <v>23</v>
      </c>
      <c r="L53" s="161">
        <v>440696</v>
      </c>
      <c r="M53" s="161">
        <v>1</v>
      </c>
      <c r="N53" s="161">
        <v>432</v>
      </c>
      <c r="O53" s="161">
        <v>411908</v>
      </c>
      <c r="P53" s="166">
        <f t="shared" si="9"/>
        <v>99.901842771615563</v>
      </c>
      <c r="Q53" s="166">
        <f t="shared" si="10"/>
        <v>2.2669105862457468E-4</v>
      </c>
      <c r="R53" s="166">
        <f t="shared" si="11"/>
        <v>9.7930537325816261E-2</v>
      </c>
    </row>
    <row r="54" spans="2:18" x14ac:dyDescent="0.15">
      <c r="B54" s="152">
        <v>22</v>
      </c>
      <c r="C54" s="155">
        <v>397998</v>
      </c>
      <c r="D54" s="161">
        <v>0</v>
      </c>
      <c r="E54" s="161">
        <v>41</v>
      </c>
      <c r="F54" s="162">
        <v>388545</v>
      </c>
      <c r="G54" s="166">
        <f t="shared" si="6"/>
        <v>99.989699501807607</v>
      </c>
      <c r="H54" s="166">
        <f t="shared" si="7"/>
        <v>0</v>
      </c>
      <c r="I54" s="166">
        <f t="shared" si="8"/>
        <v>1.0300498192388183E-2</v>
      </c>
      <c r="J54" s="150"/>
      <c r="K54" s="152">
        <v>22</v>
      </c>
      <c r="L54" s="161">
        <v>421854</v>
      </c>
      <c r="M54" s="161">
        <v>3</v>
      </c>
      <c r="N54" s="161">
        <v>251</v>
      </c>
      <c r="O54" s="161">
        <v>408176</v>
      </c>
      <c r="P54" s="166">
        <f t="shared" si="9"/>
        <v>99.939825826565709</v>
      </c>
      <c r="Q54" s="166">
        <f t="shared" si="10"/>
        <v>7.1071858386953101E-4</v>
      </c>
      <c r="R54" s="166">
        <f t="shared" si="11"/>
        <v>5.946345485041743E-2</v>
      </c>
    </row>
    <row r="55" spans="2:18" x14ac:dyDescent="0.15">
      <c r="B55" s="152">
        <v>21</v>
      </c>
      <c r="C55" s="155">
        <v>370526</v>
      </c>
      <c r="D55" s="161">
        <v>1</v>
      </c>
      <c r="E55" s="161">
        <v>19</v>
      </c>
      <c r="F55" s="162">
        <v>387421</v>
      </c>
      <c r="G55" s="166">
        <f t="shared" si="6"/>
        <v>99.994602559466301</v>
      </c>
      <c r="H55" s="166">
        <f t="shared" si="7"/>
        <v>2.6987202668494602E-4</v>
      </c>
      <c r="I55" s="166">
        <f t="shared" si="8"/>
        <v>5.1275685070139741E-3</v>
      </c>
      <c r="J55" s="150"/>
      <c r="K55" s="152">
        <v>21</v>
      </c>
      <c r="L55" s="161">
        <v>397383</v>
      </c>
      <c r="M55" s="161">
        <v>0</v>
      </c>
      <c r="N55" s="161">
        <v>93</v>
      </c>
      <c r="O55" s="161">
        <v>406290</v>
      </c>
      <c r="P55" s="166">
        <f t="shared" si="9"/>
        <v>99.97660236089726</v>
      </c>
      <c r="Q55" s="166">
        <f t="shared" si="10"/>
        <v>0</v>
      </c>
      <c r="R55" s="166">
        <f t="shared" si="11"/>
        <v>2.3397639102738278E-2</v>
      </c>
    </row>
    <row r="56" spans="2:18" x14ac:dyDescent="0.15">
      <c r="B56" s="152">
        <v>20</v>
      </c>
      <c r="C56" s="155">
        <v>333206</v>
      </c>
      <c r="D56" s="161">
        <v>0</v>
      </c>
      <c r="E56" s="161">
        <v>9</v>
      </c>
      <c r="F56" s="162">
        <v>387030</v>
      </c>
      <c r="G56" s="166">
        <f t="shared" si="6"/>
        <v>99.997299041159607</v>
      </c>
      <c r="H56" s="166">
        <f t="shared" si="7"/>
        <v>0</v>
      </c>
      <c r="I56" s="166">
        <f t="shared" si="8"/>
        <v>2.7009588403883377E-3</v>
      </c>
      <c r="J56" s="150"/>
      <c r="K56" s="152">
        <v>20</v>
      </c>
      <c r="L56" s="161">
        <v>356894</v>
      </c>
      <c r="M56" s="161">
        <v>0</v>
      </c>
      <c r="N56" s="161">
        <v>25</v>
      </c>
      <c r="O56" s="161">
        <v>409836</v>
      </c>
      <c r="P56" s="166">
        <f t="shared" si="9"/>
        <v>99.992995609648133</v>
      </c>
      <c r="Q56" s="166">
        <f t="shared" si="10"/>
        <v>0</v>
      </c>
      <c r="R56" s="166">
        <f t="shared" si="11"/>
        <v>7.0043903518725538E-3</v>
      </c>
    </row>
    <row r="57" spans="2:18" x14ac:dyDescent="0.15">
      <c r="B57" s="152">
        <v>19</v>
      </c>
      <c r="C57" s="155">
        <v>248204</v>
      </c>
      <c r="D57" s="161">
        <v>1</v>
      </c>
      <c r="E57" s="161">
        <v>2</v>
      </c>
      <c r="F57" s="162">
        <v>397885</v>
      </c>
      <c r="G57" s="166">
        <f t="shared" si="6"/>
        <v>99.998791331429004</v>
      </c>
      <c r="H57" s="166">
        <f t="shared" si="7"/>
        <v>4.0288952366371615E-4</v>
      </c>
      <c r="I57" s="166">
        <f t="shared" si="8"/>
        <v>8.0577904732743229E-4</v>
      </c>
      <c r="J57" s="150"/>
      <c r="K57" s="152">
        <v>19</v>
      </c>
      <c r="L57" s="161">
        <v>277898</v>
      </c>
      <c r="M57" s="161">
        <v>1</v>
      </c>
      <c r="N57" s="161">
        <v>1</v>
      </c>
      <c r="O57" s="161">
        <v>425183</v>
      </c>
      <c r="P57" s="166">
        <f t="shared" si="9"/>
        <v>99.999280316660673</v>
      </c>
      <c r="Q57" s="166">
        <f t="shared" si="10"/>
        <v>3.5984166966534722E-4</v>
      </c>
      <c r="R57" s="166">
        <f t="shared" si="11"/>
        <v>3.5984166966534722E-4</v>
      </c>
    </row>
    <row r="58" spans="2:18" x14ac:dyDescent="0.15">
      <c r="B58" s="152">
        <v>18</v>
      </c>
      <c r="C58" s="155">
        <v>133698</v>
      </c>
      <c r="D58" s="161">
        <v>1</v>
      </c>
      <c r="E58" s="161">
        <v>0</v>
      </c>
      <c r="F58" s="162">
        <v>407855</v>
      </c>
      <c r="G58" s="166">
        <f t="shared" si="6"/>
        <v>99.999252051249442</v>
      </c>
      <c r="H58" s="166">
        <f t="shared" si="7"/>
        <v>7.479487505516122E-4</v>
      </c>
      <c r="I58" s="166">
        <f t="shared" si="8"/>
        <v>0</v>
      </c>
      <c r="J58" s="150"/>
      <c r="K58" s="152">
        <v>18</v>
      </c>
      <c r="L58" s="161">
        <v>171373</v>
      </c>
      <c r="M58" s="161">
        <v>1</v>
      </c>
      <c r="N58" s="161">
        <v>1</v>
      </c>
      <c r="O58" s="161">
        <v>436299</v>
      </c>
      <c r="P58" s="166">
        <f t="shared" si="9"/>
        <v>99.998832968636037</v>
      </c>
      <c r="Q58" s="166">
        <f t="shared" si="10"/>
        <v>5.835156819839533E-4</v>
      </c>
      <c r="R58" s="166">
        <f t="shared" si="11"/>
        <v>5.835156819839533E-4</v>
      </c>
    </row>
    <row r="59" spans="2:18" x14ac:dyDescent="0.15">
      <c r="B59" s="152">
        <v>17</v>
      </c>
      <c r="C59" s="155">
        <v>72240</v>
      </c>
      <c r="D59" s="161">
        <v>0</v>
      </c>
      <c r="E59" s="161">
        <v>0</v>
      </c>
      <c r="F59" s="162">
        <v>421805</v>
      </c>
      <c r="G59" s="166">
        <f t="shared" si="6"/>
        <v>100</v>
      </c>
      <c r="H59" s="166">
        <f t="shared" si="7"/>
        <v>0</v>
      </c>
      <c r="I59" s="166">
        <f t="shared" si="8"/>
        <v>0</v>
      </c>
      <c r="J59" s="150"/>
      <c r="K59" s="152">
        <v>17</v>
      </c>
      <c r="L59" s="161">
        <v>110249</v>
      </c>
      <c r="M59" s="161">
        <v>0</v>
      </c>
      <c r="N59" s="161">
        <v>0</v>
      </c>
      <c r="O59" s="161">
        <v>450137</v>
      </c>
      <c r="P59" s="166">
        <f t="shared" si="9"/>
        <v>100</v>
      </c>
      <c r="Q59" s="166">
        <f t="shared" si="10"/>
        <v>0</v>
      </c>
      <c r="R59" s="166">
        <f t="shared" si="11"/>
        <v>0</v>
      </c>
    </row>
    <row r="60" spans="2:18" x14ac:dyDescent="0.15">
      <c r="B60" s="153">
        <v>16</v>
      </c>
      <c r="C60" s="156">
        <v>27821</v>
      </c>
      <c r="D60" s="163">
        <v>0</v>
      </c>
      <c r="E60" s="163">
        <v>0</v>
      </c>
      <c r="F60" s="164">
        <v>420959</v>
      </c>
      <c r="G60" s="167">
        <f t="shared" si="6"/>
        <v>100</v>
      </c>
      <c r="H60" s="167">
        <f t="shared" si="7"/>
        <v>0</v>
      </c>
      <c r="I60" s="167">
        <f t="shared" si="8"/>
        <v>0</v>
      </c>
      <c r="J60" s="150"/>
      <c r="K60" s="153">
        <v>16</v>
      </c>
      <c r="L60" s="163">
        <v>52776</v>
      </c>
      <c r="M60" s="163">
        <v>0</v>
      </c>
      <c r="N60" s="163">
        <v>0</v>
      </c>
      <c r="O60" s="163">
        <v>444271</v>
      </c>
      <c r="P60" s="167">
        <f t="shared" si="9"/>
        <v>100</v>
      </c>
      <c r="Q60" s="167">
        <f t="shared" si="10"/>
        <v>0</v>
      </c>
      <c r="R60" s="167">
        <f t="shared" si="11"/>
        <v>0</v>
      </c>
    </row>
    <row r="61" spans="2:18" x14ac:dyDescent="0.15">
      <c r="B61" s="88"/>
      <c r="C61" s="88"/>
      <c r="D61" s="88"/>
      <c r="E61" s="88"/>
      <c r="F61" s="88"/>
      <c r="G61" s="89"/>
      <c r="H61" s="89"/>
      <c r="I61" s="89"/>
    </row>
    <row r="62" spans="2:18" x14ac:dyDescent="0.15">
      <c r="B62" s="198" t="s">
        <v>8</v>
      </c>
      <c r="C62" s="198"/>
      <c r="D62" s="198"/>
      <c r="E62" s="198"/>
      <c r="F62" s="198"/>
      <c r="G62" s="198"/>
      <c r="H62" s="198"/>
      <c r="I62" s="198"/>
    </row>
    <row r="63" spans="2:18" x14ac:dyDescent="0.15">
      <c r="I63" s="86" t="s">
        <v>24</v>
      </c>
    </row>
    <row r="64" spans="2:18" x14ac:dyDescent="0.15">
      <c r="B64" s="205" t="s">
        <v>23</v>
      </c>
      <c r="C64" s="202" t="s">
        <v>73</v>
      </c>
      <c r="D64" s="203"/>
      <c r="E64" s="203"/>
      <c r="F64" s="204"/>
      <c r="G64" s="202" t="s">
        <v>72</v>
      </c>
      <c r="H64" s="203"/>
      <c r="I64" s="204"/>
    </row>
    <row r="65" spans="2:9" ht="44" x14ac:dyDescent="0.15">
      <c r="B65" s="206"/>
      <c r="C65" s="87" t="s">
        <v>21</v>
      </c>
      <c r="D65" s="87" t="s">
        <v>74</v>
      </c>
      <c r="E65" s="87" t="s">
        <v>22</v>
      </c>
      <c r="F65" s="87" t="s">
        <v>107</v>
      </c>
      <c r="G65" s="87" t="s">
        <v>21</v>
      </c>
      <c r="H65" s="87" t="s">
        <v>74</v>
      </c>
      <c r="I65" s="87" t="s">
        <v>22</v>
      </c>
    </row>
    <row r="66" spans="2:9" x14ac:dyDescent="0.15">
      <c r="B66" s="168">
        <v>68</v>
      </c>
      <c r="C66" s="169">
        <v>77536</v>
      </c>
      <c r="D66" s="169">
        <v>465676</v>
      </c>
      <c r="E66" s="169">
        <v>299377</v>
      </c>
      <c r="F66" s="169">
        <v>772943</v>
      </c>
      <c r="G66" s="165">
        <f>100*C66/($C66+$D66+$E66)</f>
        <v>9.2021139606617233</v>
      </c>
      <c r="H66" s="165">
        <f>100*D66/($C66+$D66+$E66)</f>
        <v>55.267277403336621</v>
      </c>
      <c r="I66" s="165">
        <f t="shared" ref="I66:I98" si="12">100*E66/($C66+$D66+$E66)</f>
        <v>35.530608636001659</v>
      </c>
    </row>
    <row r="67" spans="2:9" x14ac:dyDescent="0.15">
      <c r="B67" s="152">
        <v>67</v>
      </c>
      <c r="C67" s="157">
        <v>96480</v>
      </c>
      <c r="D67" s="157">
        <v>458374</v>
      </c>
      <c r="E67" s="157">
        <v>300480</v>
      </c>
      <c r="F67" s="157">
        <v>782070</v>
      </c>
      <c r="G67" s="166">
        <f>100*C67/($C67+$D67+$E67)</f>
        <v>11.279804146684219</v>
      </c>
      <c r="H67" s="166">
        <f>100*D67/($C67+$D67+$E67)</f>
        <v>53.590059555682345</v>
      </c>
      <c r="I67" s="166">
        <f t="shared" ref="I67" si="13">100*E67/($C67+$D67+$E67)</f>
        <v>35.130136297633442</v>
      </c>
    </row>
    <row r="68" spans="2:9" x14ac:dyDescent="0.15">
      <c r="B68" s="152">
        <v>66</v>
      </c>
      <c r="C68" s="157">
        <v>159687</v>
      </c>
      <c r="D68" s="157">
        <v>431690</v>
      </c>
      <c r="E68" s="157">
        <v>278726</v>
      </c>
      <c r="F68" s="157">
        <v>794656</v>
      </c>
      <c r="G68" s="166">
        <f t="shared" ref="G68:G98" si="14">100*C68/($C68+$D68+$E68)</f>
        <v>18.352654800638547</v>
      </c>
      <c r="H68" s="166">
        <f t="shared" ref="H68:H98" si="15">100*D68/($C68+$D68+$E68)</f>
        <v>49.613666427997607</v>
      </c>
      <c r="I68" s="166">
        <f t="shared" si="12"/>
        <v>32.033678771363853</v>
      </c>
    </row>
    <row r="69" spans="2:9" x14ac:dyDescent="0.15">
      <c r="B69" s="152">
        <v>65</v>
      </c>
      <c r="C69" s="157">
        <v>200413</v>
      </c>
      <c r="D69" s="157">
        <v>418734</v>
      </c>
      <c r="E69" s="157">
        <v>262591</v>
      </c>
      <c r="F69" s="157">
        <v>805914</v>
      </c>
      <c r="G69" s="166">
        <f t="shared" si="14"/>
        <v>22.729314150008278</v>
      </c>
      <c r="H69" s="166">
        <f t="shared" si="15"/>
        <v>47.489617097142236</v>
      </c>
      <c r="I69" s="166">
        <f t="shared" si="12"/>
        <v>29.781068752849485</v>
      </c>
    </row>
    <row r="70" spans="2:9" x14ac:dyDescent="0.15">
      <c r="B70" s="152">
        <v>64</v>
      </c>
      <c r="C70" s="157">
        <v>252362</v>
      </c>
      <c r="D70" s="157">
        <v>440216</v>
      </c>
      <c r="E70" s="157">
        <v>215693</v>
      </c>
      <c r="F70" s="157">
        <v>812839</v>
      </c>
      <c r="G70" s="166">
        <f t="shared" si="14"/>
        <v>27.784879182534727</v>
      </c>
      <c r="H70" s="166">
        <f t="shared" si="15"/>
        <v>48.467472813730701</v>
      </c>
      <c r="I70" s="166">
        <f t="shared" si="12"/>
        <v>23.747648003734568</v>
      </c>
    </row>
    <row r="71" spans="2:9" x14ac:dyDescent="0.15">
      <c r="B71" s="152">
        <v>63</v>
      </c>
      <c r="C71" s="157">
        <v>310844</v>
      </c>
      <c r="D71" s="157">
        <v>421222</v>
      </c>
      <c r="E71" s="157">
        <v>185873</v>
      </c>
      <c r="F71" s="157">
        <v>836717</v>
      </c>
      <c r="G71" s="166">
        <f t="shared" si="14"/>
        <v>33.863252351191093</v>
      </c>
      <c r="H71" s="166">
        <f>100*D71/($C71+$D71+$E71)</f>
        <v>45.887798644572243</v>
      </c>
      <c r="I71" s="166">
        <f t="shared" si="12"/>
        <v>20.248949004236664</v>
      </c>
    </row>
    <row r="72" spans="2:9" x14ac:dyDescent="0.15">
      <c r="B72" s="152">
        <v>62</v>
      </c>
      <c r="C72" s="157">
        <v>428525</v>
      </c>
      <c r="D72" s="157">
        <v>312317</v>
      </c>
      <c r="E72" s="157">
        <v>190908</v>
      </c>
      <c r="F72" s="157">
        <v>844646</v>
      </c>
      <c r="G72" s="166">
        <f t="shared" si="14"/>
        <v>45.991414005902868</v>
      </c>
      <c r="H72" s="166">
        <f t="shared" si="15"/>
        <v>33.5193989804132</v>
      </c>
      <c r="I72" s="166">
        <f t="shared" si="12"/>
        <v>20.489187013683928</v>
      </c>
    </row>
    <row r="73" spans="2:9" x14ac:dyDescent="0.15">
      <c r="B73" s="152">
        <v>61</v>
      </c>
      <c r="C73" s="157">
        <v>711491</v>
      </c>
      <c r="D73" s="157">
        <v>111364</v>
      </c>
      <c r="E73" s="157">
        <v>114384</v>
      </c>
      <c r="F73" s="157">
        <v>850773</v>
      </c>
      <c r="G73" s="166">
        <f t="shared" si="14"/>
        <v>75.913507653864173</v>
      </c>
      <c r="H73" s="166">
        <f t="shared" si="15"/>
        <v>11.882134652954049</v>
      </c>
      <c r="I73" s="166">
        <f t="shared" si="12"/>
        <v>12.204357693181782</v>
      </c>
    </row>
    <row r="74" spans="2:9" x14ac:dyDescent="0.15">
      <c r="B74" s="152">
        <v>60</v>
      </c>
      <c r="C74" s="157">
        <v>838283</v>
      </c>
      <c r="D74" s="157">
        <v>57603</v>
      </c>
      <c r="E74" s="157">
        <v>79315</v>
      </c>
      <c r="F74" s="157">
        <v>853623</v>
      </c>
      <c r="G74" s="166">
        <f t="shared" si="14"/>
        <v>85.960022600469031</v>
      </c>
      <c r="H74" s="166">
        <f t="shared" si="15"/>
        <v>5.9067822941116752</v>
      </c>
      <c r="I74" s="166">
        <f t="shared" si="12"/>
        <v>8.1331951054192935</v>
      </c>
    </row>
    <row r="75" spans="2:9" x14ac:dyDescent="0.15">
      <c r="B75" s="152">
        <v>59</v>
      </c>
      <c r="C75" s="157">
        <v>949219</v>
      </c>
      <c r="D75" s="157">
        <v>1316</v>
      </c>
      <c r="E75" s="157">
        <v>44402</v>
      </c>
      <c r="F75" s="157">
        <v>885886</v>
      </c>
      <c r="G75" s="166">
        <f t="shared" si="14"/>
        <v>95.40493518685102</v>
      </c>
      <c r="H75" s="166">
        <f t="shared" si="15"/>
        <v>0.13226968139691256</v>
      </c>
      <c r="I75" s="166">
        <f t="shared" si="12"/>
        <v>4.4627951317520607</v>
      </c>
    </row>
    <row r="76" spans="2:9" x14ac:dyDescent="0.15">
      <c r="B76" s="152">
        <v>58</v>
      </c>
      <c r="C76" s="157">
        <v>954650</v>
      </c>
      <c r="D76" s="157">
        <v>884</v>
      </c>
      <c r="E76" s="157">
        <v>33237</v>
      </c>
      <c r="F76" s="157">
        <v>900488</v>
      </c>
      <c r="G76" s="166">
        <f t="shared" si="14"/>
        <v>96.54915040995337</v>
      </c>
      <c r="H76" s="166">
        <f t="shared" si="15"/>
        <v>8.9403916579268605E-2</v>
      </c>
      <c r="I76" s="166">
        <f t="shared" si="12"/>
        <v>3.3614456734673652</v>
      </c>
    </row>
    <row r="77" spans="2:9" x14ac:dyDescent="0.15">
      <c r="B77" s="152">
        <v>57</v>
      </c>
      <c r="C77" s="157">
        <v>967417</v>
      </c>
      <c r="D77" s="157">
        <v>559</v>
      </c>
      <c r="E77" s="157">
        <v>25681</v>
      </c>
      <c r="F77" s="157">
        <v>892753</v>
      </c>
      <c r="G77" s="166">
        <f t="shared" si="14"/>
        <v>97.359249720980173</v>
      </c>
      <c r="H77" s="166">
        <f t="shared" si="15"/>
        <v>5.6256837117838451E-2</v>
      </c>
      <c r="I77" s="166">
        <f t="shared" si="12"/>
        <v>2.5844934419019845</v>
      </c>
    </row>
    <row r="78" spans="2:9" x14ac:dyDescent="0.15">
      <c r="B78" s="152">
        <v>56</v>
      </c>
      <c r="C78" s="157">
        <v>957970</v>
      </c>
      <c r="D78" s="157">
        <v>332</v>
      </c>
      <c r="E78" s="157">
        <v>18837</v>
      </c>
      <c r="F78" s="157">
        <v>891574</v>
      </c>
      <c r="G78" s="166">
        <f t="shared" si="14"/>
        <v>98.038252490177953</v>
      </c>
      <c r="H78" s="166">
        <f t="shared" si="15"/>
        <v>3.3976742305854131E-2</v>
      </c>
      <c r="I78" s="166">
        <f t="shared" si="12"/>
        <v>1.9277707675161875</v>
      </c>
    </row>
    <row r="79" spans="2:9" x14ac:dyDescent="0.15">
      <c r="B79" s="152">
        <v>55</v>
      </c>
      <c r="C79" s="157">
        <v>967504</v>
      </c>
      <c r="D79" s="157">
        <v>135</v>
      </c>
      <c r="E79" s="157">
        <v>16386</v>
      </c>
      <c r="F79" s="157">
        <v>869572</v>
      </c>
      <c r="G79" s="166">
        <f t="shared" si="14"/>
        <v>98.321079240872947</v>
      </c>
      <c r="H79" s="166">
        <f t="shared" si="15"/>
        <v>1.3719163639135185E-2</v>
      </c>
      <c r="I79" s="166">
        <f t="shared" si="12"/>
        <v>1.6652015954879196</v>
      </c>
    </row>
    <row r="80" spans="2:9" x14ac:dyDescent="0.15">
      <c r="B80" s="152">
        <v>54</v>
      </c>
      <c r="C80" s="157">
        <v>980835</v>
      </c>
      <c r="D80" s="157">
        <v>20</v>
      </c>
      <c r="E80" s="157">
        <v>13936</v>
      </c>
      <c r="F80" s="157">
        <v>872893</v>
      </c>
      <c r="G80" s="166">
        <f t="shared" si="14"/>
        <v>98.597092253548738</v>
      </c>
      <c r="H80" s="166">
        <f t="shared" si="15"/>
        <v>2.0104725515208721E-3</v>
      </c>
      <c r="I80" s="166">
        <f t="shared" si="12"/>
        <v>1.4008972738997438</v>
      </c>
    </row>
    <row r="81" spans="2:9" x14ac:dyDescent="0.15">
      <c r="B81" s="152">
        <v>53</v>
      </c>
      <c r="C81" s="157">
        <v>997679</v>
      </c>
      <c r="D81" s="157">
        <v>21</v>
      </c>
      <c r="E81" s="157">
        <v>13110</v>
      </c>
      <c r="F81" s="157">
        <v>884945</v>
      </c>
      <c r="G81" s="166">
        <f t="shared" si="14"/>
        <v>98.7009428082429</v>
      </c>
      <c r="H81" s="166">
        <f t="shared" si="15"/>
        <v>2.07754177342923E-3</v>
      </c>
      <c r="I81" s="166">
        <f t="shared" si="12"/>
        <v>1.2969796499836765</v>
      </c>
    </row>
    <row r="82" spans="2:9" x14ac:dyDescent="0.15">
      <c r="B82" s="152">
        <v>52</v>
      </c>
      <c r="C82" s="157">
        <v>1025520</v>
      </c>
      <c r="D82" s="157">
        <v>11</v>
      </c>
      <c r="E82" s="157">
        <v>12154</v>
      </c>
      <c r="F82" s="157">
        <v>897162</v>
      </c>
      <c r="G82" s="166">
        <f t="shared" si="14"/>
        <v>98.827678919903434</v>
      </c>
      <c r="H82" s="166">
        <f t="shared" si="15"/>
        <v>1.0600519425451847E-3</v>
      </c>
      <c r="I82" s="166">
        <f t="shared" si="12"/>
        <v>1.1712610281540159</v>
      </c>
    </row>
    <row r="83" spans="2:9" x14ac:dyDescent="0.15">
      <c r="B83" s="152">
        <v>51</v>
      </c>
      <c r="C83" s="157">
        <v>1034434</v>
      </c>
      <c r="D83" s="157">
        <v>4</v>
      </c>
      <c r="E83" s="157">
        <v>11195</v>
      </c>
      <c r="F83" s="157">
        <v>919690</v>
      </c>
      <c r="G83" s="166">
        <f t="shared" si="14"/>
        <v>98.92897412380826</v>
      </c>
      <c r="H83" s="166">
        <f t="shared" si="15"/>
        <v>3.8254339715751131E-4</v>
      </c>
      <c r="I83" s="166">
        <f t="shared" si="12"/>
        <v>1.0706433327945848</v>
      </c>
    </row>
    <row r="84" spans="2:9" x14ac:dyDescent="0.15">
      <c r="B84" s="152">
        <v>50</v>
      </c>
      <c r="C84" s="157">
        <v>1016820</v>
      </c>
      <c r="D84" s="157">
        <v>3</v>
      </c>
      <c r="E84" s="157">
        <v>10424</v>
      </c>
      <c r="F84" s="157">
        <v>925882</v>
      </c>
      <c r="G84" s="166">
        <f t="shared" si="14"/>
        <v>98.984956879893545</v>
      </c>
      <c r="H84" s="166">
        <f t="shared" si="15"/>
        <v>2.9204271222013791E-4</v>
      </c>
      <c r="I84" s="166">
        <f t="shared" si="12"/>
        <v>1.0147510773942392</v>
      </c>
    </row>
    <row r="85" spans="2:9" x14ac:dyDescent="0.15">
      <c r="B85" s="152">
        <v>49</v>
      </c>
      <c r="C85" s="157">
        <v>973118</v>
      </c>
      <c r="D85" s="157">
        <v>2</v>
      </c>
      <c r="E85" s="157">
        <v>9225</v>
      </c>
      <c r="F85" s="157">
        <v>904708</v>
      </c>
      <c r="G85" s="166">
        <f t="shared" si="14"/>
        <v>99.060716957891572</v>
      </c>
      <c r="H85" s="166">
        <f t="shared" si="15"/>
        <v>2.0359446019473811E-4</v>
      </c>
      <c r="I85" s="166">
        <f t="shared" si="12"/>
        <v>0.93907944764822948</v>
      </c>
    </row>
    <row r="86" spans="2:9" x14ac:dyDescent="0.15">
      <c r="B86" s="152">
        <v>48</v>
      </c>
      <c r="C86" s="157">
        <v>926727</v>
      </c>
      <c r="D86" s="157">
        <v>3</v>
      </c>
      <c r="E86" s="157">
        <v>8247</v>
      </c>
      <c r="F86" s="157">
        <v>864366</v>
      </c>
      <c r="G86" s="166">
        <f t="shared" si="14"/>
        <v>99.117625353350931</v>
      </c>
      <c r="H86" s="166">
        <f t="shared" si="15"/>
        <v>3.2086350787238619E-4</v>
      </c>
      <c r="I86" s="166">
        <f t="shared" si="12"/>
        <v>0.88205378314118954</v>
      </c>
    </row>
    <row r="87" spans="2:9" x14ac:dyDescent="0.15">
      <c r="B87" s="152">
        <v>47</v>
      </c>
      <c r="C87" s="157">
        <v>907253</v>
      </c>
      <c r="D87" s="157">
        <v>2</v>
      </c>
      <c r="E87" s="157">
        <v>7648</v>
      </c>
      <c r="F87" s="157">
        <v>823516</v>
      </c>
      <c r="G87" s="166">
        <f t="shared" si="14"/>
        <v>99.163845784744396</v>
      </c>
      <c r="H87" s="166">
        <f t="shared" si="15"/>
        <v>2.1860240921715198E-4</v>
      </c>
      <c r="I87" s="166">
        <f t="shared" si="12"/>
        <v>0.83593561284638918</v>
      </c>
    </row>
    <row r="88" spans="2:9" x14ac:dyDescent="0.15">
      <c r="B88" s="152">
        <v>46</v>
      </c>
      <c r="C88" s="157">
        <v>937688</v>
      </c>
      <c r="D88" s="157">
        <v>2</v>
      </c>
      <c r="E88" s="157">
        <v>7278</v>
      </c>
      <c r="F88" s="157">
        <v>797856</v>
      </c>
      <c r="G88" s="166">
        <f t="shared" si="14"/>
        <v>99.229603542130533</v>
      </c>
      <c r="H88" s="166">
        <f t="shared" si="15"/>
        <v>2.1164737853556945E-4</v>
      </c>
      <c r="I88" s="166">
        <f t="shared" si="12"/>
        <v>0.77018481049093723</v>
      </c>
    </row>
    <row r="89" spans="2:9" x14ac:dyDescent="0.15">
      <c r="B89" s="152">
        <v>45</v>
      </c>
      <c r="C89" s="157">
        <v>932494</v>
      </c>
      <c r="D89" s="157">
        <v>0</v>
      </c>
      <c r="E89" s="157">
        <v>6758</v>
      </c>
      <c r="F89" s="157">
        <v>820318</v>
      </c>
      <c r="G89" s="166">
        <f t="shared" si="14"/>
        <v>99.280491284554088</v>
      </c>
      <c r="H89" s="166">
        <f t="shared" si="15"/>
        <v>0</v>
      </c>
      <c r="I89" s="166">
        <f t="shared" si="12"/>
        <v>0.719508715445908</v>
      </c>
    </row>
    <row r="90" spans="2:9" x14ac:dyDescent="0.15">
      <c r="B90" s="152">
        <v>44</v>
      </c>
      <c r="C90" s="157">
        <v>957684</v>
      </c>
      <c r="D90" s="157">
        <v>4</v>
      </c>
      <c r="E90" s="157">
        <v>5069</v>
      </c>
      <c r="F90" s="157">
        <v>820432</v>
      </c>
      <c r="G90" s="166">
        <f t="shared" si="14"/>
        <v>99.473075760550174</v>
      </c>
      <c r="H90" s="166">
        <f t="shared" si="15"/>
        <v>4.1547347876982459E-4</v>
      </c>
      <c r="I90" s="166">
        <f t="shared" si="12"/>
        <v>0.52650876597106022</v>
      </c>
    </row>
    <row r="91" spans="2:9" x14ac:dyDescent="0.15">
      <c r="B91" s="152">
        <v>43</v>
      </c>
      <c r="C91" s="157">
        <v>1008100</v>
      </c>
      <c r="D91" s="157">
        <v>1</v>
      </c>
      <c r="E91" s="157">
        <v>4793</v>
      </c>
      <c r="F91" s="157">
        <v>837980</v>
      </c>
      <c r="G91" s="166">
        <f t="shared" si="14"/>
        <v>99.526702695444939</v>
      </c>
      <c r="H91" s="166">
        <f t="shared" si="15"/>
        <v>9.8727013882992688E-5</v>
      </c>
      <c r="I91" s="166">
        <f t="shared" si="12"/>
        <v>0.473198577541184</v>
      </c>
    </row>
    <row r="92" spans="2:9" x14ac:dyDescent="0.15">
      <c r="B92" s="152">
        <v>42</v>
      </c>
      <c r="C92" s="157">
        <v>1005841</v>
      </c>
      <c r="D92" s="157">
        <v>3</v>
      </c>
      <c r="E92" s="157">
        <v>4145</v>
      </c>
      <c r="F92" s="157">
        <v>887996</v>
      </c>
      <c r="G92" s="166">
        <f t="shared" si="14"/>
        <v>99.58930245774954</v>
      </c>
      <c r="H92" s="166">
        <f t="shared" si="15"/>
        <v>2.9703293798249286E-4</v>
      </c>
      <c r="I92" s="166">
        <f t="shared" si="12"/>
        <v>0.41040050931247768</v>
      </c>
    </row>
    <row r="93" spans="2:9" x14ac:dyDescent="0.15">
      <c r="B93" s="152">
        <v>41</v>
      </c>
      <c r="C93" s="157">
        <v>1002106</v>
      </c>
      <c r="D93" s="157">
        <v>0</v>
      </c>
      <c r="E93" s="157">
        <v>3642</v>
      </c>
      <c r="F93" s="157">
        <v>876095</v>
      </c>
      <c r="G93" s="166">
        <f t="shared" si="14"/>
        <v>99.63788145738296</v>
      </c>
      <c r="H93" s="166">
        <f t="shared" si="15"/>
        <v>0</v>
      </c>
      <c r="I93" s="166">
        <f t="shared" si="12"/>
        <v>0.36211854261703724</v>
      </c>
    </row>
    <row r="94" spans="2:9" x14ac:dyDescent="0.15">
      <c r="B94" s="152">
        <v>40</v>
      </c>
      <c r="C94" s="157">
        <v>954048</v>
      </c>
      <c r="D94" s="157">
        <v>1</v>
      </c>
      <c r="E94" s="157">
        <v>2953</v>
      </c>
      <c r="F94" s="157">
        <v>872221</v>
      </c>
      <c r="G94" s="166">
        <f t="shared" si="14"/>
        <v>99.691327708824019</v>
      </c>
      <c r="H94" s="166">
        <f t="shared" si="15"/>
        <v>1.0449298956533006E-4</v>
      </c>
      <c r="I94" s="166">
        <f t="shared" si="12"/>
        <v>0.30856779818641966</v>
      </c>
    </row>
    <row r="95" spans="2:9" x14ac:dyDescent="0.15">
      <c r="B95" s="152">
        <v>39</v>
      </c>
      <c r="C95" s="157">
        <v>969525</v>
      </c>
      <c r="D95" s="157">
        <v>0</v>
      </c>
      <c r="E95" s="157">
        <v>2379</v>
      </c>
      <c r="F95" s="157">
        <v>822307</v>
      </c>
      <c r="G95" s="166">
        <f t="shared" si="14"/>
        <v>99.755222738048204</v>
      </c>
      <c r="H95" s="166">
        <f t="shared" si="15"/>
        <v>0</v>
      </c>
      <c r="I95" s="166">
        <f t="shared" si="12"/>
        <v>0.24477726195179772</v>
      </c>
    </row>
    <row r="96" spans="2:9" x14ac:dyDescent="0.15">
      <c r="B96" s="152">
        <v>38</v>
      </c>
      <c r="C96" s="157">
        <v>978465</v>
      </c>
      <c r="D96" s="157">
        <v>0</v>
      </c>
      <c r="E96" s="157">
        <v>1944</v>
      </c>
      <c r="F96" s="157">
        <v>834735</v>
      </c>
      <c r="G96" s="166">
        <f t="shared" si="14"/>
        <v>99.801715406529311</v>
      </c>
      <c r="H96" s="166">
        <f t="shared" si="15"/>
        <v>0</v>
      </c>
      <c r="I96" s="166">
        <f t="shared" si="12"/>
        <v>0.19828459347068417</v>
      </c>
    </row>
    <row r="97" spans="2:9" x14ac:dyDescent="0.15">
      <c r="B97" s="152">
        <v>37</v>
      </c>
      <c r="C97" s="157">
        <v>986257</v>
      </c>
      <c r="D97" s="157">
        <v>0</v>
      </c>
      <c r="E97" s="157">
        <v>1652</v>
      </c>
      <c r="F97" s="157">
        <v>843956</v>
      </c>
      <c r="G97" s="166">
        <f t="shared" si="14"/>
        <v>99.832778120251973</v>
      </c>
      <c r="H97" s="166">
        <f t="shared" si="15"/>
        <v>0</v>
      </c>
      <c r="I97" s="166">
        <f t="shared" si="12"/>
        <v>0.16722187974803349</v>
      </c>
    </row>
    <row r="98" spans="2:9" x14ac:dyDescent="0.15">
      <c r="B98" s="152">
        <v>36</v>
      </c>
      <c r="C98" s="157">
        <v>976524</v>
      </c>
      <c r="D98" s="157">
        <v>2</v>
      </c>
      <c r="E98" s="157">
        <v>1608</v>
      </c>
      <c r="F98" s="157">
        <v>845568</v>
      </c>
      <c r="G98" s="166">
        <f t="shared" si="14"/>
        <v>99.835400875544664</v>
      </c>
      <c r="H98" s="166">
        <f t="shared" si="15"/>
        <v>2.0447096205632357E-4</v>
      </c>
      <c r="I98" s="166">
        <f t="shared" si="12"/>
        <v>0.16439465349328414</v>
      </c>
    </row>
    <row r="99" spans="2:9" x14ac:dyDescent="0.15">
      <c r="B99" s="152">
        <v>35</v>
      </c>
      <c r="C99" s="157">
        <v>978162</v>
      </c>
      <c r="D99" s="157">
        <v>0</v>
      </c>
      <c r="E99" s="157">
        <v>1791</v>
      </c>
      <c r="F99" s="157">
        <v>833395</v>
      </c>
      <c r="G99" s="166">
        <f t="shared" ref="G99:G118" si="16">100*C99/($C99+$D99+$E99)</f>
        <v>99.817236132753308</v>
      </c>
      <c r="H99" s="166">
        <f t="shared" ref="H99:H118" si="17">100*D99/($C99+$D99+$E99)</f>
        <v>0</v>
      </c>
      <c r="I99" s="166">
        <f t="shared" ref="I99:I118" si="18">100*E99/($C99+$D99+$E99)</f>
        <v>0.18276386724669449</v>
      </c>
    </row>
    <row r="100" spans="2:9" x14ac:dyDescent="0.15">
      <c r="B100" s="152">
        <v>34</v>
      </c>
      <c r="C100" s="157">
        <v>964447</v>
      </c>
      <c r="D100" s="157">
        <v>1</v>
      </c>
      <c r="E100" s="157">
        <v>1715</v>
      </c>
      <c r="F100" s="157">
        <v>833874</v>
      </c>
      <c r="G100" s="166">
        <f t="shared" si="16"/>
        <v>99.822390217799693</v>
      </c>
      <c r="H100" s="166">
        <f t="shared" si="17"/>
        <v>1.0350220407943587E-4</v>
      </c>
      <c r="I100" s="166">
        <f t="shared" si="18"/>
        <v>0.17750627999623253</v>
      </c>
    </row>
    <row r="101" spans="2:9" x14ac:dyDescent="0.15">
      <c r="B101" s="152">
        <v>33</v>
      </c>
      <c r="C101" s="157">
        <v>957524</v>
      </c>
      <c r="D101" s="157">
        <v>0</v>
      </c>
      <c r="E101" s="157">
        <v>1716</v>
      </c>
      <c r="F101" s="157">
        <v>820345</v>
      </c>
      <c r="G101" s="166">
        <f t="shared" si="16"/>
        <v>99.821108377465492</v>
      </c>
      <c r="H101" s="166">
        <f t="shared" si="17"/>
        <v>0</v>
      </c>
      <c r="I101" s="166">
        <f t="shared" si="18"/>
        <v>0.17889162253450649</v>
      </c>
    </row>
    <row r="102" spans="2:9" x14ac:dyDescent="0.15">
      <c r="B102" s="152">
        <v>32</v>
      </c>
      <c r="C102" s="157">
        <v>940615</v>
      </c>
      <c r="D102" s="157">
        <v>0</v>
      </c>
      <c r="E102" s="157">
        <v>1525</v>
      </c>
      <c r="F102" s="157">
        <v>815578</v>
      </c>
      <c r="G102" s="166">
        <f t="shared" si="16"/>
        <v>99.838134459846728</v>
      </c>
      <c r="H102" s="166">
        <f t="shared" si="17"/>
        <v>0</v>
      </c>
      <c r="I102" s="166">
        <f t="shared" si="18"/>
        <v>0.16186554015326809</v>
      </c>
    </row>
    <row r="103" spans="2:9" x14ac:dyDescent="0.15">
      <c r="B103" s="152">
        <v>31</v>
      </c>
      <c r="C103" s="157">
        <v>924629</v>
      </c>
      <c r="D103" s="157">
        <v>0</v>
      </c>
      <c r="E103" s="157">
        <v>1561</v>
      </c>
      <c r="F103" s="157">
        <v>792800</v>
      </c>
      <c r="G103" s="166">
        <f t="shared" si="16"/>
        <v>99.831460067588722</v>
      </c>
      <c r="H103" s="166">
        <f t="shared" si="17"/>
        <v>0</v>
      </c>
      <c r="I103" s="166">
        <f t="shared" si="18"/>
        <v>0.16853993241127629</v>
      </c>
    </row>
    <row r="104" spans="2:9" x14ac:dyDescent="0.15">
      <c r="B104" s="152">
        <v>30</v>
      </c>
      <c r="C104" s="157">
        <v>883004</v>
      </c>
      <c r="D104" s="157">
        <v>1</v>
      </c>
      <c r="E104" s="157">
        <v>1314</v>
      </c>
      <c r="F104" s="157">
        <v>778672</v>
      </c>
      <c r="G104" s="166">
        <f t="shared" si="16"/>
        <v>99.851298004453142</v>
      </c>
      <c r="H104" s="166">
        <f t="shared" si="17"/>
        <v>1.1308136543487135E-4</v>
      </c>
      <c r="I104" s="166">
        <f t="shared" si="18"/>
        <v>0.14858891418142095</v>
      </c>
    </row>
    <row r="105" spans="2:9" x14ac:dyDescent="0.15">
      <c r="B105" s="152">
        <v>29</v>
      </c>
      <c r="C105" s="157">
        <v>875357</v>
      </c>
      <c r="D105" s="157">
        <v>0</v>
      </c>
      <c r="E105" s="157">
        <v>1191</v>
      </c>
      <c r="F105" s="157">
        <v>742355</v>
      </c>
      <c r="G105" s="166">
        <f t="shared" si="16"/>
        <v>99.864126094634869</v>
      </c>
      <c r="H105" s="166">
        <f t="shared" si="17"/>
        <v>0</v>
      </c>
      <c r="I105" s="166">
        <f t="shared" si="18"/>
        <v>0.13587390536513688</v>
      </c>
    </row>
    <row r="106" spans="2:9" x14ac:dyDescent="0.15">
      <c r="B106" s="152">
        <v>28</v>
      </c>
      <c r="C106" s="157">
        <v>881528</v>
      </c>
      <c r="D106" s="157">
        <v>0</v>
      </c>
      <c r="E106" s="157">
        <v>1234</v>
      </c>
      <c r="F106" s="157">
        <v>735429</v>
      </c>
      <c r="G106" s="166">
        <f t="shared" si="16"/>
        <v>99.860211472627952</v>
      </c>
      <c r="H106" s="166">
        <f t="shared" si="17"/>
        <v>0</v>
      </c>
      <c r="I106" s="166">
        <f t="shared" si="18"/>
        <v>0.13978852737204364</v>
      </c>
    </row>
    <row r="107" spans="2:9" x14ac:dyDescent="0.15">
      <c r="B107" s="152">
        <v>27</v>
      </c>
      <c r="C107" s="157">
        <v>877403</v>
      </c>
      <c r="D107" s="157">
        <v>0</v>
      </c>
      <c r="E107" s="157">
        <v>1191</v>
      </c>
      <c r="F107" s="157">
        <v>748239</v>
      </c>
      <c r="G107" s="166">
        <f t="shared" si="16"/>
        <v>99.864442507005506</v>
      </c>
      <c r="H107" s="166">
        <f t="shared" si="17"/>
        <v>0</v>
      </c>
      <c r="I107" s="166">
        <f t="shared" si="18"/>
        <v>0.13555749299448891</v>
      </c>
    </row>
    <row r="108" spans="2:9" x14ac:dyDescent="0.15">
      <c r="B108" s="152">
        <v>26</v>
      </c>
      <c r="C108" s="157">
        <v>861994</v>
      </c>
      <c r="D108" s="157">
        <v>1</v>
      </c>
      <c r="E108" s="157">
        <v>1020</v>
      </c>
      <c r="F108" s="157">
        <v>748653</v>
      </c>
      <c r="G108" s="166">
        <f t="shared" si="16"/>
        <v>99.881693829191846</v>
      </c>
      <c r="H108" s="166">
        <f t="shared" si="17"/>
        <v>1.1587284114412843E-4</v>
      </c>
      <c r="I108" s="166">
        <f t="shared" si="18"/>
        <v>0.118190297967011</v>
      </c>
    </row>
    <row r="109" spans="2:9" x14ac:dyDescent="0.15">
      <c r="B109" s="152">
        <v>25</v>
      </c>
      <c r="C109" s="157">
        <v>859098</v>
      </c>
      <c r="D109" s="157">
        <v>1</v>
      </c>
      <c r="E109" s="157">
        <v>896</v>
      </c>
      <c r="F109" s="157">
        <v>743891</v>
      </c>
      <c r="G109" s="166">
        <f t="shared" si="16"/>
        <v>99.895697068006214</v>
      </c>
      <c r="H109" s="166">
        <f t="shared" si="17"/>
        <v>1.1627974581247565E-4</v>
      </c>
      <c r="I109" s="166">
        <f t="shared" si="18"/>
        <v>0.10418665224797818</v>
      </c>
    </row>
    <row r="110" spans="2:9" x14ac:dyDescent="0.15">
      <c r="B110" s="152">
        <v>24</v>
      </c>
      <c r="C110" s="157">
        <v>849479</v>
      </c>
      <c r="D110" s="157">
        <v>3</v>
      </c>
      <c r="E110" s="157">
        <v>700</v>
      </c>
      <c r="F110" s="157">
        <v>758974</v>
      </c>
      <c r="G110" s="166">
        <f t="shared" si="16"/>
        <v>99.917311822645033</v>
      </c>
      <c r="H110" s="166">
        <f t="shared" si="17"/>
        <v>3.5286562171393891E-4</v>
      </c>
      <c r="I110" s="166">
        <f t="shared" si="18"/>
        <v>8.2335311733252411E-2</v>
      </c>
    </row>
    <row r="111" spans="2:9" x14ac:dyDescent="0.15">
      <c r="B111" s="152">
        <v>23</v>
      </c>
      <c r="C111" s="157">
        <v>859034</v>
      </c>
      <c r="D111" s="157">
        <v>2</v>
      </c>
      <c r="E111" s="157">
        <v>497</v>
      </c>
      <c r="F111" s="157">
        <v>765894</v>
      </c>
      <c r="G111" s="166">
        <f t="shared" si="16"/>
        <v>99.941945219089902</v>
      </c>
      <c r="H111" s="166">
        <f t="shared" si="17"/>
        <v>2.3268449262564672E-4</v>
      </c>
      <c r="I111" s="166">
        <f t="shared" si="18"/>
        <v>5.7822096417473212E-2</v>
      </c>
    </row>
    <row r="112" spans="2:9" x14ac:dyDescent="0.15">
      <c r="B112" s="152">
        <v>22</v>
      </c>
      <c r="C112" s="157">
        <v>819852</v>
      </c>
      <c r="D112" s="157">
        <v>3</v>
      </c>
      <c r="E112" s="157">
        <v>292</v>
      </c>
      <c r="F112" s="157">
        <v>820474</v>
      </c>
      <c r="G112" s="166">
        <f t="shared" si="16"/>
        <v>99.9640308383741</v>
      </c>
      <c r="H112" s="166">
        <f t="shared" si="17"/>
        <v>3.6578808433122357E-4</v>
      </c>
      <c r="I112" s="166">
        <f t="shared" si="18"/>
        <v>3.5603373541572426E-2</v>
      </c>
    </row>
    <row r="113" spans="2:12" x14ac:dyDescent="0.15">
      <c r="B113" s="152">
        <v>21</v>
      </c>
      <c r="C113" s="157">
        <v>767909</v>
      </c>
      <c r="D113" s="157">
        <v>1</v>
      </c>
      <c r="E113" s="157">
        <v>112</v>
      </c>
      <c r="F113" s="157">
        <v>813408</v>
      </c>
      <c r="G113" s="166">
        <f t="shared" si="16"/>
        <v>99.985286879802928</v>
      </c>
      <c r="H113" s="166">
        <f t="shared" si="17"/>
        <v>1.3020460351396184E-4</v>
      </c>
      <c r="I113" s="166">
        <f t="shared" si="18"/>
        <v>1.4582915593563726E-2</v>
      </c>
    </row>
    <row r="114" spans="2:12" x14ac:dyDescent="0.15">
      <c r="B114" s="152">
        <v>20</v>
      </c>
      <c r="C114" s="157">
        <v>690100</v>
      </c>
      <c r="D114" s="157">
        <v>0</v>
      </c>
      <c r="E114" s="157">
        <v>34</v>
      </c>
      <c r="F114" s="157">
        <v>815496</v>
      </c>
      <c r="G114" s="166">
        <f t="shared" si="16"/>
        <v>99.995073420524136</v>
      </c>
      <c r="H114" s="166">
        <f t="shared" si="17"/>
        <v>0</v>
      </c>
      <c r="I114" s="166">
        <f t="shared" si="18"/>
        <v>4.9265794758699038E-3</v>
      </c>
    </row>
    <row r="115" spans="2:12" x14ac:dyDescent="0.15">
      <c r="B115" s="152">
        <v>19</v>
      </c>
      <c r="C115" s="157">
        <v>526102</v>
      </c>
      <c r="D115" s="157">
        <v>2</v>
      </c>
      <c r="E115" s="157">
        <v>3</v>
      </c>
      <c r="F115" s="157">
        <v>822167</v>
      </c>
      <c r="G115" s="166">
        <f t="shared" si="16"/>
        <v>99.999049622985439</v>
      </c>
      <c r="H115" s="166">
        <f t="shared" si="17"/>
        <v>3.8015080582467066E-4</v>
      </c>
      <c r="I115" s="166">
        <f t="shared" si="18"/>
        <v>5.7022620873700594E-4</v>
      </c>
    </row>
    <row r="116" spans="2:12" x14ac:dyDescent="0.15">
      <c r="B116" s="152">
        <v>18</v>
      </c>
      <c r="C116" s="157">
        <v>305071</v>
      </c>
      <c r="D116" s="157">
        <v>2</v>
      </c>
      <c r="E116" s="157">
        <v>1</v>
      </c>
      <c r="F116" s="157">
        <v>839723</v>
      </c>
      <c r="G116" s="166">
        <f t="shared" si="16"/>
        <v>99.999016632030262</v>
      </c>
      <c r="H116" s="166">
        <f t="shared" si="17"/>
        <v>6.5557864649232645E-4</v>
      </c>
      <c r="I116" s="166">
        <f t="shared" si="18"/>
        <v>3.2778932324616322E-4</v>
      </c>
    </row>
    <row r="117" spans="2:12" x14ac:dyDescent="0.15">
      <c r="B117" s="152">
        <v>17</v>
      </c>
      <c r="C117" s="157">
        <v>182489</v>
      </c>
      <c r="D117" s="157">
        <v>0</v>
      </c>
      <c r="E117" s="157">
        <v>0</v>
      </c>
      <c r="F117" s="157">
        <v>851148</v>
      </c>
      <c r="G117" s="166">
        <f t="shared" si="16"/>
        <v>100</v>
      </c>
      <c r="H117" s="166">
        <f t="shared" si="17"/>
        <v>0</v>
      </c>
      <c r="I117" s="166">
        <f t="shared" si="18"/>
        <v>0</v>
      </c>
    </row>
    <row r="118" spans="2:12" x14ac:dyDescent="0.15">
      <c r="B118" s="153">
        <v>16</v>
      </c>
      <c r="C118" s="158">
        <v>80597</v>
      </c>
      <c r="D118" s="158">
        <v>0</v>
      </c>
      <c r="E118" s="158">
        <v>0</v>
      </c>
      <c r="F118" s="158">
        <v>870247</v>
      </c>
      <c r="G118" s="167">
        <f t="shared" si="16"/>
        <v>100</v>
      </c>
      <c r="H118" s="167">
        <f t="shared" si="17"/>
        <v>0</v>
      </c>
      <c r="I118" s="167">
        <f t="shared" si="18"/>
        <v>0</v>
      </c>
    </row>
    <row r="119" spans="2:12" ht="131" customHeight="1" x14ac:dyDescent="0.15">
      <c r="B119" s="200" t="s">
        <v>121</v>
      </c>
      <c r="C119" s="201"/>
      <c r="D119" s="201"/>
      <c r="E119" s="201"/>
      <c r="F119" s="201"/>
      <c r="G119" s="201"/>
      <c r="H119" s="201"/>
      <c r="I119" s="201"/>
    </row>
    <row r="121" spans="2:12" x14ac:dyDescent="0.15">
      <c r="B121" s="197"/>
      <c r="C121" s="197"/>
      <c r="D121" s="197"/>
      <c r="E121" s="197"/>
      <c r="F121" s="197"/>
      <c r="G121" s="197"/>
      <c r="H121" s="197"/>
      <c r="I121" s="197"/>
      <c r="J121" s="197"/>
      <c r="K121" s="197"/>
      <c r="L121" s="197"/>
    </row>
    <row r="122" spans="2:12" x14ac:dyDescent="0.15">
      <c r="B122" s="197"/>
      <c r="C122" s="197"/>
      <c r="D122" s="197"/>
      <c r="E122" s="197"/>
      <c r="F122" s="197"/>
      <c r="G122" s="197"/>
      <c r="H122" s="197"/>
      <c r="I122" s="197"/>
      <c r="J122" s="197"/>
      <c r="K122" s="197"/>
      <c r="L122" s="197"/>
    </row>
    <row r="123" spans="2:12" x14ac:dyDescent="0.15">
      <c r="B123" s="197"/>
      <c r="C123" s="197"/>
      <c r="D123" s="197"/>
      <c r="E123" s="197"/>
      <c r="F123" s="197"/>
      <c r="G123" s="197"/>
      <c r="H123" s="197"/>
      <c r="I123" s="197"/>
      <c r="J123" s="197"/>
      <c r="K123" s="197"/>
      <c r="L123" s="197"/>
    </row>
    <row r="124" spans="2:12" x14ac:dyDescent="0.15">
      <c r="B124" s="197"/>
      <c r="C124" s="197"/>
      <c r="D124" s="197"/>
      <c r="E124" s="197"/>
      <c r="F124" s="197"/>
      <c r="G124" s="197"/>
      <c r="H124" s="197"/>
      <c r="I124" s="197"/>
      <c r="J124" s="197"/>
      <c r="K124" s="197"/>
      <c r="L124" s="197"/>
    </row>
    <row r="125" spans="2:12" x14ac:dyDescent="0.15">
      <c r="B125" s="197"/>
      <c r="C125" s="197"/>
      <c r="D125" s="197"/>
      <c r="E125" s="197"/>
      <c r="F125" s="197"/>
      <c r="G125" s="197"/>
      <c r="H125" s="197"/>
      <c r="I125" s="197"/>
      <c r="J125" s="197"/>
      <c r="K125" s="197"/>
      <c r="L125" s="197"/>
    </row>
    <row r="126" spans="2:12" x14ac:dyDescent="0.15">
      <c r="B126" s="197"/>
      <c r="C126" s="197"/>
      <c r="D126" s="197"/>
      <c r="E126" s="197"/>
      <c r="F126" s="197"/>
      <c r="G126" s="197"/>
      <c r="H126" s="197"/>
      <c r="I126" s="197"/>
      <c r="J126" s="197"/>
      <c r="K126" s="197"/>
      <c r="L126" s="197"/>
    </row>
    <row r="127" spans="2:12" x14ac:dyDescent="0.15">
      <c r="B127" s="197"/>
      <c r="C127" s="197"/>
      <c r="D127" s="197"/>
      <c r="E127" s="197"/>
      <c r="F127" s="197"/>
      <c r="G127" s="197"/>
      <c r="H127" s="197"/>
      <c r="I127" s="197"/>
      <c r="J127" s="197"/>
      <c r="K127" s="197"/>
      <c r="L127" s="197"/>
    </row>
    <row r="128" spans="2:12" x14ac:dyDescent="0.15">
      <c r="B128" s="197"/>
      <c r="C128" s="197"/>
      <c r="D128" s="197"/>
      <c r="E128" s="197"/>
      <c r="F128" s="197"/>
      <c r="G128" s="197"/>
      <c r="H128" s="197"/>
      <c r="I128" s="197"/>
      <c r="J128" s="197"/>
      <c r="K128" s="197"/>
      <c r="L128" s="197"/>
    </row>
    <row r="129" spans="2:12" x14ac:dyDescent="0.15">
      <c r="B129" s="197"/>
      <c r="C129" s="197"/>
      <c r="D129" s="197"/>
      <c r="E129" s="197"/>
      <c r="F129" s="197"/>
      <c r="G129" s="197"/>
      <c r="H129" s="197"/>
      <c r="I129" s="197"/>
      <c r="J129" s="197"/>
      <c r="K129" s="197"/>
      <c r="L129" s="197"/>
    </row>
    <row r="130" spans="2:12" x14ac:dyDescent="0.15">
      <c r="B130" s="197"/>
      <c r="C130" s="197"/>
      <c r="D130" s="197"/>
      <c r="E130" s="197"/>
      <c r="F130" s="197"/>
      <c r="G130" s="197"/>
      <c r="H130" s="197"/>
      <c r="I130" s="197"/>
      <c r="J130" s="197"/>
      <c r="K130" s="197"/>
      <c r="L130" s="197"/>
    </row>
    <row r="131" spans="2:12" x14ac:dyDescent="0.15">
      <c r="B131" s="197"/>
      <c r="C131" s="197"/>
      <c r="D131" s="197"/>
      <c r="E131" s="197"/>
      <c r="F131" s="197"/>
      <c r="G131" s="197"/>
      <c r="H131" s="197"/>
      <c r="I131" s="197"/>
      <c r="J131" s="197"/>
      <c r="K131" s="197"/>
      <c r="L131" s="197"/>
    </row>
  </sheetData>
  <mergeCells count="14">
    <mergeCell ref="B121:L131"/>
    <mergeCell ref="B62:I62"/>
    <mergeCell ref="B4:I4"/>
    <mergeCell ref="B119:I119"/>
    <mergeCell ref="P6:R6"/>
    <mergeCell ref="G6:I6"/>
    <mergeCell ref="G64:I64"/>
    <mergeCell ref="K6:K7"/>
    <mergeCell ref="L6:O6"/>
    <mergeCell ref="B6:B7"/>
    <mergeCell ref="C6:F6"/>
    <mergeCell ref="B64:B65"/>
    <mergeCell ref="C64:F64"/>
    <mergeCell ref="K4:R4"/>
  </mergeCells>
  <pageMargins left="0.7" right="0.7" top="0.75" bottom="0.75" header="0.3" footer="0.3"/>
  <pageSetup paperSize="9" scale="34"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F13_Tableau 1</vt:lpstr>
      <vt:lpstr>F13_tableau 1 compl</vt:lpstr>
      <vt:lpstr>F13_Graphique 1</vt:lpstr>
      <vt:lpstr>F13_Graphique 2 </vt:lpstr>
      <vt:lpstr>F13_Graphique 3</vt:lpstr>
      <vt:lpstr>F13_Graphique 4 </vt:lpstr>
    </vt:vector>
  </TitlesOfParts>
  <Company>MSS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Utilisateur de Microsoft Office</cp:lastModifiedBy>
  <cp:lastPrinted>2023-02-23T16:41:01Z</cp:lastPrinted>
  <dcterms:created xsi:type="dcterms:W3CDTF">2016-07-19T11:50:47Z</dcterms:created>
  <dcterms:modified xsi:type="dcterms:W3CDTF">2024-10-21T08:23:56Z</dcterms:modified>
</cp:coreProperties>
</file>