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4/DREES/MEP/MEL/"/>
    </mc:Choice>
  </mc:AlternateContent>
  <bookViews>
    <workbookView xWindow="10000" yWindow="480" windowWidth="16500" windowHeight="16580" tabRatio="821"/>
  </bookViews>
  <sheets>
    <sheet name="F30_graphique 1" sheetId="15" r:id="rId1"/>
    <sheet name="F30_graphique 2" sheetId="8" r:id="rId2"/>
    <sheet name="F30_graphique 3" sheetId="10" r:id="rId3"/>
    <sheet name="F30_graphique 4" sheetId="13" r:id="rId4"/>
    <sheet name="F30_graphique 5" sheetId="14" r:id="rId5"/>
    <sheet name="F30_graphique 6" sheetId="16" r:id="rId6"/>
    <sheet name="F30_graphique 7" sheetId="6" r:id="rId7"/>
    <sheet name="er-g1 (2)" sheetId="7" state="hidden" r:id="rId8"/>
    <sheet name="er-g2 (2)" sheetId="9" state="hidden" r:id="rId9"/>
    <sheet name="er-g3 (2)" sheetId="11" state="hidden" r:id="rId10"/>
  </sheets>
  <definedNames>
    <definedName name="TABLE" localSheetId="7">'er-g1 (2)'!$B$25:$I$25</definedName>
    <definedName name="TABLE" localSheetId="8">'er-g2 (2)'!#REF!</definedName>
    <definedName name="TABLE" localSheetId="9">'er-g3 (2)'!#REF!</definedName>
    <definedName name="TABLE" localSheetId="1">'F30_graphique 2'!#REF!</definedName>
    <definedName name="TABLE" localSheetId="2">'F30_graphique 3'!#REF!</definedName>
    <definedName name="TABLE" localSheetId="6">'F30_graphique 7'!#REF!</definedName>
    <definedName name="TABLE_2" localSheetId="7">'er-g1 (2)'!#REF!</definedName>
    <definedName name="TABLE_2" localSheetId="6">'F30_graphique 7'!#REF!</definedName>
    <definedName name="TABLE_3" localSheetId="7">'er-g1 (2)'!#REF!</definedName>
    <definedName name="TABLE_3" localSheetId="6">'F30_graphique 7'!#REF!</definedName>
    <definedName name="TABLE_4" localSheetId="7">'er-g1 (2)'!#REF!</definedName>
    <definedName name="TABLE_4" localSheetId="6">'F30_graphique 7'!#REF!</definedName>
    <definedName name="_xlnm.Print_Area" localSheetId="7">'er-g1 (2)'!$A$2:$H$25</definedName>
    <definedName name="_xlnm.Print_Area" localSheetId="8">'er-g2 (2)'!$A$2:$G$26</definedName>
    <definedName name="_xlnm.Print_Area" localSheetId="9">'er-g3 (2)'!$A$2:$F$26</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11" l="1"/>
  <c r="C40" i="11"/>
  <c r="D40" i="11"/>
  <c r="E40" i="11"/>
  <c r="F40" i="11"/>
  <c r="B44" i="11"/>
  <c r="C44" i="11"/>
  <c r="D44" i="11"/>
  <c r="E44" i="11"/>
  <c r="F44" i="11"/>
  <c r="B49" i="11"/>
  <c r="C49" i="11"/>
  <c r="D49" i="11"/>
  <c r="E49" i="11"/>
  <c r="F49" i="11"/>
  <c r="B53" i="11"/>
  <c r="C53" i="11"/>
  <c r="D53" i="11"/>
  <c r="E53" i="11"/>
  <c r="F53" i="11"/>
  <c r="B57" i="11"/>
  <c r="C57" i="11"/>
  <c r="D57" i="11"/>
  <c r="E57" i="11"/>
  <c r="F57" i="11"/>
  <c r="B43" i="9"/>
  <c r="C43" i="9"/>
  <c r="D43" i="9"/>
  <c r="E43" i="9"/>
  <c r="F43" i="9"/>
  <c r="B47" i="9"/>
  <c r="C47" i="9"/>
  <c r="D47" i="9"/>
  <c r="E47" i="9"/>
  <c r="F47" i="9"/>
  <c r="B52" i="9"/>
  <c r="C52" i="9"/>
  <c r="D52" i="9"/>
  <c r="E52" i="9"/>
  <c r="F52" i="9"/>
  <c r="B58" i="9"/>
  <c r="C58" i="9"/>
  <c r="D58" i="9"/>
  <c r="E58" i="9"/>
  <c r="F58" i="9"/>
  <c r="B62" i="9"/>
  <c r="C62" i="9"/>
  <c r="D62" i="9"/>
  <c r="E62" i="9"/>
  <c r="F62" i="9"/>
  <c r="B38" i="7"/>
  <c r="C38" i="7"/>
  <c r="D38" i="7"/>
  <c r="E38" i="7"/>
  <c r="F38" i="7"/>
  <c r="B42" i="7"/>
  <c r="C42" i="7"/>
  <c r="D42" i="7"/>
  <c r="E42" i="7"/>
  <c r="F42" i="7"/>
  <c r="B47" i="7"/>
  <c r="C47" i="7"/>
  <c r="D47" i="7"/>
  <c r="E47" i="7"/>
  <c r="F47" i="7"/>
  <c r="B51" i="7"/>
  <c r="C51" i="7"/>
  <c r="D51" i="7"/>
  <c r="E51" i="7"/>
  <c r="F51" i="7"/>
  <c r="B58" i="7"/>
  <c r="C58" i="7"/>
  <c r="D58" i="7"/>
  <c r="E58" i="7"/>
  <c r="F58" i="7"/>
</calcChain>
</file>

<file path=xl/sharedStrings.xml><?xml version="1.0" encoding="utf-8"?>
<sst xmlns="http://schemas.openxmlformats.org/spreadsheetml/2006/main" count="150" uniqueCount="84">
  <si>
    <t>PERP</t>
  </si>
  <si>
    <t>Femmes</t>
  </si>
  <si>
    <t>moins de 500 €</t>
  </si>
  <si>
    <t>de 500 à 1499 €</t>
  </si>
  <si>
    <t>de 1500 à 2499 €</t>
  </si>
  <si>
    <t>de 2500 à 4999 €</t>
  </si>
  <si>
    <t>plus de 5000 €</t>
  </si>
  <si>
    <t>Contrat "Madelin"</t>
  </si>
  <si>
    <t>Contrat "Exploitants agricoles"</t>
  </si>
  <si>
    <t>fonctionnaires</t>
  </si>
  <si>
    <t>PERCO</t>
  </si>
  <si>
    <t>moins de 30 ans</t>
  </si>
  <si>
    <t>de 30 à 39 ans</t>
  </si>
  <si>
    <t>de 40 à 49 ans</t>
  </si>
  <si>
    <t>de 50 à 59 ans</t>
  </si>
  <si>
    <t>60 ans et plus</t>
  </si>
  <si>
    <t>* La notion d'adhérents employée ici correspond aux contrats en cours de constitution ayant donné lieu à au moins un versement au cours de l'année 2007</t>
  </si>
  <si>
    <t>Graphique 1 : Répartition des versements effectués en 2008, par tranche annuelle selon le type de dispositifs (hors art.83, art. 82 et art.39)</t>
  </si>
  <si>
    <t>Source : DREES, Suivi statistique de l'épargne retraite 2008</t>
  </si>
  <si>
    <t>Graphique 3 : Répartition des nouveaux adhérents de l'année 2008 par tranche d'âge selon les dipositifs (hors art. 83, art. 82 et art.39)</t>
  </si>
  <si>
    <t>Graphique 2 : Répartition des adhérents* fin décembre 2008 par tranche d'âge selon les dipositifs (hors art. 83, art. 82 et art.39)</t>
  </si>
  <si>
    <t>Hommes</t>
  </si>
  <si>
    <t xml:space="preserve">Moins de 30 ans </t>
  </si>
  <si>
    <t>60 ans ou plus</t>
  </si>
  <si>
    <t>30 à 39 ans</t>
  </si>
  <si>
    <t>40 à 49 ans</t>
  </si>
  <si>
    <t>50 à 59 ans</t>
  </si>
  <si>
    <t>Moins de 30 ans</t>
  </si>
  <si>
    <t>En %</t>
  </si>
  <si>
    <t>Moins de 500 euros</t>
  </si>
  <si>
    <t>500 à 1 499 euros</t>
  </si>
  <si>
    <t>1 500 à 2 499 euros</t>
  </si>
  <si>
    <t>2 500 à 4 999 euros</t>
  </si>
  <si>
    <t>2015</t>
  </si>
  <si>
    <t>2016</t>
  </si>
  <si>
    <t>Ensemble des dispositifs</t>
  </si>
  <si>
    <t>2017</t>
  </si>
  <si>
    <t>2005</t>
  </si>
  <si>
    <t>2006</t>
  </si>
  <si>
    <t>2007</t>
  </si>
  <si>
    <t>2008</t>
  </si>
  <si>
    <t>2009</t>
  </si>
  <si>
    <t>2010</t>
  </si>
  <si>
    <t>2011</t>
  </si>
  <si>
    <t>2012</t>
  </si>
  <si>
    <t>2013</t>
  </si>
  <si>
    <t>2014</t>
  </si>
  <si>
    <t>2018</t>
  </si>
  <si>
    <t>Ensemble des adhérents</t>
  </si>
  <si>
    <t>Ensemble des nouveaux adhérents</t>
  </si>
  <si>
    <t>2019</t>
  </si>
  <si>
    <t>PER d'entreprise collectifs et Perco</t>
  </si>
  <si>
    <t>Graphique 1. Nombre d’adhérents au 31 décembre, selon le dispositif de retraite supplémentaire</t>
  </si>
  <si>
    <t>2020</t>
  </si>
  <si>
    <t>Ensemble des dispositifs (cotisants)</t>
  </si>
  <si>
    <t>En euros courants</t>
  </si>
  <si>
    <t>2021</t>
  </si>
  <si>
    <t>Ensemble de la population active</t>
  </si>
  <si>
    <t xml:space="preserve">Graphique 6. Cotisations annuelles moyennes, selon le dispositif de retraite supplémentaire </t>
  </si>
  <si>
    <t>PER d'entreprise collectif et Perco</t>
  </si>
  <si>
    <t>5 000 euros
 ou plus</t>
  </si>
  <si>
    <t>2022</t>
  </si>
  <si>
    <t>Graphique 2. Répartition par âge des adhérents à un contrat de retraite supplémentaire</t>
  </si>
  <si>
    <t>Graphique 3. Évolution de la répartition des nouveaux adhérents à un produit de retraite supplémentaire, par classe d’âge</t>
  </si>
  <si>
    <t>Graphique 4. Répartition des adhérents à un produit de retraite supplémentaire en 2022, par sexe, selon les dispositifs</t>
  </si>
  <si>
    <t>Graphique 5. Nombre de cotisants par type de produit rapporté au nombre d'actifs occupés, par année</t>
  </si>
  <si>
    <t>Graphique 7. Répartition des cotisants à un type de produit de retraite supplémentaire en 2022, selon la tranche de cotisations annuelles</t>
  </si>
  <si>
    <r>
      <t xml:space="preserve">Nombre d’adhérents au 31 décembre </t>
    </r>
    <r>
      <rPr>
        <sz val="8"/>
        <rFont val="Marianne"/>
      </rPr>
      <t>(en millions)</t>
    </r>
  </si>
  <si>
    <r>
      <t>PER individuel, PERP et contrat Madelin</t>
    </r>
    <r>
      <rPr>
        <vertAlign val="superscript"/>
        <sz val="8"/>
        <rFont val="Marianne"/>
      </rPr>
      <t>1</t>
    </r>
  </si>
  <si>
    <r>
      <t>PER individuel, PERP et contrat Madelin</t>
    </r>
    <r>
      <rPr>
        <vertAlign val="superscript"/>
        <sz val="8"/>
        <rFont val="Marianne "/>
      </rPr>
      <t>1</t>
    </r>
  </si>
  <si>
    <r>
      <t>PER d'entreprise obligatoire et contrats relevant des articles 82 et 83 du CGI</t>
    </r>
    <r>
      <rPr>
        <vertAlign val="superscript"/>
        <sz val="8"/>
        <rFont val="Marianne"/>
      </rPr>
      <t>2</t>
    </r>
  </si>
  <si>
    <r>
      <t>PER d'entreprise obligatoire et contrats relevant des articles  82 et 83 du CGI</t>
    </r>
    <r>
      <rPr>
        <vertAlign val="superscript"/>
        <sz val="8"/>
        <rFont val="Marianne"/>
      </rPr>
      <t>2</t>
    </r>
  </si>
  <si>
    <r>
      <t>PER d'entreprise obligatoire et contrats relevant des articles 82 et 83 du CGI</t>
    </r>
    <r>
      <rPr>
        <vertAlign val="superscript"/>
        <sz val="8"/>
        <rFont val="Marianne "/>
      </rPr>
      <t>2</t>
    </r>
  </si>
  <si>
    <r>
      <t>PER d'entreprise obligatoire et contrats relevant des articles 82 et 83 du CGI</t>
    </r>
    <r>
      <rPr>
        <vertAlign val="superscript"/>
        <sz val="8"/>
        <color theme="1"/>
        <rFont val="Marianne"/>
      </rPr>
      <t xml:space="preserve">2 </t>
    </r>
  </si>
  <si>
    <r>
      <t>PER individuel, PERP et contrat Madelin</t>
    </r>
    <r>
      <rPr>
        <vertAlign val="superscript"/>
        <sz val="8"/>
        <color theme="1"/>
        <rFont val="Marianne"/>
      </rPr>
      <t>1</t>
    </r>
  </si>
  <si>
    <r>
      <t>PER d'entreprise obligatoire et contrats relevant des articles 82 et 83 du CGI</t>
    </r>
    <r>
      <rPr>
        <vertAlign val="superscript"/>
        <sz val="8"/>
        <color theme="1"/>
        <rFont val="Marianne"/>
      </rPr>
      <t>2</t>
    </r>
  </si>
  <si>
    <r>
      <t xml:space="preserve">1. Ensemble des produits à souscription individuelle : PER individuel, PERP, produits pour les fonctionnaires et élus locaux (Préfon, etc.), produits pour les non-salariés (contrat Madelin, contrat des exploitants agricoles) et autres produits à souscription individuelle.
2. Ensemble des produits à souscription collective à cotisations définies et à versements obligatoires : PER d’entreprise obligatoire, contrat relevant de l’article 83 du CGI, contrat relevant de l’article 82 du CGI et autres produits à souscription collective et à cotisations définies.
</t>
    </r>
    <r>
      <rPr>
        <b/>
        <sz val="8"/>
        <rFont val="Marianne"/>
      </rPr>
      <t>Note &gt;</t>
    </r>
    <r>
      <rPr>
        <sz val="8"/>
        <rFont val="Marianne"/>
      </rPr>
      <t xml:space="preserve"> Données estimées sur le champ des répondants à l’enquête pour lesquels l’âge est connu. La part des adhérents pour laquelle cette information est disponible par catégorie de produits est comprise entre 90 % et 99 %. Pour les nouveaux adhérents, elle se situe entre 75 % et 98 %. Les nouveaux adhérents sont ceux pour lesquels un contrat est ouvert dans l’année. Toutefois, ils peuvent être titulaires d’un autre contrat de retraite supplémentaire. Les contrats relevant de l’article 39 du CGI sont exclus car ils ne sont pas individualisables.
</t>
    </r>
    <r>
      <rPr>
        <b/>
        <sz val="8"/>
        <rFont val="Marianne"/>
      </rPr>
      <t xml:space="preserve">Champ &gt; </t>
    </r>
    <r>
      <rPr>
        <sz val="8"/>
        <rFont val="Marianne"/>
      </rPr>
      <t xml:space="preserve">Contrats en cours de constitution durant l’année (hors contrats relevant de l’article 39 du CGI), sans correction des doubles comptes.
</t>
    </r>
    <r>
      <rPr>
        <b/>
        <sz val="8"/>
        <rFont val="Marianne"/>
      </rPr>
      <t xml:space="preserve">Sources &gt; </t>
    </r>
    <r>
      <rPr>
        <sz val="8"/>
        <rFont val="Marianne"/>
      </rPr>
      <t>DREES, enquête Retraite supplémentaire 2022 ; Insee, enquête Emploi 2022.</t>
    </r>
  </si>
  <si>
    <r>
      <t xml:space="preserve">1. Ensemble des produits à souscription individuelle : PER individuel, PERP, produits pour les fonctionnaires et élus locaux (Préfon, etc.), produits pour les non-salariés (contrat Madelin, contrat des exploitants agricoles) et autres
produits à souscription individuelle.
2. Ensemble des produits à souscription collective, à cotisations définies et à versements obligatoires : PER d’entreprise obligatoire, contrat relevant de l’article 83 du CGI, contrat relevant de l’article 82 du CGI et autres produits à souscription collective et cotisations définies. Tous les versements, qu’ils proviennent des employeurs ou des assurés, sont pris en compte.
</t>
    </r>
    <r>
      <rPr>
        <b/>
        <sz val="8"/>
        <rFont val="Marianne"/>
      </rPr>
      <t xml:space="preserve">Note &gt; </t>
    </r>
    <r>
      <rPr>
        <sz val="8"/>
        <rFont val="Marianne"/>
      </rPr>
      <t xml:space="preserve">Les cotisants sont ici considérés comme des adhérents ayant bénéficié d’un versement dont eux-mêmes ou leur employeur peuvent être à l’origine. Le contrat relevant de l’article 39 du CGI est exclu car il n’est pas individualisable. Les effectifs de cotisants sont rapportés au total de l’emploi en France. Il n’est pas tenu compte du fait que certains cotisants à un contrat de retraite supplémentaire peuvent être hors emploi. Le champ de l’enquête retraite supplémentaire de la DREES étant exhaustif, les résultats ne sont plus calés sur les données des fédérations. Ceci conduit à une rupture de série entre 2017 et 2018 (voir encadré 1 de la fiche 28).
</t>
    </r>
    <r>
      <rPr>
        <b/>
        <sz val="8"/>
        <rFont val="Marianne"/>
      </rPr>
      <t>Champ &gt;</t>
    </r>
    <r>
      <rPr>
        <sz val="8"/>
        <rFont val="Marianne"/>
      </rPr>
      <t xml:space="preserve"> Contrats en cours de constitution (hors contrat relevant de l’article 39 du CGI) et pour lesquels un versement a été réalisé au cours de l’année, sans correction des doubles comptes.
</t>
    </r>
    <r>
      <rPr>
        <b/>
        <sz val="8"/>
        <rFont val="Marianne"/>
      </rPr>
      <t>Sources &gt;</t>
    </r>
    <r>
      <rPr>
        <sz val="8"/>
        <rFont val="Marianne"/>
      </rPr>
      <t xml:space="preserve"> DREES, enquête Retraite supplémentaire, vagues 2009 à 2022 ; comptes nationaux de l’Insee.</t>
    </r>
  </si>
  <si>
    <r>
      <t xml:space="preserve">1. Ensemble des produits à souscription individuelle : PER individuel, PERP, produits pour les fonctionnaires et élus locaux (Préfon, etc.), produits pour les non-salariés (contrat Madelin, contrat des exploitants agricoles et autres produits à souscription individuelle.
2. Ensemble des produits à souscription collective, à cotisations définies et à versements obligatoires : PER d’entreprise obligatoire, contrat relevant de l’article 83 du CGI, contrat relevant de l’article 82 du CGI et autres produits à souscription collective et à cotisations définies.
</t>
    </r>
    <r>
      <rPr>
        <b/>
        <sz val="8"/>
        <rFont val="Marianne"/>
      </rPr>
      <t>Note &gt;</t>
    </r>
    <r>
      <rPr>
        <sz val="8"/>
        <rFont val="Marianne"/>
      </rPr>
      <t xml:space="preserve"> Les cotisations sont ici considérées comme des versements effectués indistinctement par l’employeur ou par l’individu. Le contrat relevant de l’article 39 du CGI est exclu car il n’est pas individualisable.
</t>
    </r>
    <r>
      <rPr>
        <b/>
        <sz val="8"/>
        <rFont val="Marianne"/>
      </rPr>
      <t xml:space="preserve">Lecture &gt; </t>
    </r>
    <r>
      <rPr>
        <sz val="8"/>
        <rFont val="Marianne"/>
      </rPr>
      <t xml:space="preserve">En 2022, la cotisation moyenne sur les produits souscrits individuellement (PER individuel, PERP et contrat Madelin) s’élève à 3 430 euros par an.
</t>
    </r>
    <r>
      <rPr>
        <b/>
        <sz val="8"/>
        <rFont val="Marianne"/>
      </rPr>
      <t xml:space="preserve">Champ &gt; </t>
    </r>
    <r>
      <rPr>
        <sz val="8"/>
        <rFont val="Marianne"/>
      </rPr>
      <t xml:space="preserve">Contrats en cours de constitution (hors contrat relevant de l’article 39 du CGI) sur lesquels un versement a été réalisé au cours de l’année, sans correction des doubles comptes.
</t>
    </r>
    <r>
      <rPr>
        <b/>
        <sz val="8"/>
        <rFont val="Marianne"/>
      </rPr>
      <t>Sources &gt;</t>
    </r>
    <r>
      <rPr>
        <sz val="8"/>
        <rFont val="Marianne"/>
      </rPr>
      <t xml:space="preserve"> DREES, enquête Retraite supplémentaire, vagues 2009 à 2022, redressements par la DREES pour 2018-2022.</t>
    </r>
  </si>
  <si>
    <r>
      <t>PER d'entreprise obligatoire et contrats relevant des articles 82 et 83 du CGI</t>
    </r>
    <r>
      <rPr>
        <vertAlign val="superscript"/>
        <sz val="8"/>
        <rFont val="Marianne"/>
      </rPr>
      <t xml:space="preserve">2 </t>
    </r>
  </si>
  <si>
    <r>
      <rPr>
        <b/>
        <sz val="8"/>
        <rFont val="Marianne"/>
      </rPr>
      <t xml:space="preserve">Note &gt; </t>
    </r>
    <r>
      <rPr>
        <sz val="8"/>
        <rFont val="Marianne"/>
      </rPr>
      <t xml:space="preserve">Données estimées à partir du champ des répondants à l’enquête pour lesquels l’âge est connu (voir note du graphique 2).
</t>
    </r>
    <r>
      <rPr>
        <b/>
        <sz val="8"/>
        <rFont val="Marianne"/>
      </rPr>
      <t>Champ &gt;</t>
    </r>
    <r>
      <rPr>
        <sz val="8"/>
        <rFont val="Marianne"/>
      </rPr>
      <t xml:space="preserve"> Ensemble des produits à souscription individuelle : PER individuel, PERP, produits pour les fonctionnaires et élus locaux (Préfon, etc.), produits pour les non-salariés (contrat Madelin, contrat des exploitants agricoles) et autres produits à souscription individuelle. Ensemble des produits à souscription collective, à cotisations définies et à versements obligatoires : PER d’entreprise obligatoire, contrat relevant de l’article 83 du CGI, contrat relevant de l’article 82 du CGI et autres produits à souscription collective et à cotisations définies. Contrats en cours de constitution au cours de l’année (hors contrat relevant de l’article 39 du CGI), sans correction des doubles comptes, pour lesquels l’âge des nouveaux adhérents est connu.
</t>
    </r>
    <r>
      <rPr>
        <b/>
        <sz val="8"/>
        <rFont val="Marianne"/>
      </rPr>
      <t>Sources &gt;</t>
    </r>
    <r>
      <rPr>
        <sz val="8"/>
        <rFont val="Marianne"/>
      </rPr>
      <t xml:space="preserve"> DREES, enquête Retraite supplémentaire, vagues 2006 à 2022.</t>
    </r>
  </si>
  <si>
    <r>
      <t xml:space="preserve">1. Ensemble des produits à souscription individuelle : PER individuel, PERP, produits pour les fonctionnaires et élus
locaux (Préfon, etc.), produits pour les non-salariés (contrat Madelin, contrat des exploitants agricoles) et autres
produits à souscription individuelle.
2. Ensemble des produits à souscription collective, à cotisations définies et à versements obligatoires : PER d’entreprise
obligatoire, contrat relevant de l’article 83 du CGI, contrat relevant de l’article 82 du CGI et autres produits
à souscription collective et à cotisations définies.
</t>
    </r>
    <r>
      <rPr>
        <b/>
        <sz val="8"/>
        <rFont val="Marianne"/>
      </rPr>
      <t xml:space="preserve">Note &gt; </t>
    </r>
    <r>
      <rPr>
        <sz val="8"/>
        <rFont val="Marianne"/>
      </rPr>
      <t xml:space="preserve">Données estimées à partir du champ des répondants à l’enquête pour lesquels le sexe est connu. La part des
adhérents pour laquelle cette information est disponible est de 90 % parmi les contrats individuels, de 96 % parmi
les contrats d’entreprise obligatoires et de 100 % parmi les contrats d’entreprise collectifs.
</t>
    </r>
    <r>
      <rPr>
        <b/>
        <sz val="8"/>
        <rFont val="Marianne"/>
      </rPr>
      <t>Champ &gt;</t>
    </r>
    <r>
      <rPr>
        <sz val="8"/>
        <rFont val="Marianne"/>
      </rPr>
      <t xml:space="preserve"> Contrats en cours de constitution durant l’année (hors contrats relevant de l’article 39 du CGI), sans correction
des doubles comptes.
</t>
    </r>
    <r>
      <rPr>
        <b/>
        <sz val="8"/>
        <rFont val="Marianne"/>
      </rPr>
      <t>Sources &gt;</t>
    </r>
    <r>
      <rPr>
        <sz val="8"/>
        <rFont val="Marianne"/>
      </rPr>
      <t xml:space="preserve"> DREES, enquête Retraite supplémentaire 2022 ; Insee, enquête Emploi 2022.</t>
    </r>
  </si>
  <si>
    <r>
      <t xml:space="preserve">1. Ensemble des produits à souscription individuelle : PER individuel, PERP, produits pour les fonctionnaires et élus locaux (Préfon, etc.), produits pour les non-salariés (contrat Madelin, contrat des exploitants agricoles) et autres produits à souscription individuelle.
2. Ensemble des produits à souscription collective, à cotisations définies et à versements obligatoires : PER d’entreprise obligatoire, contrat relevant de l’article 83 du CGI, contrat relevant de l’article 82 du CGI et autres produits à souscription collective et à cotisations définies.
</t>
    </r>
    <r>
      <rPr>
        <b/>
        <sz val="8"/>
        <rFont val="Marianne"/>
      </rPr>
      <t xml:space="preserve">Note &gt; </t>
    </r>
    <r>
      <rPr>
        <sz val="8"/>
        <rFont val="Marianne"/>
      </rPr>
      <t xml:space="preserve">Le champ de l’enquête sur la retraite supplémentaire de la DREES étant exhaustif, les résultats ne sont plus calés sur les données des fédérations. Ceci conduit à une rupture de série entre 2017 et 2018 (voir encadré 1 de la fiche 28). Les contrats relevant de l’article 39 du CGI sont exclus car ils ne sont pas individualisables. Les adhérents à un contrat de retraite supplémentaire n’y font pas tous des versements chaque année. On distingue donc les
adhérents des cotisants, ces derniers étant des adhérents ayant effectué un versement l’année considérée, à leur initiative ou à celle de leur employeur.
</t>
    </r>
    <r>
      <rPr>
        <b/>
        <sz val="8"/>
        <rFont val="Marianne"/>
      </rPr>
      <t>Lecture &gt;</t>
    </r>
    <r>
      <rPr>
        <sz val="8"/>
        <rFont val="Marianne"/>
      </rPr>
      <t xml:space="preserve"> En 2022, les produits souscrits individuellement (PER individuels, PERP ou assimilés) totalisent 5,5 millions d’adhérents (un adhérent étant compté autant de fois qu’il a de contrats).
</t>
    </r>
    <r>
      <rPr>
        <b/>
        <sz val="8"/>
        <rFont val="Marianne"/>
      </rPr>
      <t xml:space="preserve">Champ &gt; </t>
    </r>
    <r>
      <rPr>
        <sz val="8"/>
        <rFont val="Marianne"/>
      </rPr>
      <t xml:space="preserve">Contrats en cours de constitution durant l’année (hors contrats relevant de l’article 39 du CGI), sans correction des doubles comptes, pour lesquels l’âge des adhérents est connu.
</t>
    </r>
    <r>
      <rPr>
        <b/>
        <sz val="8"/>
        <rFont val="Marianne"/>
      </rPr>
      <t>Sources &gt;</t>
    </r>
    <r>
      <rPr>
        <sz val="8"/>
        <rFont val="Marianne"/>
      </rPr>
      <t xml:space="preserve"> DREES, enquête Retraite supplémentaire, vagues 2005 à 2022 ; calages sur données AFG et FFA de 2005 à 2017 ; redressements par la DREES pour 2018-2022.</t>
    </r>
  </si>
  <si>
    <r>
      <t xml:space="preserve">1. Ensemble des produits à souscription individuelle : PER individuel, PERP, produits pour les fonctionnaires et élus locaux (Préfon, Corem, etc.), produits pour les non-salariés (contrat Madelin, contrat des exploitants agricoles et autres produits à souscription individuelle.
2. Ensemble des produits à souscription collective, à cotisations définies et à versements obligatoires : PER d’entreprise obligatoire, contrat relevant de l’article 83 du CGI, contrat relevant de l’article 82 du CGI et autres produits à souscription collective et à cotisations définies.
</t>
    </r>
    <r>
      <rPr>
        <b/>
        <sz val="8"/>
        <rFont val="Marianne"/>
      </rPr>
      <t>Note &gt;</t>
    </r>
    <r>
      <rPr>
        <sz val="8"/>
        <rFont val="Marianne"/>
      </rPr>
      <t xml:space="preserve"> Les cotisations sont ici considérées comme des versements effectués indistinctement par l’employeur ou par l’individu. Données estimées sur le champ des répondants à l’enquête pour lesquels la tranche de versement est connue et positive. Pour chacun des produits, la part des cotisants pour laquelle cette information est disponible est de 88 % parmi les PER individuel et les PERP ou assimilés, de 100 % parmi les PER d’entreprise collectifs et les Perco, et de 89 % parmi les PER d’entreprise obligatoires et les contrats relevant des articles 82 et 83 du CGI ou assimilés.
</t>
    </r>
    <r>
      <rPr>
        <b/>
        <sz val="8"/>
        <rFont val="Marianne"/>
      </rPr>
      <t>Champ &gt;</t>
    </r>
    <r>
      <rPr>
        <sz val="8"/>
        <rFont val="Marianne"/>
      </rPr>
      <t xml:space="preserve"> Contrats en cours de constitution (hors contrat relevant de l’article 39 du CGI) et pour lesquels un versement a été réalisé au cours de l’année, sans correction des doubles comptes.
</t>
    </r>
    <r>
      <rPr>
        <b/>
        <sz val="8"/>
        <rFont val="Marianne"/>
      </rPr>
      <t xml:space="preserve">Source &gt; </t>
    </r>
    <r>
      <rPr>
        <sz val="8"/>
        <rFont val="Marianne"/>
      </rPr>
      <t>DREES, enquête Retraite supplémentaire 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</si>
</sst>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 &quot;€&quot;_-;\-* #,##0.00\ &quot;€&quot;_-;_-* &quot;-&quot;??\ &quot;€&quot;_-;_-@_-"/>
    <numFmt numFmtId="165" formatCode="_-* #,##0.00\ _€_-;\-* #,##0.00\ _€_-;_-* &quot;-&quot;??\ _€_-;_-@_-"/>
    <numFmt numFmtId="166" formatCode="0.0%"/>
    <numFmt numFmtId="167" formatCode="_-* #,##0.0\ _€_-;\-* #,##0.0\ _€_-;_-* &quot;-&quot;??\ _€_-;_-@_-"/>
    <numFmt numFmtId="168" formatCode="_-* #,##0\ &quot;€&quot;_-;\-* #,##0\ &quot;€&quot;_-;_-* &quot;-&quot;??\ &quot;€&quot;_-;_-@_-"/>
    <numFmt numFmtId="169" formatCode="_-* #,##0.000\ _€_-;\-* #,##0.000\ _€_-;_-* &quot;-&quot;??\ _€_-;_-@_-"/>
    <numFmt numFmtId="170" formatCode="_-* #,##0.0000\ _€_-;\-* #,##0.0000\ _€_-;_-* &quot;-&quot;?\ _€_-;_-@_-"/>
    <numFmt numFmtId="171" formatCode="0.0"/>
    <numFmt numFmtId="172" formatCode="_-* #,##0.0\ _€_-;\-* #,##0.0\ _€_-;_-* &quot;-&quot;?\ _€_-;_-@_-"/>
    <numFmt numFmtId="173" formatCode="_-* #,##0.0000\ _€_-;\-* #,##0.0000\ _€_-;_-* &quot;-&quot;??\ _€_-;_-@_-"/>
    <numFmt numFmtId="174" formatCode="_-* #,##0.000\ _€_-;\-* #,##0.000\ _€_-;_-* &quot;-&quot;?\ _€_-;_-@_-"/>
    <numFmt numFmtId="175" formatCode="_-* #,##0.00\ _€_-;\-* #,##0.00\ _€_-;_-* &quot;-&quot;?\ _€_-;_-@_-"/>
    <numFmt numFmtId="176" formatCode="0.00000"/>
    <numFmt numFmtId="177" formatCode="#,##0_ ;\-#,##0\ "/>
  </numFmts>
  <fonts count="46" x14ac:knownFonts="1">
    <font>
      <sz val="10"/>
      <name val="Arial"/>
    </font>
    <font>
      <sz val="10"/>
      <name val="Arial"/>
      <family val="2"/>
    </font>
    <font>
      <sz val="8"/>
      <name val="Arial"/>
      <family val="2"/>
    </font>
    <font>
      <b/>
      <sz val="8"/>
      <name val="Arial"/>
      <family val="2"/>
    </font>
    <font>
      <sz val="8"/>
      <name val="Arial"/>
      <family val="2"/>
    </font>
    <font>
      <sz val="10"/>
      <name val="Arial"/>
      <family val="2"/>
    </font>
    <font>
      <sz val="8"/>
      <color indexed="12"/>
      <name val="Arial"/>
      <family val="2"/>
    </font>
    <font>
      <i/>
      <sz val="8"/>
      <color indexed="12"/>
      <name val="Arial"/>
      <family val="2"/>
    </font>
    <font>
      <b/>
      <sz val="10"/>
      <name val="Arial"/>
      <family val="2"/>
    </font>
    <font>
      <i/>
      <sz val="10"/>
      <name val="Arial"/>
      <family val="2"/>
    </font>
    <font>
      <sz val="8"/>
      <color indexed="8"/>
      <name val="Arial"/>
      <family val="2"/>
    </font>
    <font>
      <sz val="10"/>
      <name val="Arial"/>
      <family val="2"/>
    </font>
    <font>
      <b/>
      <sz val="8"/>
      <color indexed="56"/>
      <name val="Arial"/>
      <family val="2"/>
    </font>
    <font>
      <sz val="8"/>
      <color indexed="56"/>
      <name val="Arial"/>
      <family val="2"/>
    </font>
    <font>
      <sz val="11"/>
      <color theme="1"/>
      <name val="Calibri"/>
      <family val="2"/>
      <scheme val="minor"/>
    </font>
    <font>
      <b/>
      <sz val="8"/>
      <color rgb="FFFF0000"/>
      <name val="Arial"/>
      <family val="2"/>
    </font>
    <font>
      <sz val="8"/>
      <color rgb="FF000000"/>
      <name val="Arial"/>
      <family val="2"/>
    </font>
    <font>
      <sz val="8"/>
      <color rgb="FFFF0000"/>
      <name val="Arial"/>
      <family val="2"/>
    </font>
    <font>
      <sz val="8"/>
      <color rgb="FF00B050"/>
      <name val="Arial"/>
      <family val="2"/>
    </font>
    <font>
      <b/>
      <sz val="8"/>
      <color rgb="FF000000"/>
      <name val="Marianne"/>
    </font>
    <font>
      <sz val="8"/>
      <name val="Marianne"/>
    </font>
    <font>
      <b/>
      <sz val="8"/>
      <name val="Marianne"/>
    </font>
    <font>
      <vertAlign val="superscript"/>
      <sz val="8"/>
      <name val="Marianne"/>
    </font>
    <font>
      <sz val="8"/>
      <color rgb="FFFF0000"/>
      <name val="Marianne"/>
    </font>
    <font>
      <sz val="10"/>
      <name val="Marianne"/>
    </font>
    <font>
      <sz val="8"/>
      <color rgb="FF000000"/>
      <name val="Marianne"/>
    </font>
    <font>
      <sz val="8"/>
      <color rgb="FF00B050"/>
      <name val="Marianne"/>
    </font>
    <font>
      <sz val="8"/>
      <color theme="7"/>
      <name val="Marianne"/>
    </font>
    <font>
      <b/>
      <sz val="8"/>
      <color rgb="FFFF0000"/>
      <name val="Marianne"/>
    </font>
    <font>
      <sz val="8"/>
      <color indexed="8"/>
      <name val="Marianne"/>
    </font>
    <font>
      <sz val="8"/>
      <color rgb="FF7030A0"/>
      <name val="Marianne"/>
    </font>
    <font>
      <sz val="8"/>
      <name val="Marianne "/>
    </font>
    <font>
      <b/>
      <sz val="8"/>
      <name val="Marianne "/>
    </font>
    <font>
      <b/>
      <sz val="8"/>
      <color indexed="8"/>
      <name val="Marianne "/>
    </font>
    <font>
      <sz val="8"/>
      <color indexed="8"/>
      <name val="Marianne "/>
    </font>
    <font>
      <sz val="8"/>
      <color rgb="FFFF0000"/>
      <name val="Marianne "/>
    </font>
    <font>
      <b/>
      <sz val="8"/>
      <color theme="3" tint="0.39997558519241921"/>
      <name val="Marianne "/>
    </font>
    <font>
      <vertAlign val="superscript"/>
      <sz val="8"/>
      <name val="Marianne "/>
    </font>
    <font>
      <sz val="8"/>
      <color theme="3" tint="0.39997558519241921"/>
      <name val="Marianne "/>
    </font>
    <font>
      <sz val="8"/>
      <color rgb="FF00B050"/>
      <name val="Marianne "/>
    </font>
    <font>
      <b/>
      <sz val="8"/>
      <color rgb="FF000000"/>
      <name val="Marianne "/>
    </font>
    <font>
      <b/>
      <sz val="8"/>
      <color rgb="FFFF0000"/>
      <name val="Marianne "/>
    </font>
    <font>
      <b/>
      <sz val="8"/>
      <color rgb="FF7030A0"/>
      <name val="Marianne "/>
    </font>
    <font>
      <sz val="8"/>
      <color theme="1"/>
      <name val="Marianne"/>
    </font>
    <font>
      <vertAlign val="superscript"/>
      <sz val="8"/>
      <color theme="1"/>
      <name val="Marianne"/>
    </font>
    <font>
      <b/>
      <sz val="8"/>
      <color theme="1"/>
      <name val="Marianne"/>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double">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bottom/>
      <diagonal/>
    </border>
    <border>
      <left style="double">
        <color auto="1"/>
      </left>
      <right style="hair">
        <color auto="1"/>
      </right>
      <top style="hair">
        <color auto="1"/>
      </top>
      <bottom style="hair">
        <color auto="1"/>
      </bottom>
      <diagonal/>
    </border>
    <border>
      <left/>
      <right/>
      <top/>
      <bottom style="hair">
        <color auto="1"/>
      </bottom>
      <diagonal/>
    </border>
  </borders>
  <cellStyleXfs count="10">
    <xf numFmtId="0" fontId="0" fillId="0" borderId="0"/>
    <xf numFmtId="165" fontId="1" fillId="0" borderId="0" applyFont="0" applyFill="0" applyBorder="0" applyAlignment="0" applyProtection="0"/>
    <xf numFmtId="165" fontId="11" fillId="0" borderId="0" applyFont="0" applyFill="0" applyBorder="0" applyAlignment="0" applyProtection="0"/>
    <xf numFmtId="164" fontId="1" fillId="0" borderId="0" applyFont="0" applyFill="0" applyBorder="0" applyAlignment="0" applyProtection="0"/>
    <xf numFmtId="164" fontId="11" fillId="0" borderId="0" applyFont="0" applyFill="0" applyBorder="0" applyAlignment="0" applyProtection="0"/>
    <xf numFmtId="0" fontId="14" fillId="0" borderId="0"/>
    <xf numFmtId="9" fontId="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cellStyleXfs>
  <cellXfs count="201">
    <xf numFmtId="0" fontId="0" fillId="0" borderId="0" xfId="0"/>
    <xf numFmtId="0" fontId="3" fillId="0" borderId="0" xfId="0" applyFont="1"/>
    <xf numFmtId="0" fontId="4" fillId="0" borderId="0" xfId="0" applyFont="1"/>
    <xf numFmtId="166" fontId="4" fillId="0" borderId="0" xfId="6" applyNumberFormat="1" applyFont="1"/>
    <xf numFmtId="1" fontId="4" fillId="0" borderId="0" xfId="0" applyNumberFormat="1" applyFont="1"/>
    <xf numFmtId="9" fontId="4" fillId="0" borderId="0" xfId="6" applyFont="1"/>
    <xf numFmtId="0" fontId="3" fillId="0" borderId="0" xfId="0" applyFont="1" applyAlignment="1">
      <alignment horizontal="center"/>
    </xf>
    <xf numFmtId="0" fontId="6" fillId="0" borderId="0" xfId="0" applyFont="1"/>
    <xf numFmtId="0" fontId="6" fillId="0" borderId="0" xfId="0" applyFont="1" applyAlignment="1">
      <alignment wrapText="1"/>
    </xf>
    <xf numFmtId="0" fontId="7" fillId="0" borderId="0" xfId="0" applyFont="1" applyAlignment="1">
      <alignment horizontal="right"/>
    </xf>
    <xf numFmtId="0" fontId="6"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right" wrapText="1"/>
    </xf>
    <xf numFmtId="3" fontId="4" fillId="0" borderId="0" xfId="0" applyNumberFormat="1" applyFont="1" applyAlignment="1">
      <alignment horizontal="right" wrapText="1"/>
    </xf>
    <xf numFmtId="3" fontId="4" fillId="0" borderId="0" xfId="0" applyNumberFormat="1" applyFont="1"/>
    <xf numFmtId="0" fontId="4" fillId="0" borderId="1" xfId="0" applyFont="1" applyBorder="1" applyAlignment="1">
      <alignment horizontal="left" vertical="top" wrapText="1"/>
    </xf>
    <xf numFmtId="0" fontId="4" fillId="0" borderId="1" xfId="0" applyFont="1" applyBorder="1" applyAlignment="1">
      <alignment horizontal="center" wrapText="1"/>
    </xf>
    <xf numFmtId="9" fontId="4" fillId="0" borderId="0" xfId="6" applyFont="1" applyBorder="1" applyAlignment="1">
      <alignment horizontal="right" wrapText="1"/>
    </xf>
    <xf numFmtId="0" fontId="4" fillId="0" borderId="2" xfId="0" applyFont="1" applyBorder="1" applyAlignment="1">
      <alignment horizontal="left" vertical="top" wrapText="1"/>
    </xf>
    <xf numFmtId="9" fontId="4" fillId="0" borderId="1" xfId="6" applyFont="1" applyBorder="1" applyAlignment="1">
      <alignment horizontal="right" wrapText="1"/>
    </xf>
    <xf numFmtId="0" fontId="4" fillId="0" borderId="0" xfId="0" applyFont="1" applyAlignment="1">
      <alignment horizontal="center" wrapText="1"/>
    </xf>
    <xf numFmtId="0" fontId="4" fillId="0" borderId="3" xfId="0" applyFont="1" applyBorder="1" applyAlignment="1">
      <alignment horizontal="left" vertical="top" wrapText="1"/>
    </xf>
    <xf numFmtId="1" fontId="4" fillId="0" borderId="0" xfId="0" applyNumberFormat="1" applyFont="1" applyAlignment="1">
      <alignment horizontal="right" wrapText="1"/>
    </xf>
    <xf numFmtId="9" fontId="4" fillId="0" borderId="0" xfId="6" applyFont="1" applyBorder="1"/>
    <xf numFmtId="0" fontId="8" fillId="0" borderId="0" xfId="0" applyFont="1"/>
    <xf numFmtId="0" fontId="0" fillId="0" borderId="0" xfId="0" applyAlignment="1">
      <alignment wrapText="1"/>
    </xf>
    <xf numFmtId="10" fontId="0" fillId="0" borderId="0" xfId="0" applyNumberFormat="1"/>
    <xf numFmtId="0" fontId="9" fillId="0" borderId="0" xfId="0" applyFont="1"/>
    <xf numFmtId="0" fontId="0" fillId="0" borderId="1" xfId="0" applyBorder="1"/>
    <xf numFmtId="0" fontId="0" fillId="0" borderId="1" xfId="0" applyBorder="1" applyAlignment="1">
      <alignment horizontal="center" wrapText="1"/>
    </xf>
    <xf numFmtId="0" fontId="0" fillId="0" borderId="1" xfId="0" applyBorder="1" applyAlignment="1">
      <alignment horizontal="left" vertical="top" wrapText="1"/>
    </xf>
    <xf numFmtId="9" fontId="1" fillId="0" borderId="1" xfId="6" applyBorder="1"/>
    <xf numFmtId="9" fontId="0" fillId="0" borderId="0" xfId="0" applyNumberFormat="1"/>
    <xf numFmtId="0" fontId="0" fillId="0" borderId="0" xfId="0" applyAlignment="1">
      <alignment horizontal="center" wrapText="1"/>
    </xf>
    <xf numFmtId="0" fontId="0" fillId="0" borderId="0" xfId="0" applyAlignment="1">
      <alignment horizontal="left" vertical="top" wrapText="1"/>
    </xf>
    <xf numFmtId="9" fontId="1" fillId="0" borderId="0" xfId="6" applyBorder="1"/>
    <xf numFmtId="1" fontId="1" fillId="0" borderId="0" xfId="6" applyNumberFormat="1" applyBorder="1"/>
    <xf numFmtId="9" fontId="1" fillId="0" borderId="0" xfId="6"/>
    <xf numFmtId="2" fontId="0" fillId="0" borderId="0" xfId="0" applyNumberFormat="1"/>
    <xf numFmtId="1" fontId="1" fillId="0" borderId="0" xfId="6" applyNumberFormat="1"/>
    <xf numFmtId="0" fontId="2" fillId="0" borderId="0" xfId="0" applyFont="1"/>
    <xf numFmtId="0" fontId="17" fillId="0" borderId="0" xfId="0" applyFont="1"/>
    <xf numFmtId="0" fontId="12" fillId="0" borderId="0" xfId="0" applyFont="1" applyAlignment="1">
      <alignment horizontal="center" vertical="top"/>
    </xf>
    <xf numFmtId="0" fontId="13" fillId="0" borderId="0" xfId="0" applyFont="1" applyAlignment="1">
      <alignment vertical="top" wrapText="1"/>
    </xf>
    <xf numFmtId="0" fontId="2" fillId="0" borderId="0" xfId="0" applyFont="1" applyAlignment="1">
      <alignment vertical="top"/>
    </xf>
    <xf numFmtId="0" fontId="2" fillId="2" borderId="0" xfId="0" applyFont="1" applyFill="1"/>
    <xf numFmtId="0" fontId="18" fillId="0" borderId="0" xfId="0" applyFont="1" applyAlignment="1">
      <alignment vertical="top" wrapText="1"/>
    </xf>
    <xf numFmtId="0" fontId="18" fillId="0" borderId="0" xfId="0" applyFont="1" applyAlignment="1">
      <alignment horizontal="left" vertical="top" wrapText="1"/>
    </xf>
    <xf numFmtId="0" fontId="18" fillId="2" borderId="0" xfId="0" applyFont="1" applyFill="1" applyAlignment="1">
      <alignment vertical="top"/>
    </xf>
    <xf numFmtId="0" fontId="18" fillId="2" borderId="0" xfId="0" applyFont="1" applyFill="1" applyAlignment="1">
      <alignment horizontal="left" vertical="center" wrapText="1"/>
    </xf>
    <xf numFmtId="0" fontId="18" fillId="0" borderId="0" xfId="0" applyFont="1"/>
    <xf numFmtId="0" fontId="15" fillId="0" borderId="0" xfId="0" applyFont="1"/>
    <xf numFmtId="0" fontId="16" fillId="0" borderId="0" xfId="0" applyFont="1" applyAlignment="1">
      <alignment horizontal="left" readingOrder="1"/>
    </xf>
    <xf numFmtId="0" fontId="10" fillId="0" borderId="0" xfId="0" applyFont="1" applyAlignment="1">
      <alignment horizontal="left" readingOrder="1"/>
    </xf>
    <xf numFmtId="1" fontId="12" fillId="0" borderId="0" xfId="0" applyNumberFormat="1" applyFont="1" applyAlignment="1">
      <alignment horizontal="center" vertical="top"/>
    </xf>
    <xf numFmtId="0" fontId="18" fillId="0" borderId="0" xfId="0" applyFont="1" applyAlignment="1">
      <alignment horizontal="left" vertical="top"/>
    </xf>
    <xf numFmtId="0" fontId="19" fillId="0" borderId="0" xfId="0" applyFont="1" applyAlignment="1">
      <alignment horizontal="left" vertical="center" readingOrder="1"/>
    </xf>
    <xf numFmtId="0" fontId="20" fillId="0" borderId="0" xfId="0" applyFont="1"/>
    <xf numFmtId="172" fontId="20" fillId="0" borderId="0" xfId="0" applyNumberFormat="1" applyFont="1"/>
    <xf numFmtId="0" fontId="20" fillId="0" borderId="0" xfId="0" applyFont="1" applyAlignment="1">
      <alignment horizontal="right"/>
    </xf>
    <xf numFmtId="175" fontId="20" fillId="0" borderId="0" xfId="0" applyNumberFormat="1" applyFont="1"/>
    <xf numFmtId="14" fontId="21" fillId="0" borderId="7" xfId="0" quotePrefix="1" applyNumberFormat="1" applyFont="1" applyBorder="1" applyAlignment="1">
      <alignment horizontal="center" vertical="center" wrapText="1"/>
    </xf>
    <xf numFmtId="14" fontId="21" fillId="0" borderId="5" xfId="0" quotePrefix="1" applyNumberFormat="1" applyFont="1" applyBorder="1" applyAlignment="1">
      <alignment horizontal="center" vertical="center" wrapText="1"/>
    </xf>
    <xf numFmtId="0" fontId="20" fillId="0" borderId="5" xfId="0" applyFont="1" applyBorder="1" applyAlignment="1">
      <alignment wrapText="1"/>
    </xf>
    <xf numFmtId="167" fontId="20" fillId="0" borderId="5" xfId="1" applyNumberFormat="1" applyFont="1" applyFill="1" applyBorder="1" applyAlignment="1">
      <alignment horizontal="right" vertical="center"/>
    </xf>
    <xf numFmtId="167" fontId="20" fillId="0" borderId="4" xfId="1" applyNumberFormat="1" applyFont="1" applyFill="1" applyBorder="1" applyAlignment="1">
      <alignment horizontal="right" vertical="center"/>
    </xf>
    <xf numFmtId="167" fontId="20" fillId="0" borderId="12" xfId="1" applyNumberFormat="1" applyFont="1" applyFill="1" applyBorder="1" applyAlignment="1">
      <alignment horizontal="right" vertical="center"/>
    </xf>
    <xf numFmtId="167" fontId="20" fillId="0" borderId="7" xfId="1" applyNumberFormat="1" applyFont="1" applyFill="1" applyBorder="1" applyAlignment="1">
      <alignment horizontal="right" vertical="center"/>
    </xf>
    <xf numFmtId="174" fontId="20" fillId="0" borderId="0" xfId="0" applyNumberFormat="1" applyFont="1"/>
    <xf numFmtId="167" fontId="20" fillId="0" borderId="0" xfId="0" applyNumberFormat="1" applyFont="1"/>
    <xf numFmtId="0" fontId="20" fillId="0" borderId="5" xfId="0" applyFont="1" applyBorder="1"/>
    <xf numFmtId="167" fontId="20" fillId="0" borderId="6" xfId="1" applyNumberFormat="1" applyFont="1" applyFill="1" applyBorder="1" applyAlignment="1">
      <alignment horizontal="right" vertical="center"/>
    </xf>
    <xf numFmtId="0" fontId="21" fillId="0" borderId="5" xfId="0" applyFont="1" applyBorder="1" applyAlignment="1">
      <alignment wrapText="1"/>
    </xf>
    <xf numFmtId="167" fontId="21" fillId="0" borderId="5" xfId="1" applyNumberFormat="1" applyFont="1" applyFill="1" applyBorder="1" applyAlignment="1">
      <alignment horizontal="right" vertical="center"/>
    </xf>
    <xf numFmtId="167" fontId="21" fillId="0" borderId="6" xfId="1" applyNumberFormat="1" applyFont="1" applyFill="1" applyBorder="1" applyAlignment="1">
      <alignment horizontal="right" vertical="center"/>
    </xf>
    <xf numFmtId="167" fontId="21" fillId="0" borderId="12" xfId="1" applyNumberFormat="1" applyFont="1" applyFill="1" applyBorder="1" applyAlignment="1">
      <alignment horizontal="right" vertical="center"/>
    </xf>
    <xf numFmtId="167" fontId="21" fillId="0" borderId="7" xfId="1" applyNumberFormat="1" applyFont="1" applyFill="1" applyBorder="1" applyAlignment="1">
      <alignment horizontal="right" vertical="center"/>
    </xf>
    <xf numFmtId="165" fontId="20" fillId="0" borderId="0" xfId="1" applyFont="1" applyFill="1"/>
    <xf numFmtId="170" fontId="24" fillId="0" borderId="0" xfId="0" applyNumberFormat="1" applyFont="1"/>
    <xf numFmtId="0" fontId="21" fillId="0" borderId="5" xfId="0" applyFont="1" applyBorder="1"/>
    <xf numFmtId="0" fontId="21" fillId="0" borderId="0" xfId="0" applyFont="1" applyAlignment="1">
      <alignment wrapText="1"/>
    </xf>
    <xf numFmtId="167" fontId="21" fillId="0" borderId="0" xfId="1" applyNumberFormat="1" applyFont="1" applyFill="1" applyBorder="1" applyAlignment="1">
      <alignment horizontal="right" vertical="center"/>
    </xf>
    <xf numFmtId="165" fontId="21" fillId="0" borderId="0" xfId="1" applyFont="1" applyFill="1" applyBorder="1" applyAlignment="1">
      <alignment horizontal="right" vertical="center"/>
    </xf>
    <xf numFmtId="173" fontId="21" fillId="0" borderId="0" xfId="1" applyNumberFormat="1" applyFont="1" applyFill="1" applyBorder="1" applyAlignment="1">
      <alignment horizontal="right" vertical="center"/>
    </xf>
    <xf numFmtId="169" fontId="20" fillId="0" borderId="0" xfId="0" applyNumberFormat="1" applyFont="1"/>
    <xf numFmtId="169" fontId="21" fillId="0" borderId="0" xfId="1" applyNumberFormat="1" applyFont="1" applyFill="1" applyBorder="1" applyAlignment="1">
      <alignment horizontal="right" vertical="center"/>
    </xf>
    <xf numFmtId="170" fontId="20" fillId="0" borderId="0" xfId="0" applyNumberFormat="1" applyFont="1"/>
    <xf numFmtId="0" fontId="25" fillId="0" borderId="0" xfId="0" applyFont="1" applyAlignment="1">
      <alignment horizontal="left" vertical="center" readingOrder="1"/>
    </xf>
    <xf numFmtId="0" fontId="23" fillId="0" borderId="0" xfId="0" applyFont="1"/>
    <xf numFmtId="0" fontId="26" fillId="0" borderId="0" xfId="0" applyFont="1"/>
    <xf numFmtId="0" fontId="20" fillId="0" borderId="0" xfId="0" applyFont="1" applyAlignment="1">
      <alignment horizontal="left"/>
    </xf>
    <xf numFmtId="167" fontId="20" fillId="0" borderId="0" xfId="1" applyNumberFormat="1" applyFont="1" applyFill="1" applyBorder="1" applyAlignment="1">
      <alignment horizontal="right" vertical="center"/>
    </xf>
    <xf numFmtId="9" fontId="20" fillId="0" borderId="0" xfId="6" applyFont="1" applyFill="1" applyAlignment="1"/>
    <xf numFmtId="0" fontId="27" fillId="0" borderId="0" xfId="0" applyFont="1"/>
    <xf numFmtId="0" fontId="28" fillId="0" borderId="0" xfId="0" applyFont="1"/>
    <xf numFmtId="0" fontId="29" fillId="0" borderId="0" xfId="0" applyFont="1" applyAlignment="1">
      <alignment horizontal="left" readingOrder="1"/>
    </xf>
    <xf numFmtId="0" fontId="25" fillId="0" borderId="0" xfId="0" applyFont="1" applyAlignment="1">
      <alignment horizontal="left" readingOrder="1"/>
    </xf>
    <xf numFmtId="0" fontId="20" fillId="0" borderId="0" xfId="0" applyFont="1" applyAlignment="1">
      <alignment vertical="center"/>
    </xf>
    <xf numFmtId="171" fontId="20" fillId="0" borderId="0" xfId="0" applyNumberFormat="1" applyFont="1" applyAlignment="1">
      <alignment vertical="center"/>
    </xf>
    <xf numFmtId="0" fontId="20" fillId="0" borderId="0" xfId="0" applyFont="1" applyAlignment="1">
      <alignment horizontal="right" vertical="center"/>
    </xf>
    <xf numFmtId="0" fontId="21" fillId="0" borderId="0" xfId="0" applyFont="1" applyAlignment="1">
      <alignment vertical="center"/>
    </xf>
    <xf numFmtId="0" fontId="21" fillId="0" borderId="8" xfId="0" applyFont="1" applyBorder="1" applyAlignment="1">
      <alignment vertical="center"/>
    </xf>
    <xf numFmtId="0" fontId="21" fillId="0" borderId="5" xfId="0" applyFont="1" applyBorder="1" applyAlignment="1">
      <alignment horizontal="center" vertical="center" wrapText="1"/>
    </xf>
    <xf numFmtId="0" fontId="20" fillId="0" borderId="5" xfId="0" applyFont="1" applyBorder="1" applyAlignment="1">
      <alignment vertical="center"/>
    </xf>
    <xf numFmtId="1" fontId="20" fillId="0" borderId="5" xfId="6" applyNumberFormat="1" applyFont="1" applyBorder="1" applyAlignment="1">
      <alignment horizontal="right" vertical="center" indent="3"/>
    </xf>
    <xf numFmtId="1" fontId="20" fillId="0" borderId="0" xfId="0" applyNumberFormat="1" applyFont="1" applyAlignment="1">
      <alignment vertical="center"/>
    </xf>
    <xf numFmtId="1" fontId="20" fillId="0" borderId="0" xfId="6" applyNumberFormat="1" applyFont="1" applyBorder="1" applyAlignment="1">
      <alignment horizontal="right" vertical="center" indent="3"/>
    </xf>
    <xf numFmtId="176" fontId="20" fillId="0" borderId="0" xfId="0" applyNumberFormat="1" applyFont="1" applyAlignment="1">
      <alignment vertical="center"/>
    </xf>
    <xf numFmtId="0" fontId="20" fillId="0" borderId="5" xfId="0" applyFont="1" applyBorder="1" applyAlignment="1">
      <alignment vertical="center" wrapText="1"/>
    </xf>
    <xf numFmtId="0" fontId="21" fillId="0" borderId="5" xfId="0" applyFont="1" applyBorder="1" applyAlignment="1">
      <alignment horizontal="left" vertical="center"/>
    </xf>
    <xf numFmtId="1" fontId="21" fillId="0" borderId="5" xfId="6" applyNumberFormat="1" applyFont="1" applyBorder="1" applyAlignment="1">
      <alignment horizontal="right" vertical="center" indent="3"/>
    </xf>
    <xf numFmtId="1" fontId="20" fillId="0" borderId="5" xfId="6" applyNumberFormat="1" applyFont="1" applyFill="1" applyBorder="1" applyAlignment="1">
      <alignment horizontal="right" vertical="center" indent="3"/>
    </xf>
    <xf numFmtId="1" fontId="20" fillId="0" borderId="0" xfId="6" applyNumberFormat="1" applyFont="1" applyFill="1" applyBorder="1" applyAlignment="1">
      <alignment horizontal="right" vertical="center" indent="3"/>
    </xf>
    <xf numFmtId="1" fontId="21" fillId="0" borderId="5" xfId="6" applyNumberFormat="1" applyFont="1" applyFill="1" applyBorder="1" applyAlignment="1">
      <alignment horizontal="right" vertical="center" indent="3"/>
    </xf>
    <xf numFmtId="10" fontId="20" fillId="0" borderId="0" xfId="0" applyNumberFormat="1" applyFont="1" applyAlignment="1">
      <alignment vertical="center"/>
    </xf>
    <xf numFmtId="0" fontId="26" fillId="0" borderId="0" xfId="0" applyFont="1" applyAlignment="1">
      <alignment vertical="center"/>
    </xf>
    <xf numFmtId="0" fontId="28" fillId="0" borderId="0" xfId="0" applyFont="1" applyAlignment="1">
      <alignment vertical="center"/>
    </xf>
    <xf numFmtId="0" fontId="30" fillId="0" borderId="0" xfId="0" applyFont="1" applyAlignment="1">
      <alignment vertical="center"/>
    </xf>
    <xf numFmtId="0" fontId="20" fillId="2" borderId="0" xfId="0" applyFont="1" applyFill="1"/>
    <xf numFmtId="0" fontId="20" fillId="2" borderId="0" xfId="0" applyFont="1" applyFill="1" applyAlignment="1">
      <alignment vertical="center"/>
    </xf>
    <xf numFmtId="0" fontId="23" fillId="0" borderId="0" xfId="0" applyFont="1" applyAlignment="1">
      <alignment vertical="center"/>
    </xf>
    <xf numFmtId="0" fontId="20" fillId="0" borderId="0" xfId="0" applyFont="1" applyAlignment="1">
      <alignment vertical="center" textRotation="90"/>
    </xf>
    <xf numFmtId="0" fontId="27" fillId="0" borderId="0" xfId="0" applyFont="1" applyAlignment="1">
      <alignment vertical="center"/>
    </xf>
    <xf numFmtId="0" fontId="20" fillId="0" borderId="0" xfId="0" applyFont="1" applyAlignment="1">
      <alignment vertical="center" wrapText="1"/>
    </xf>
    <xf numFmtId="0" fontId="21" fillId="0" borderId="0" xfId="0" applyFont="1" applyAlignment="1">
      <alignment horizontal="left" vertical="center" wrapText="1" readingOrder="1"/>
    </xf>
    <xf numFmtId="0" fontId="21" fillId="0" borderId="0" xfId="0" applyFont="1" applyAlignment="1">
      <alignment horizontal="left" vertical="center" readingOrder="1"/>
    </xf>
    <xf numFmtId="0" fontId="20" fillId="0" borderId="0" xfId="0" applyFont="1" applyAlignment="1">
      <alignment wrapText="1"/>
    </xf>
    <xf numFmtId="0" fontId="20" fillId="0" borderId="8" xfId="0" applyFont="1" applyBorder="1"/>
    <xf numFmtId="0" fontId="21" fillId="0" borderId="5" xfId="0" applyFont="1" applyBorder="1" applyAlignment="1">
      <alignment horizontal="center" vertical="center"/>
    </xf>
    <xf numFmtId="1" fontId="20" fillId="0" borderId="5" xfId="6" applyNumberFormat="1" applyFont="1" applyFill="1" applyBorder="1" applyAlignment="1">
      <alignment horizontal="right" indent="1"/>
    </xf>
    <xf numFmtId="1" fontId="20" fillId="0" borderId="5" xfId="7" applyNumberFormat="1" applyFont="1" applyFill="1" applyBorder="1" applyAlignment="1">
      <alignment horizontal="right" indent="1"/>
    </xf>
    <xf numFmtId="1" fontId="20" fillId="0" borderId="5" xfId="6" applyNumberFormat="1" applyFont="1" applyFill="1" applyBorder="1" applyAlignment="1">
      <alignment horizontal="right" wrapText="1" indent="1"/>
    </xf>
    <xf numFmtId="0" fontId="21" fillId="0" borderId="8" xfId="0" applyFont="1" applyBorder="1"/>
    <xf numFmtId="0" fontId="21" fillId="0" borderId="5" xfId="0" applyFont="1" applyBorder="1" applyAlignment="1">
      <alignment horizontal="center"/>
    </xf>
    <xf numFmtId="1" fontId="20" fillId="0" borderId="5" xfId="0" applyNumberFormat="1" applyFont="1" applyBorder="1" applyAlignment="1">
      <alignment horizontal="center"/>
    </xf>
    <xf numFmtId="49" fontId="21" fillId="0" borderId="5" xfId="6" applyNumberFormat="1" applyFont="1" applyFill="1" applyBorder="1" applyAlignment="1">
      <alignment horizontal="left" vertical="center" wrapText="1"/>
    </xf>
    <xf numFmtId="1" fontId="21" fillId="0" borderId="5" xfId="0" applyNumberFormat="1" applyFont="1" applyBorder="1" applyAlignment="1">
      <alignment horizontal="center"/>
    </xf>
    <xf numFmtId="0" fontId="33" fillId="0" borderId="0" xfId="0" applyFont="1" applyAlignment="1">
      <alignment vertical="center"/>
    </xf>
    <xf numFmtId="0" fontId="34" fillId="0" borderId="0" xfId="0" applyFont="1" applyAlignment="1">
      <alignment vertical="center"/>
    </xf>
    <xf numFmtId="0" fontId="31" fillId="0" borderId="0" xfId="0" applyFont="1"/>
    <xf numFmtId="0" fontId="35" fillId="0" borderId="0" xfId="0" applyFont="1"/>
    <xf numFmtId="0" fontId="34" fillId="0" borderId="0" xfId="0" applyFont="1" applyAlignment="1">
      <alignment horizontal="right"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6" fillId="0" borderId="0" xfId="0" applyFont="1" applyAlignment="1">
      <alignment horizontal="center" vertical="center"/>
    </xf>
    <xf numFmtId="0" fontId="31" fillId="0" borderId="5" xfId="0" applyFont="1" applyBorder="1" applyAlignment="1">
      <alignment wrapText="1"/>
    </xf>
    <xf numFmtId="1" fontId="34" fillId="0" borderId="5" xfId="6" applyNumberFormat="1" applyFont="1" applyFill="1" applyBorder="1" applyAlignment="1">
      <alignment horizontal="center" vertical="center"/>
    </xf>
    <xf numFmtId="1" fontId="34" fillId="0" borderId="6" xfId="6" applyNumberFormat="1" applyFont="1" applyFill="1" applyBorder="1" applyAlignment="1">
      <alignment horizontal="center" vertical="center"/>
    </xf>
    <xf numFmtId="1" fontId="34" fillId="0" borderId="7" xfId="6" applyNumberFormat="1" applyFont="1" applyFill="1" applyBorder="1" applyAlignment="1">
      <alignment horizontal="center" vertical="center"/>
    </xf>
    <xf numFmtId="1" fontId="38" fillId="0" borderId="0" xfId="6" applyNumberFormat="1" applyFont="1" applyFill="1" applyBorder="1" applyAlignment="1">
      <alignment horizontal="center" vertical="center"/>
    </xf>
    <xf numFmtId="0" fontId="31" fillId="0" borderId="5" xfId="0" applyFont="1" applyBorder="1"/>
    <xf numFmtId="0" fontId="33" fillId="0" borderId="5" xfId="0" applyFont="1" applyBorder="1" applyAlignment="1">
      <alignment vertical="center" wrapText="1"/>
    </xf>
    <xf numFmtId="1" fontId="33" fillId="0" borderId="5" xfId="6" applyNumberFormat="1" applyFont="1" applyFill="1" applyBorder="1" applyAlignment="1">
      <alignment horizontal="center" vertical="center"/>
    </xf>
    <xf numFmtId="1" fontId="33" fillId="0" borderId="6" xfId="6" applyNumberFormat="1" applyFont="1" applyFill="1" applyBorder="1" applyAlignment="1">
      <alignment horizontal="center" vertical="center"/>
    </xf>
    <xf numFmtId="1" fontId="33" fillId="0" borderId="7" xfId="6" applyNumberFormat="1" applyFont="1" applyFill="1" applyBorder="1" applyAlignment="1">
      <alignment horizontal="center" vertical="center"/>
    </xf>
    <xf numFmtId="1" fontId="36" fillId="0" borderId="0" xfId="6" applyNumberFormat="1" applyFont="1" applyFill="1" applyBorder="1" applyAlignment="1">
      <alignment horizontal="center" vertical="center"/>
    </xf>
    <xf numFmtId="2" fontId="31" fillId="0" borderId="0" xfId="0" applyNumberFormat="1" applyFont="1"/>
    <xf numFmtId="0" fontId="39" fillId="0" borderId="0" xfId="0" applyFont="1"/>
    <xf numFmtId="1" fontId="31" fillId="0" borderId="0" xfId="0" applyNumberFormat="1" applyFont="1"/>
    <xf numFmtId="0" fontId="40" fillId="0" borderId="0" xfId="0" applyFont="1" applyAlignment="1">
      <alignment horizontal="left" vertical="center" readingOrder="1"/>
    </xf>
    <xf numFmtId="3" fontId="32" fillId="0" borderId="13" xfId="7" applyNumberFormat="1" applyFont="1" applyFill="1" applyBorder="1" applyAlignment="1">
      <alignment vertical="center"/>
    </xf>
    <xf numFmtId="3" fontId="32" fillId="0" borderId="0" xfId="7" applyNumberFormat="1" applyFont="1" applyFill="1" applyBorder="1" applyAlignment="1">
      <alignment vertical="center"/>
    </xf>
    <xf numFmtId="0" fontId="31" fillId="0" borderId="0" xfId="0" applyFont="1" applyAlignment="1">
      <alignment horizontal="right"/>
    </xf>
    <xf numFmtId="0" fontId="32" fillId="0" borderId="5" xfId="0" quotePrefix="1" applyFont="1" applyBorder="1" applyAlignment="1">
      <alignment horizontal="center" vertical="center" wrapText="1"/>
    </xf>
    <xf numFmtId="168" fontId="31" fillId="0" borderId="0" xfId="3" applyNumberFormat="1" applyFont="1" applyFill="1" applyBorder="1" applyAlignment="1">
      <alignment horizontal="right" vertical="center"/>
    </xf>
    <xf numFmtId="0" fontId="41" fillId="0" borderId="0" xfId="0" applyFont="1"/>
    <xf numFmtId="0" fontId="42" fillId="0" borderId="0" xfId="0" applyFont="1"/>
    <xf numFmtId="177" fontId="31" fillId="0" borderId="5" xfId="3" applyNumberFormat="1" applyFont="1" applyFill="1" applyBorder="1" applyAlignment="1">
      <alignment horizontal="right" vertical="center"/>
    </xf>
    <xf numFmtId="0" fontId="43" fillId="0" borderId="5" xfId="0" applyFont="1" applyBorder="1" applyAlignment="1">
      <alignment vertical="center"/>
    </xf>
    <xf numFmtId="0" fontId="43" fillId="0" borderId="5" xfId="0" applyFont="1" applyBorder="1" applyAlignment="1">
      <alignment vertical="center" wrapText="1"/>
    </xf>
    <xf numFmtId="0" fontId="45" fillId="0" borderId="5" xfId="0" applyFont="1" applyBorder="1" applyAlignment="1">
      <alignment horizontal="left" vertical="center"/>
    </xf>
    <xf numFmtId="0" fontId="21" fillId="0" borderId="0" xfId="0" applyFont="1" applyAlignment="1">
      <alignment vertical="center" textRotation="90" wrapText="1"/>
    </xf>
    <xf numFmtId="0" fontId="21" fillId="0" borderId="0" xfId="0" applyFont="1" applyAlignment="1">
      <alignment horizontal="center" vertical="top" wrapText="1"/>
    </xf>
    <xf numFmtId="0" fontId="20" fillId="0" borderId="0" xfId="0" applyFont="1" applyAlignment="1">
      <alignment vertical="top" wrapText="1"/>
    </xf>
    <xf numFmtId="9" fontId="20" fillId="0" borderId="0" xfId="6" applyFont="1" applyFill="1" applyBorder="1"/>
    <xf numFmtId="1" fontId="20" fillId="0" borderId="0" xfId="0" applyNumberFormat="1" applyFont="1"/>
    <xf numFmtId="0" fontId="21" fillId="0" borderId="0" xfId="0" applyFont="1" applyAlignment="1">
      <alignment horizontal="center" vertical="top"/>
    </xf>
    <xf numFmtId="0" fontId="21" fillId="0" borderId="0" xfId="0" applyFont="1"/>
    <xf numFmtId="0" fontId="21" fillId="0" borderId="8" xfId="0" applyFont="1" applyBorder="1" applyAlignment="1">
      <alignment horizontal="left" vertical="top" wrapText="1"/>
    </xf>
    <xf numFmtId="0" fontId="20" fillId="2" borderId="5" xfId="0" applyFont="1" applyFill="1" applyBorder="1" applyAlignment="1">
      <alignment wrapText="1"/>
    </xf>
    <xf numFmtId="1" fontId="20" fillId="2" borderId="5" xfId="6" applyNumberFormat="1" applyFont="1" applyFill="1" applyBorder="1" applyAlignment="1">
      <alignment horizontal="center" vertical="center" wrapText="1"/>
    </xf>
    <xf numFmtId="1" fontId="21" fillId="2" borderId="5" xfId="6" applyNumberFormat="1" applyFont="1" applyFill="1" applyBorder="1" applyAlignment="1">
      <alignment horizontal="center" vertical="center" wrapText="1"/>
    </xf>
    <xf numFmtId="171" fontId="20" fillId="0" borderId="0" xfId="0" applyNumberFormat="1" applyFont="1"/>
    <xf numFmtId="1" fontId="20" fillId="0" borderId="0" xfId="6" applyNumberFormat="1" applyFont="1" applyFill="1" applyBorder="1" applyAlignment="1">
      <alignment horizontal="center" vertical="center" wrapText="1"/>
    </xf>
    <xf numFmtId="0" fontId="26" fillId="0" borderId="0" xfId="0" applyFont="1" applyAlignment="1">
      <alignment vertical="center" wrapText="1"/>
    </xf>
    <xf numFmtId="0" fontId="20" fillId="0" borderId="11" xfId="0" applyFont="1" applyBorder="1" applyAlignment="1">
      <alignment horizontal="center"/>
    </xf>
    <xf numFmtId="0" fontId="20" fillId="0" borderId="8" xfId="0" applyFont="1" applyBorder="1" applyAlignment="1">
      <alignment horizontal="center"/>
    </xf>
    <xf numFmtId="0" fontId="20" fillId="0" borderId="0" xfId="0" applyFont="1" applyAlignment="1">
      <alignment horizontal="left" vertical="top" wrapText="1"/>
    </xf>
    <xf numFmtId="0" fontId="20" fillId="0" borderId="0" xfId="0" applyFont="1" applyAlignment="1">
      <alignment horizontal="left" vertical="top"/>
    </xf>
    <xf numFmtId="14" fontId="21" fillId="0" borderId="9" xfId="0" quotePrefix="1" applyNumberFormat="1" applyFont="1" applyBorder="1" applyAlignment="1">
      <alignment horizontal="center" vertical="center" wrapText="1"/>
    </xf>
    <xf numFmtId="14" fontId="21" fillId="0" borderId="10" xfId="0" quotePrefix="1" applyNumberFormat="1" applyFont="1" applyBorder="1" applyAlignment="1">
      <alignment horizontal="center" vertical="center" wrapText="1"/>
    </xf>
    <xf numFmtId="14" fontId="21" fillId="0" borderId="7" xfId="0" quotePrefix="1" applyNumberFormat="1" applyFont="1" applyBorder="1" applyAlignment="1">
      <alignment horizontal="center" vertical="center" wrapText="1"/>
    </xf>
    <xf numFmtId="10" fontId="20" fillId="0" borderId="0" xfId="0" applyNumberFormat="1"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left" vertical="center"/>
    </xf>
    <xf numFmtId="0" fontId="20" fillId="0" borderId="0" xfId="0" applyFont="1" applyAlignment="1">
      <alignment horizontal="left" vertical="center" wrapText="1"/>
    </xf>
    <xf numFmtId="0" fontId="31" fillId="0" borderId="0" xfId="0" applyFont="1" applyAlignment="1">
      <alignment horizontal="left" vertical="top"/>
    </xf>
    <xf numFmtId="0" fontId="31" fillId="0" borderId="13" xfId="0" applyFont="1" applyBorder="1" applyAlignment="1">
      <alignment horizontal="center"/>
    </xf>
    <xf numFmtId="0" fontId="31" fillId="0" borderId="7" xfId="0" applyFont="1" applyBorder="1" applyAlignment="1">
      <alignment horizontal="center"/>
    </xf>
    <xf numFmtId="0" fontId="21" fillId="0" borderId="0" xfId="0" applyFont="1" applyAlignment="1">
      <alignment horizontal="left" vertical="top" wrapText="1"/>
    </xf>
  </cellXfs>
  <cellStyles count="10">
    <cellStyle name="Milliers" xfId="1" builtinId="3"/>
    <cellStyle name="Milliers 2" xfId="2"/>
    <cellStyle name="Monétaire" xfId="3" builtinId="4"/>
    <cellStyle name="Monétaire 2" xfId="4"/>
    <cellStyle name="Normal" xfId="0" builtinId="0"/>
    <cellStyle name="Normal 3" xfId="5"/>
    <cellStyle name="Pourcentage" xfId="6" builtinId="5"/>
    <cellStyle name="Pourcentage 2" xfId="7"/>
    <cellStyle name="Pourcentage 2 2" xfId="8"/>
    <cellStyle name="Pourcentage 3"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 Id="rId3" Type="http://schemas.openxmlformats.org/officeDocument/2006/relationships/image" Target="../media/image3.png"/></Relationships>
</file>

<file path=xl/charts/_rels/chart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 Id="rId3"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875796859291696"/>
          <c:y val="0.0503146199225504"/>
          <c:w val="0.874204501365711"/>
          <c:h val="0.713838670151184"/>
        </c:manualLayout>
      </c:layout>
      <c:barChart>
        <c:barDir val="col"/>
        <c:grouping val="clustered"/>
        <c:varyColors val="0"/>
        <c:ser>
          <c:idx val="0"/>
          <c:order val="0"/>
          <c:tx>
            <c:strRef>
              <c:f>'er-g1 (2)'!$A$28</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(2)'!$B$28:$F$28</c:f>
              <c:numCache>
                <c:formatCode>0%</c:formatCode>
                <c:ptCount val="5"/>
                <c:pt idx="0">
                  <c:v>0.580750460423711</c:v>
                </c:pt>
                <c:pt idx="1">
                  <c:v>0.257677086817575</c:v>
                </c:pt>
                <c:pt idx="2">
                  <c:v>0.0559973966414256</c:v>
                </c:pt>
                <c:pt idx="3">
                  <c:v>0.0643263305942992</c:v>
                </c:pt>
                <c:pt idx="4">
                  <c:v>0.0453144646048653</c:v>
                </c:pt>
              </c:numCache>
            </c:numRef>
          </c:val>
          <c:extLst xmlns:c16r2="http://schemas.microsoft.com/office/drawing/2015/06/chart">
            <c:ext xmlns:c16="http://schemas.microsoft.com/office/drawing/2014/chart" uri="{C3380CC4-5D6E-409C-BE32-E72D297353CC}">
              <c16:uniqueId val="{00000000-6EAD-E84C-A12C-5694BCD6A61D}"/>
            </c:ext>
          </c:extLst>
        </c:ser>
        <c:ser>
          <c:idx val="3"/>
          <c:order val="1"/>
          <c:tx>
            <c:strRef>
              <c:f>'er-g1 (2)'!$A$31</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(2)'!$B$31:$F$31</c:f>
              <c:numCache>
                <c:formatCode>0%</c:formatCode>
                <c:ptCount val="5"/>
                <c:pt idx="0">
                  <c:v>0.32292592771021</c:v>
                </c:pt>
                <c:pt idx="1">
                  <c:v>0.48109980685934</c:v>
                </c:pt>
                <c:pt idx="2">
                  <c:v>0.116370532253614</c:v>
                </c:pt>
                <c:pt idx="3">
                  <c:v>0.0581830763234077</c:v>
                </c:pt>
                <c:pt idx="4">
                  <c:v>0.0214206568534277</c:v>
                </c:pt>
              </c:numCache>
            </c:numRef>
          </c:val>
          <c:extLst xmlns:c16r2="http://schemas.microsoft.com/office/drawing/2015/06/chart">
            <c:ext xmlns:c16="http://schemas.microsoft.com/office/drawing/2014/chart" uri="{C3380CC4-5D6E-409C-BE32-E72D297353CC}">
              <c16:uniqueId val="{00000001-6EAD-E84C-A12C-5694BCD6A61D}"/>
            </c:ext>
          </c:extLst>
        </c:ser>
        <c:ser>
          <c:idx val="1"/>
          <c:order val="2"/>
          <c:tx>
            <c:strRef>
              <c:f>'er-g1 (2)'!$A$29</c:f>
              <c:strCache>
                <c:ptCount val="1"/>
                <c:pt idx="0">
                  <c:v>Contrat "Madelin"</c:v>
                </c:pt>
              </c:strCache>
            </c:strRef>
          </c:tx>
          <c:spPr>
            <a:solidFill>
              <a:srgbClr val="FFFFFF"/>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(2)'!$B$29:$F$29</c:f>
              <c:numCache>
                <c:formatCode>0%</c:formatCode>
                <c:ptCount val="5"/>
                <c:pt idx="0">
                  <c:v>0.221419554112785</c:v>
                </c:pt>
                <c:pt idx="1">
                  <c:v>0.421951956757526</c:v>
                </c:pt>
                <c:pt idx="2">
                  <c:v>0.175131513105589</c:v>
                </c:pt>
                <c:pt idx="3">
                  <c:v>0.108484659132763</c:v>
                </c:pt>
                <c:pt idx="4">
                  <c:v>0.0782965881465337</c:v>
                </c:pt>
              </c:numCache>
            </c:numRef>
          </c:val>
          <c:extLst xmlns:c16r2="http://schemas.microsoft.com/office/drawing/2015/06/chart">
            <c:ext xmlns:c16="http://schemas.microsoft.com/office/drawing/2014/chart" uri="{C3380CC4-5D6E-409C-BE32-E72D297353CC}">
              <c16:uniqueId val="{00000002-6EAD-E84C-A12C-5694BCD6A61D}"/>
            </c:ext>
          </c:extLst>
        </c:ser>
        <c:ser>
          <c:idx val="2"/>
          <c:order val="3"/>
          <c:tx>
            <c:strRef>
              <c:f>'er-g1 (2)'!$A$30</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(2)'!$B$30:$F$30</c:f>
              <c:numCache>
                <c:formatCode>0%</c:formatCode>
                <c:ptCount val="5"/>
                <c:pt idx="0">
                  <c:v>0.481987460913234</c:v>
                </c:pt>
                <c:pt idx="1">
                  <c:v>0.388210543899854</c:v>
                </c:pt>
                <c:pt idx="2">
                  <c:v>0.064256294339662</c:v>
                </c:pt>
                <c:pt idx="3">
                  <c:v>0.0379983399543748</c:v>
                </c:pt>
                <c:pt idx="4">
                  <c:v>0.0275473608928748</c:v>
                </c:pt>
              </c:numCache>
            </c:numRef>
          </c:val>
          <c:extLst xmlns:c16r2="http://schemas.microsoft.com/office/drawing/2015/06/chart">
            <c:ext xmlns:c16="http://schemas.microsoft.com/office/drawing/2014/chart" uri="{C3380CC4-5D6E-409C-BE32-E72D297353CC}">
              <c16:uniqueId val="{00000003-6EAD-E84C-A12C-5694BCD6A61D}"/>
            </c:ext>
          </c:extLst>
        </c:ser>
        <c:ser>
          <c:idx val="4"/>
          <c:order val="4"/>
          <c:tx>
            <c:strRef>
              <c:f>'er-g1 (2)'!$A$32</c:f>
              <c:strCache>
                <c:ptCount val="1"/>
                <c:pt idx="0">
                  <c:v>PERCO</c:v>
                </c:pt>
              </c:strCache>
            </c:strRef>
          </c:tx>
          <c:spPr>
            <a:solidFill>
              <a:srgbClr val="808080"/>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(2)'!$B$32:$F$32</c:f>
              <c:numCache>
                <c:formatCode>0%</c:formatCode>
                <c:ptCount val="5"/>
                <c:pt idx="0">
                  <c:v>0.203499242041435</c:v>
                </c:pt>
                <c:pt idx="1">
                  <c:v>0.352320195384874</c:v>
                </c:pt>
                <c:pt idx="2">
                  <c:v>0.176410645106956</c:v>
                </c:pt>
                <c:pt idx="3">
                  <c:v>0.170014316995115</c:v>
                </c:pt>
                <c:pt idx="4">
                  <c:v>0.0977556004716186</c:v>
                </c:pt>
              </c:numCache>
            </c:numRef>
          </c:val>
          <c:extLst xmlns:c16r2="http://schemas.microsoft.com/office/drawing/2015/06/chart">
            <c:ext xmlns:c16="http://schemas.microsoft.com/office/drawing/2014/chart" uri="{C3380CC4-5D6E-409C-BE32-E72D297353CC}">
              <c16:uniqueId val="{00000004-6EAD-E84C-A12C-5694BCD6A61D}"/>
            </c:ext>
          </c:extLst>
        </c:ser>
        <c:dLbls>
          <c:showLegendKey val="0"/>
          <c:showVal val="0"/>
          <c:showCatName val="0"/>
          <c:showSerName val="0"/>
          <c:showPercent val="0"/>
          <c:showBubbleSize val="0"/>
        </c:dLbls>
        <c:gapWidth val="150"/>
        <c:axId val="-1992174736"/>
        <c:axId val="-1990089248"/>
      </c:barChart>
      <c:catAx>
        <c:axId val="-1992174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1990089248"/>
        <c:crosses val="autoZero"/>
        <c:auto val="1"/>
        <c:lblAlgn val="ctr"/>
        <c:lblOffset val="100"/>
        <c:tickLblSkip val="1"/>
        <c:tickMarkSkip val="1"/>
        <c:noMultiLvlLbl val="0"/>
      </c:catAx>
      <c:valAx>
        <c:axId val="-199008924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1992174736"/>
        <c:crosses val="autoZero"/>
        <c:crossBetween val="between"/>
      </c:valAx>
      <c:spPr>
        <a:noFill/>
        <a:ln w="12700">
          <a:solidFill>
            <a:srgbClr val="808080"/>
          </a:solidFill>
          <a:prstDash val="solid"/>
        </a:ln>
      </c:spPr>
    </c:plotArea>
    <c:legend>
      <c:legendPos val="r"/>
      <c:layout>
        <c:manualLayout>
          <c:xMode val="edge"/>
          <c:yMode val="edge"/>
          <c:x val="0.133337594793271"/>
          <c:y val="0.89273411136108"/>
          <c:w val="0.748172124240927"/>
          <c:h val="0.0729636529808774"/>
        </c:manualLayout>
      </c:layout>
      <c:overlay val="0"/>
      <c:spPr>
        <a:solidFill>
          <a:srgbClr val="FFFFFF"/>
        </a:solidFill>
        <a:ln w="3175">
          <a:solidFill>
            <a:srgbClr val="000000"/>
          </a:solidFill>
          <a:prstDash val="solid"/>
        </a:ln>
      </c:spPr>
      <c:txPr>
        <a:bodyPr/>
        <a:lstStyle/>
        <a:p>
          <a:pPr>
            <a:defRPr sz="2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8341131344103"/>
          <c:y val="0.0446927983873058"/>
          <c:w val="0.881721752774807"/>
          <c:h val="0.745811073088165"/>
        </c:manualLayout>
      </c:layout>
      <c:barChart>
        <c:barDir val="col"/>
        <c:grouping val="clustered"/>
        <c:varyColors val="0"/>
        <c:ser>
          <c:idx val="0"/>
          <c:order val="0"/>
          <c:tx>
            <c:strRef>
              <c:f>'er-g2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(2)'!$B$31:$F$31</c:f>
              <c:numCache>
                <c:formatCode>0%</c:formatCode>
                <c:ptCount val="5"/>
                <c:pt idx="0">
                  <c:v>0.15896783886968</c:v>
                </c:pt>
                <c:pt idx="1">
                  <c:v>0.249779012202318</c:v>
                </c:pt>
                <c:pt idx="2">
                  <c:v>0.30850370524849</c:v>
                </c:pt>
                <c:pt idx="3">
                  <c:v>0.250201436598423</c:v>
                </c:pt>
                <c:pt idx="4">
                  <c:v>0.0325480070810889</c:v>
                </c:pt>
              </c:numCache>
            </c:numRef>
          </c:val>
          <c:extLst xmlns:c16r2="http://schemas.microsoft.com/office/drawing/2015/06/chart">
            <c:ext xmlns:c16="http://schemas.microsoft.com/office/drawing/2014/chart" uri="{C3380CC4-5D6E-409C-BE32-E72D297353CC}">
              <c16:uniqueId val="{00000000-8A54-E442-BC43-472C843DFAC4}"/>
            </c:ext>
          </c:extLst>
        </c:ser>
        <c:ser>
          <c:idx val="3"/>
          <c:order val="1"/>
          <c:tx>
            <c:strRef>
              <c:f>'er-g2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(2)'!$B$34:$F$34</c:f>
              <c:numCache>
                <c:formatCode>0%</c:formatCode>
                <c:ptCount val="5"/>
                <c:pt idx="0">
                  <c:v>0.0117164691464174</c:v>
                </c:pt>
                <c:pt idx="1">
                  <c:v>0.152894789186969</c:v>
                </c:pt>
                <c:pt idx="2">
                  <c:v>0.34849116773287</c:v>
                </c:pt>
                <c:pt idx="3">
                  <c:v>0.431071100873281</c:v>
                </c:pt>
                <c:pt idx="4">
                  <c:v>0.0558264730604624</c:v>
                </c:pt>
              </c:numCache>
            </c:numRef>
          </c:val>
          <c:extLst xmlns:c16r2="http://schemas.microsoft.com/office/drawing/2015/06/chart">
            <c:ext xmlns:c16="http://schemas.microsoft.com/office/drawing/2014/chart" uri="{C3380CC4-5D6E-409C-BE32-E72D297353CC}">
              <c16:uniqueId val="{00000001-8A54-E442-BC43-472C843DFAC4}"/>
            </c:ext>
          </c:extLst>
        </c:ser>
        <c:ser>
          <c:idx val="1"/>
          <c:order val="2"/>
          <c:tx>
            <c:strRef>
              <c:f>'er-g2 (2)'!$A$32</c:f>
              <c:strCache>
                <c:ptCount val="1"/>
                <c:pt idx="0">
                  <c:v>Contrat "Madelin"</c:v>
                </c:pt>
              </c:strCache>
            </c:strRef>
          </c:tx>
          <c:spPr>
            <a:solidFill>
              <a:srgbClr val="FFFFFF"/>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(2)'!$B$32:$F$32</c:f>
              <c:numCache>
                <c:formatCode>0%</c:formatCode>
                <c:ptCount val="5"/>
                <c:pt idx="0">
                  <c:v>0.0425846921803148</c:v>
                </c:pt>
                <c:pt idx="1">
                  <c:v>0.203663671757458</c:v>
                </c:pt>
                <c:pt idx="2">
                  <c:v>0.333158573889093</c:v>
                </c:pt>
                <c:pt idx="3">
                  <c:v>0.327899176107676</c:v>
                </c:pt>
                <c:pt idx="4">
                  <c:v>0.0926938860654572</c:v>
                </c:pt>
              </c:numCache>
            </c:numRef>
          </c:val>
          <c:extLst xmlns:c16r2="http://schemas.microsoft.com/office/drawing/2015/06/chart">
            <c:ext xmlns:c16="http://schemas.microsoft.com/office/drawing/2014/chart" uri="{C3380CC4-5D6E-409C-BE32-E72D297353CC}">
              <c16:uniqueId val="{00000002-8A54-E442-BC43-472C843DFAC4}"/>
            </c:ext>
          </c:extLst>
        </c:ser>
        <c:ser>
          <c:idx val="2"/>
          <c:order val="3"/>
          <c:tx>
            <c:strRef>
              <c:f>'er-g2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(2)'!$B$33:$F$33</c:f>
              <c:numCache>
                <c:formatCode>0%</c:formatCode>
                <c:ptCount val="5"/>
                <c:pt idx="0">
                  <c:v>0.0234811651798926</c:v>
                </c:pt>
                <c:pt idx="1">
                  <c:v>0.145609436435124</c:v>
                </c:pt>
                <c:pt idx="2">
                  <c:v>0.377973195789118</c:v>
                </c:pt>
                <c:pt idx="3">
                  <c:v>0.3764004566017</c:v>
                </c:pt>
                <c:pt idx="4">
                  <c:v>0.0765357459941656</c:v>
                </c:pt>
              </c:numCache>
            </c:numRef>
          </c:val>
          <c:extLst xmlns:c16r2="http://schemas.microsoft.com/office/drawing/2015/06/chart">
            <c:ext xmlns:c16="http://schemas.microsoft.com/office/drawing/2014/chart" uri="{C3380CC4-5D6E-409C-BE32-E72D297353CC}">
              <c16:uniqueId val="{00000003-8A54-E442-BC43-472C843DFAC4}"/>
            </c:ext>
          </c:extLst>
        </c:ser>
        <c:ser>
          <c:idx val="4"/>
          <c:order val="4"/>
          <c:tx>
            <c:strRef>
              <c:f>'er-g2 (2)'!$A$35</c:f>
              <c:strCache>
                <c:ptCount val="1"/>
                <c:pt idx="0">
                  <c:v>PERCO</c:v>
                </c:pt>
              </c:strCache>
            </c:strRef>
          </c:tx>
          <c:spPr>
            <a:solidFill>
              <a:srgbClr val="808080"/>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(2)'!$B$35:$F$35</c:f>
              <c:numCache>
                <c:formatCode>0%</c:formatCode>
                <c:ptCount val="5"/>
                <c:pt idx="0">
                  <c:v>0.0884760692962709</c:v>
                </c:pt>
                <c:pt idx="1">
                  <c:v>0.208487814426935</c:v>
                </c:pt>
                <c:pt idx="2">
                  <c:v>0.295898991876285</c:v>
                </c:pt>
                <c:pt idx="3">
                  <c:v>0.363500048938044</c:v>
                </c:pt>
                <c:pt idx="4">
                  <c:v>0.0436370754624645</c:v>
                </c:pt>
              </c:numCache>
            </c:numRef>
          </c:val>
          <c:extLst xmlns:c16r2="http://schemas.microsoft.com/office/drawing/2015/06/chart">
            <c:ext xmlns:c16="http://schemas.microsoft.com/office/drawing/2014/chart" uri="{C3380CC4-5D6E-409C-BE32-E72D297353CC}">
              <c16:uniqueId val="{00000004-8A54-E442-BC43-472C843DFAC4}"/>
            </c:ext>
          </c:extLst>
        </c:ser>
        <c:dLbls>
          <c:showLegendKey val="0"/>
          <c:showVal val="0"/>
          <c:showCatName val="0"/>
          <c:showSerName val="0"/>
          <c:showPercent val="0"/>
          <c:showBubbleSize val="0"/>
        </c:dLbls>
        <c:gapWidth val="150"/>
        <c:axId val="-1991902560"/>
        <c:axId val="-2014107120"/>
      </c:barChart>
      <c:catAx>
        <c:axId val="-199190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14107120"/>
        <c:crosses val="autoZero"/>
        <c:auto val="1"/>
        <c:lblAlgn val="ctr"/>
        <c:lblOffset val="100"/>
        <c:tickLblSkip val="1"/>
        <c:tickMarkSkip val="1"/>
        <c:noMultiLvlLbl val="0"/>
      </c:catAx>
      <c:valAx>
        <c:axId val="-20141071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1991902560"/>
        <c:crosses val="autoZero"/>
        <c:crossBetween val="between"/>
      </c:valAx>
      <c:spPr>
        <a:noFill/>
        <a:ln w="12700">
          <a:solidFill>
            <a:srgbClr val="808080"/>
          </a:solidFill>
          <a:prstDash val="solid"/>
        </a:ln>
      </c:spPr>
    </c:plotArea>
    <c:legend>
      <c:legendPos val="r"/>
      <c:layout>
        <c:manualLayout>
          <c:xMode val="edge"/>
          <c:yMode val="edge"/>
          <c:x val="0.0586099833851044"/>
          <c:y val="0.909120639117191"/>
          <c:w val="0.877317922415661"/>
          <c:h val="0.0690933386976263"/>
        </c:manualLayout>
      </c:layout>
      <c:overlay val="0"/>
      <c:spPr>
        <a:solidFill>
          <a:srgbClr val="FFFFFF"/>
        </a:solidFill>
        <a:ln w="3175">
          <a:solidFill>
            <a:srgbClr val="000000"/>
          </a:solidFill>
          <a:prstDash val="solid"/>
        </a:ln>
      </c:spPr>
      <c:txPr>
        <a:bodyPr/>
        <a:lstStyle/>
        <a:p>
          <a:pPr>
            <a:defRPr sz="2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8341131344103"/>
          <c:y val="0.0446927983873058"/>
          <c:w val="0.881721752774807"/>
          <c:h val="0.745811073088165"/>
        </c:manualLayout>
      </c:layout>
      <c:barChart>
        <c:barDir val="col"/>
        <c:grouping val="clustered"/>
        <c:varyColors val="0"/>
        <c:ser>
          <c:idx val="0"/>
          <c:order val="0"/>
          <c:tx>
            <c:strRef>
              <c:f>'er-g3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(2)'!$B$31:$F$31</c:f>
              <c:numCache>
                <c:formatCode>0%</c:formatCode>
                <c:ptCount val="5"/>
                <c:pt idx="0">
                  <c:v>0.204247642750361</c:v>
                </c:pt>
                <c:pt idx="1">
                  <c:v>0.236167600658109</c:v>
                </c:pt>
                <c:pt idx="2">
                  <c:v>0.29285016327451</c:v>
                </c:pt>
                <c:pt idx="3">
                  <c:v>0.242080559893767</c:v>
                </c:pt>
                <c:pt idx="4">
                  <c:v>0.0246540334232526</c:v>
                </c:pt>
              </c:numCache>
            </c:numRef>
          </c:val>
          <c:extLst xmlns:c16r2="http://schemas.microsoft.com/office/drawing/2015/06/chart">
            <c:ext xmlns:c16="http://schemas.microsoft.com/office/drawing/2014/chart" uri="{C3380CC4-5D6E-409C-BE32-E72D297353CC}">
              <c16:uniqueId val="{00000000-C65D-E048-A2E2-01C3B8360621}"/>
            </c:ext>
          </c:extLst>
        </c:ser>
        <c:ser>
          <c:idx val="3"/>
          <c:order val="1"/>
          <c:tx>
            <c:strRef>
              <c:f>'er-g3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(2)'!$B$34:$F$34</c:f>
              <c:numCache>
                <c:formatCode>0%</c:formatCode>
                <c:ptCount val="5"/>
                <c:pt idx="0">
                  <c:v>0.278267685675093</c:v>
                </c:pt>
                <c:pt idx="1">
                  <c:v>0.349206349206349</c:v>
                </c:pt>
                <c:pt idx="2">
                  <c:v>0.217519106407995</c:v>
                </c:pt>
                <c:pt idx="3">
                  <c:v>0.120517342739565</c:v>
                </c:pt>
                <c:pt idx="4">
                  <c:v>0.0344895159709974</c:v>
                </c:pt>
              </c:numCache>
            </c:numRef>
          </c:val>
          <c:extLst xmlns:c16r2="http://schemas.microsoft.com/office/drawing/2015/06/chart">
            <c:ext xmlns:c16="http://schemas.microsoft.com/office/drawing/2014/chart" uri="{C3380CC4-5D6E-409C-BE32-E72D297353CC}">
              <c16:uniqueId val="{00000001-C65D-E048-A2E2-01C3B8360621}"/>
            </c:ext>
          </c:extLst>
        </c:ser>
        <c:ser>
          <c:idx val="1"/>
          <c:order val="2"/>
          <c:tx>
            <c:strRef>
              <c:f>'er-g3 (2)'!$A$32</c:f>
              <c:strCache>
                <c:ptCount val="1"/>
                <c:pt idx="0">
                  <c:v>Contrat "Madelin"</c:v>
                </c:pt>
              </c:strCache>
            </c:strRef>
          </c:tx>
          <c:spPr>
            <a:solidFill>
              <a:srgbClr val="FFFFFF"/>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(2)'!$B$32:$F$32</c:f>
              <c:numCache>
                <c:formatCode>0%</c:formatCode>
                <c:ptCount val="5"/>
                <c:pt idx="0">
                  <c:v>0.110241787246076</c:v>
                </c:pt>
                <c:pt idx="1">
                  <c:v>0.337182448036951</c:v>
                </c:pt>
                <c:pt idx="2">
                  <c:v>0.360182872225102</c:v>
                </c:pt>
                <c:pt idx="3">
                  <c:v>0.17872460762596</c:v>
                </c:pt>
                <c:pt idx="4">
                  <c:v>0.0136682848659094</c:v>
                </c:pt>
              </c:numCache>
            </c:numRef>
          </c:val>
          <c:extLst xmlns:c16r2="http://schemas.microsoft.com/office/drawing/2015/06/chart">
            <c:ext xmlns:c16="http://schemas.microsoft.com/office/drawing/2014/chart" uri="{C3380CC4-5D6E-409C-BE32-E72D297353CC}">
              <c16:uniqueId val="{00000002-C65D-E048-A2E2-01C3B8360621}"/>
            </c:ext>
          </c:extLst>
        </c:ser>
        <c:ser>
          <c:idx val="2"/>
          <c:order val="3"/>
          <c:tx>
            <c:strRef>
              <c:f>'er-g3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(2)'!$B$33:$F$33</c:f>
              <c:numCache>
                <c:formatCode>0%</c:formatCode>
                <c:ptCount val="5"/>
                <c:pt idx="0">
                  <c:v>0.156169925826028</c:v>
                </c:pt>
                <c:pt idx="1">
                  <c:v>0.275118004045853</c:v>
                </c:pt>
                <c:pt idx="2">
                  <c:v>0.326904922454484</c:v>
                </c:pt>
                <c:pt idx="3">
                  <c:v>0.233985165205664</c:v>
                </c:pt>
                <c:pt idx="4">
                  <c:v>0.00782198246797033</c:v>
                </c:pt>
              </c:numCache>
            </c:numRef>
          </c:val>
          <c:extLst xmlns:c16r2="http://schemas.microsoft.com/office/drawing/2015/06/chart">
            <c:ext xmlns:c16="http://schemas.microsoft.com/office/drawing/2014/chart" uri="{C3380CC4-5D6E-409C-BE32-E72D297353CC}">
              <c16:uniqueId val="{00000003-C65D-E048-A2E2-01C3B8360621}"/>
            </c:ext>
          </c:extLst>
        </c:ser>
        <c:ser>
          <c:idx val="4"/>
          <c:order val="4"/>
          <c:tx>
            <c:strRef>
              <c:f>'er-g3 (2)'!$A$35</c:f>
              <c:strCache>
                <c:ptCount val="1"/>
                <c:pt idx="0">
                  <c:v>PERCO</c:v>
                </c:pt>
              </c:strCache>
            </c:strRef>
          </c:tx>
          <c:spPr>
            <a:solidFill>
              <a:srgbClr val="808080"/>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(2)'!$B$35:$F$35</c:f>
              <c:numCache>
                <c:formatCode>0%</c:formatCode>
                <c:ptCount val="5"/>
                <c:pt idx="0">
                  <c:v>0.136629871592701</c:v>
                </c:pt>
                <c:pt idx="1">
                  <c:v>0.274543816174814</c:v>
                </c:pt>
                <c:pt idx="2">
                  <c:v>0.282270781707592</c:v>
                </c:pt>
                <c:pt idx="3">
                  <c:v>0.270646542013967</c:v>
                </c:pt>
                <c:pt idx="4">
                  <c:v>0.0359089885109259</c:v>
                </c:pt>
              </c:numCache>
            </c:numRef>
          </c:val>
          <c:extLst xmlns:c16r2="http://schemas.microsoft.com/office/drawing/2015/06/chart">
            <c:ext xmlns:c16="http://schemas.microsoft.com/office/drawing/2014/chart" uri="{C3380CC4-5D6E-409C-BE32-E72D297353CC}">
              <c16:uniqueId val="{00000004-C65D-E048-A2E2-01C3B8360621}"/>
            </c:ext>
          </c:extLst>
        </c:ser>
        <c:dLbls>
          <c:showLegendKey val="0"/>
          <c:showVal val="0"/>
          <c:showCatName val="0"/>
          <c:showSerName val="0"/>
          <c:showPercent val="0"/>
          <c:showBubbleSize val="0"/>
        </c:dLbls>
        <c:gapWidth val="150"/>
        <c:axId val="-2031992096"/>
        <c:axId val="-1995370064"/>
      </c:barChart>
      <c:catAx>
        <c:axId val="-2031992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995370064"/>
        <c:crosses val="autoZero"/>
        <c:auto val="1"/>
        <c:lblAlgn val="ctr"/>
        <c:lblOffset val="100"/>
        <c:tickLblSkip val="1"/>
        <c:tickMarkSkip val="1"/>
        <c:noMultiLvlLbl val="0"/>
      </c:catAx>
      <c:valAx>
        <c:axId val="-1995370064"/>
        <c:scaling>
          <c:orientation val="minMax"/>
          <c:max val="0.45"/>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31992096"/>
        <c:crosses val="autoZero"/>
        <c:crossBetween val="between"/>
      </c:valAx>
      <c:spPr>
        <a:noFill/>
        <a:ln w="12700">
          <a:solidFill>
            <a:srgbClr val="808080"/>
          </a:solidFill>
          <a:prstDash val="solid"/>
        </a:ln>
      </c:spPr>
    </c:plotArea>
    <c:legend>
      <c:legendPos val="r"/>
      <c:layout>
        <c:manualLayout>
          <c:xMode val="edge"/>
          <c:yMode val="edge"/>
          <c:x val="0.0586099833851044"/>
          <c:y val="0.909120639117191"/>
          <c:w val="0.877317922415661"/>
          <c:h val="0.0690933386976263"/>
        </c:manualLayout>
      </c:layout>
      <c:overlay val="0"/>
      <c:spPr>
        <a:solidFill>
          <a:srgbClr val="FFFFFF"/>
        </a:solidFill>
        <a:ln w="3175">
          <a:solidFill>
            <a:srgbClr val="000000"/>
          </a:solidFill>
          <a:prstDash val="solid"/>
        </a:ln>
      </c:spPr>
      <c:txPr>
        <a:bodyPr/>
        <a:lstStyle/>
        <a:p>
          <a:pPr>
            <a:defRPr sz="2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7327</xdr:colOff>
      <xdr:row>16</xdr:row>
      <xdr:rowOff>116685</xdr:rowOff>
    </xdr:to>
    <xdr:cxnSp macro="">
      <xdr:nvCxnSpPr>
        <xdr:cNvPr id="3" name="Connecteur droit 2">
          <a:extLst>
            <a:ext uri="{FF2B5EF4-FFF2-40B4-BE49-F238E27FC236}">
              <a16:creationId xmlns:a16="http://schemas.microsoft.com/office/drawing/2014/main" xmlns="" id="{00000000-0008-0000-0400-000003000000}"/>
            </a:ext>
          </a:extLst>
        </xdr:cNvPr>
        <xdr:cNvCxnSpPr/>
      </xdr:nvCxnSpPr>
      <xdr:spPr>
        <a:xfrm flipV="1">
          <a:off x="0" y="0"/>
          <a:ext cx="7327" cy="2349345"/>
        </a:xfrm>
        <a:prstGeom prst="line">
          <a:avLst/>
        </a:prstGeom>
        <a:ln>
          <a:solidFill>
            <a:sysClr val="windowText" lastClr="000000"/>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215900</xdr:colOff>
      <xdr:row>2</xdr:row>
      <xdr:rowOff>88900</xdr:rowOff>
    </xdr:from>
    <xdr:to>
      <xdr:col>6</xdr:col>
      <xdr:colOff>38100</xdr:colOff>
      <xdr:row>23</xdr:row>
      <xdr:rowOff>88900</xdr:rowOff>
    </xdr:to>
    <xdr:graphicFrame macro="">
      <xdr:nvGraphicFramePr>
        <xdr:cNvPr id="4877" name="Chart 1">
          <a:extLst>
            <a:ext uri="{FF2B5EF4-FFF2-40B4-BE49-F238E27FC236}">
              <a16:creationId xmlns:a16="http://schemas.microsoft.com/office/drawing/2014/main" xmlns="" id="{ADC698C5-99F3-F54B-8DB9-39F2E5B149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355600</xdr:colOff>
      <xdr:row>3</xdr:row>
      <xdr:rowOff>63500</xdr:rowOff>
    </xdr:from>
    <xdr:to>
      <xdr:col>5</xdr:col>
      <xdr:colOff>330200</xdr:colOff>
      <xdr:row>24</xdr:row>
      <xdr:rowOff>88900</xdr:rowOff>
    </xdr:to>
    <xdr:graphicFrame macro="">
      <xdr:nvGraphicFramePr>
        <xdr:cNvPr id="8973" name="Chart 1">
          <a:extLst>
            <a:ext uri="{FF2B5EF4-FFF2-40B4-BE49-F238E27FC236}">
              <a16:creationId xmlns:a16="http://schemas.microsoft.com/office/drawing/2014/main" xmlns="" id="{3A6606A8-B18D-7241-8DA9-C9F693F357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355600</xdr:colOff>
      <xdr:row>3</xdr:row>
      <xdr:rowOff>63500</xdr:rowOff>
    </xdr:from>
    <xdr:to>
      <xdr:col>5</xdr:col>
      <xdr:colOff>330200</xdr:colOff>
      <xdr:row>24</xdr:row>
      <xdr:rowOff>88900</xdr:rowOff>
    </xdr:to>
    <xdr:graphicFrame macro="">
      <xdr:nvGraphicFramePr>
        <xdr:cNvPr id="13069" name="Chart 1">
          <a:extLst>
            <a:ext uri="{FF2B5EF4-FFF2-40B4-BE49-F238E27FC236}">
              <a16:creationId xmlns:a16="http://schemas.microsoft.com/office/drawing/2014/main" xmlns="" id="{44248977-5D27-9445-BCE7-5CABCF12DC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2"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W58"/>
  <sheetViews>
    <sheetView showGridLines="0" tabSelected="1" workbookViewId="0"/>
  </sheetViews>
  <sheetFormatPr baseColWidth="10" defaultColWidth="11.5" defaultRowHeight="11" x14ac:dyDescent="0.15"/>
  <cols>
    <col min="1" max="1" width="2" style="57" customWidth="1"/>
    <col min="2" max="2" width="52.83203125" style="57" customWidth="1"/>
    <col min="3" max="17" width="7.5" style="57" customWidth="1"/>
    <col min="18" max="20" width="8" style="57" customWidth="1"/>
    <col min="21" max="16384" width="11.5" style="57"/>
  </cols>
  <sheetData>
    <row r="2" spans="2:23" x14ac:dyDescent="0.15">
      <c r="B2" s="56" t="s">
        <v>52</v>
      </c>
      <c r="T2" s="58"/>
    </row>
    <row r="3" spans="2:23" x14ac:dyDescent="0.15">
      <c r="P3" s="59"/>
      <c r="T3" s="60"/>
    </row>
    <row r="4" spans="2:23" ht="22.5" customHeight="1" x14ac:dyDescent="0.15">
      <c r="B4" s="186"/>
      <c r="C4" s="190" t="s">
        <v>67</v>
      </c>
      <c r="D4" s="191"/>
      <c r="E4" s="191"/>
      <c r="F4" s="191"/>
      <c r="G4" s="191"/>
      <c r="H4" s="191"/>
      <c r="I4" s="191"/>
      <c r="J4" s="191"/>
      <c r="K4" s="191"/>
      <c r="L4" s="191"/>
      <c r="M4" s="191"/>
      <c r="N4" s="191"/>
      <c r="O4" s="191"/>
      <c r="P4" s="191"/>
      <c r="Q4" s="191"/>
      <c r="R4" s="191"/>
      <c r="S4" s="191"/>
      <c r="T4" s="192"/>
    </row>
    <row r="5" spans="2:23" ht="21.75" customHeight="1" x14ac:dyDescent="0.15">
      <c r="B5" s="187"/>
      <c r="C5" s="61" t="s">
        <v>37</v>
      </c>
      <c r="D5" s="62" t="s">
        <v>38</v>
      </c>
      <c r="E5" s="62" t="s">
        <v>39</v>
      </c>
      <c r="F5" s="62" t="s">
        <v>40</v>
      </c>
      <c r="G5" s="62" t="s">
        <v>41</v>
      </c>
      <c r="H5" s="62" t="s">
        <v>42</v>
      </c>
      <c r="I5" s="62" t="s">
        <v>43</v>
      </c>
      <c r="J5" s="62" t="s">
        <v>44</v>
      </c>
      <c r="K5" s="62" t="s">
        <v>45</v>
      </c>
      <c r="L5" s="62" t="s">
        <v>46</v>
      </c>
      <c r="M5" s="62" t="s">
        <v>33</v>
      </c>
      <c r="N5" s="62" t="s">
        <v>34</v>
      </c>
      <c r="O5" s="62" t="s">
        <v>36</v>
      </c>
      <c r="P5" s="62" t="s">
        <v>47</v>
      </c>
      <c r="Q5" s="62" t="s">
        <v>50</v>
      </c>
      <c r="R5" s="62" t="s">
        <v>53</v>
      </c>
      <c r="S5" s="62" t="s">
        <v>56</v>
      </c>
      <c r="T5" s="62" t="s">
        <v>61</v>
      </c>
    </row>
    <row r="6" spans="2:23" ht="14.25" customHeight="1" x14ac:dyDescent="0.15">
      <c r="B6" s="63" t="s">
        <v>68</v>
      </c>
      <c r="C6" s="64">
        <v>3.8</v>
      </c>
      <c r="D6" s="64">
        <v>4.3</v>
      </c>
      <c r="E6" s="64">
        <v>4.4000000000000004</v>
      </c>
      <c r="F6" s="64">
        <v>4.4000000000000004</v>
      </c>
      <c r="G6" s="64">
        <v>4.3</v>
      </c>
      <c r="H6" s="64">
        <v>4.4000000000000004</v>
      </c>
      <c r="I6" s="64">
        <v>4.4000000000000004</v>
      </c>
      <c r="J6" s="64">
        <v>4.5</v>
      </c>
      <c r="K6" s="64">
        <v>4.4000000000000004</v>
      </c>
      <c r="L6" s="64">
        <v>4.5</v>
      </c>
      <c r="M6" s="64">
        <v>4.5999999999999996</v>
      </c>
      <c r="N6" s="64">
        <v>4.7</v>
      </c>
      <c r="O6" s="65">
        <v>4.7</v>
      </c>
      <c r="P6" s="66">
        <v>4.5</v>
      </c>
      <c r="Q6" s="67">
        <v>4.5999999999999996</v>
      </c>
      <c r="R6" s="67">
        <v>5</v>
      </c>
      <c r="S6" s="67">
        <v>5.3</v>
      </c>
      <c r="T6" s="67">
        <v>5.5</v>
      </c>
      <c r="U6" s="68"/>
      <c r="V6" s="68"/>
      <c r="W6" s="69"/>
    </row>
    <row r="7" spans="2:23" ht="14.25" customHeight="1" x14ac:dyDescent="0.15">
      <c r="B7" s="70" t="s">
        <v>59</v>
      </c>
      <c r="C7" s="64">
        <v>0.1</v>
      </c>
      <c r="D7" s="64">
        <v>0.2</v>
      </c>
      <c r="E7" s="64">
        <v>0.4</v>
      </c>
      <c r="F7" s="64">
        <v>0.6</v>
      </c>
      <c r="G7" s="64">
        <v>0.5</v>
      </c>
      <c r="H7" s="64">
        <v>0.7</v>
      </c>
      <c r="I7" s="64">
        <v>1</v>
      </c>
      <c r="J7" s="64">
        <v>1.2</v>
      </c>
      <c r="K7" s="64">
        <v>1.6</v>
      </c>
      <c r="L7" s="64">
        <v>1.9</v>
      </c>
      <c r="M7" s="64">
        <v>2.1</v>
      </c>
      <c r="N7" s="64">
        <v>2.2999999999999998</v>
      </c>
      <c r="O7" s="71">
        <v>2.6</v>
      </c>
      <c r="P7" s="66">
        <v>2.7</v>
      </c>
      <c r="Q7" s="67">
        <v>2.8</v>
      </c>
      <c r="R7" s="67">
        <v>3.1</v>
      </c>
      <c r="S7" s="67">
        <v>3.4</v>
      </c>
      <c r="T7" s="67">
        <v>3.9</v>
      </c>
      <c r="U7" s="68"/>
      <c r="V7" s="68"/>
      <c r="W7" s="69"/>
    </row>
    <row r="8" spans="2:23" ht="14.25" customHeight="1" x14ac:dyDescent="0.15">
      <c r="B8" s="70" t="s">
        <v>79</v>
      </c>
      <c r="C8" s="64">
        <v>2.9</v>
      </c>
      <c r="D8" s="64">
        <v>3</v>
      </c>
      <c r="E8" s="64">
        <v>3.2</v>
      </c>
      <c r="F8" s="64">
        <v>4.3</v>
      </c>
      <c r="G8" s="64">
        <v>4.0999999999999996</v>
      </c>
      <c r="H8" s="64">
        <v>4.5999999999999996</v>
      </c>
      <c r="I8" s="64">
        <v>4.4000000000000004</v>
      </c>
      <c r="J8" s="64">
        <v>4.5</v>
      </c>
      <c r="K8" s="64">
        <v>4.5</v>
      </c>
      <c r="L8" s="64">
        <v>4.9000000000000004</v>
      </c>
      <c r="M8" s="64">
        <v>5.5</v>
      </c>
      <c r="N8" s="64">
        <v>5.7</v>
      </c>
      <c r="O8" s="71">
        <v>5.9</v>
      </c>
      <c r="P8" s="66">
        <v>6.1</v>
      </c>
      <c r="Q8" s="67">
        <v>6.1</v>
      </c>
      <c r="R8" s="67">
        <v>6.2</v>
      </c>
      <c r="S8" s="67">
        <v>6.5</v>
      </c>
      <c r="T8" s="67">
        <v>6.6</v>
      </c>
      <c r="U8" s="68"/>
      <c r="V8" s="68"/>
      <c r="W8" s="69"/>
    </row>
    <row r="9" spans="2:23" ht="14.25" customHeight="1" x14ac:dyDescent="0.2">
      <c r="B9" s="72" t="s">
        <v>35</v>
      </c>
      <c r="C9" s="73">
        <v>6.8</v>
      </c>
      <c r="D9" s="73">
        <v>7.5</v>
      </c>
      <c r="E9" s="73">
        <v>7.9</v>
      </c>
      <c r="F9" s="73">
        <v>9.3000000000000007</v>
      </c>
      <c r="G9" s="73">
        <v>9</v>
      </c>
      <c r="H9" s="73">
        <v>9.6</v>
      </c>
      <c r="I9" s="73">
        <v>9.6999999999999993</v>
      </c>
      <c r="J9" s="73">
        <v>10.199999999999999</v>
      </c>
      <c r="K9" s="73">
        <v>10.5</v>
      </c>
      <c r="L9" s="73">
        <v>11.3</v>
      </c>
      <c r="M9" s="73">
        <v>12.2</v>
      </c>
      <c r="N9" s="73">
        <v>12.7</v>
      </c>
      <c r="O9" s="74">
        <v>13.1</v>
      </c>
      <c r="P9" s="75">
        <v>13.3</v>
      </c>
      <c r="Q9" s="76">
        <v>13.5</v>
      </c>
      <c r="R9" s="76">
        <v>14.3</v>
      </c>
      <c r="S9" s="76">
        <v>15.3</v>
      </c>
      <c r="T9" s="76">
        <v>16.100000000000001</v>
      </c>
      <c r="U9" s="77"/>
      <c r="V9" s="78"/>
      <c r="W9" s="69"/>
    </row>
    <row r="10" spans="2:23" ht="14.25" customHeight="1" x14ac:dyDescent="0.15">
      <c r="B10" s="79" t="s">
        <v>54</v>
      </c>
      <c r="C10" s="73"/>
      <c r="D10" s="73"/>
      <c r="E10" s="73"/>
      <c r="F10" s="73"/>
      <c r="G10" s="76">
        <v>5.5</v>
      </c>
      <c r="H10" s="76">
        <v>5.0999999999999996</v>
      </c>
      <c r="I10" s="76">
        <v>5.5</v>
      </c>
      <c r="J10" s="76">
        <v>5.7</v>
      </c>
      <c r="K10" s="76">
        <v>5.7</v>
      </c>
      <c r="L10" s="76">
        <v>5.9</v>
      </c>
      <c r="M10" s="76">
        <v>6</v>
      </c>
      <c r="N10" s="76">
        <v>6</v>
      </c>
      <c r="O10" s="76">
        <v>6.3</v>
      </c>
      <c r="P10" s="75">
        <v>6.1</v>
      </c>
      <c r="Q10" s="76">
        <v>6</v>
      </c>
      <c r="R10" s="76">
        <v>6.3</v>
      </c>
      <c r="S10" s="76">
        <v>6.9</v>
      </c>
      <c r="T10" s="76">
        <v>7.1</v>
      </c>
    </row>
    <row r="11" spans="2:23" x14ac:dyDescent="0.15">
      <c r="B11" s="80"/>
      <c r="C11" s="81"/>
      <c r="D11" s="81"/>
      <c r="E11" s="81"/>
      <c r="F11" s="81"/>
      <c r="G11" s="81"/>
      <c r="H11" s="82"/>
      <c r="I11" s="82"/>
      <c r="J11" s="82"/>
      <c r="K11" s="82"/>
      <c r="L11" s="82"/>
      <c r="M11" s="82"/>
      <c r="N11" s="82"/>
      <c r="O11" s="82"/>
      <c r="P11" s="82"/>
      <c r="Q11" s="82"/>
      <c r="R11" s="82"/>
      <c r="S11" s="83"/>
    </row>
    <row r="12" spans="2:23" x14ac:dyDescent="0.15">
      <c r="B12" s="188" t="s">
        <v>82</v>
      </c>
      <c r="C12" s="189"/>
      <c r="D12" s="189"/>
      <c r="E12" s="189"/>
      <c r="F12" s="189"/>
      <c r="G12" s="189"/>
      <c r="H12" s="189"/>
      <c r="I12" s="189"/>
      <c r="J12" s="189"/>
      <c r="K12" s="189"/>
      <c r="L12" s="189"/>
      <c r="M12" s="189"/>
      <c r="N12" s="189"/>
      <c r="O12" s="189"/>
      <c r="P12" s="189"/>
      <c r="Q12" s="189"/>
      <c r="S12" s="58"/>
      <c r="T12" s="84"/>
    </row>
    <row r="13" spans="2:23" x14ac:dyDescent="0.15">
      <c r="B13" s="189"/>
      <c r="C13" s="189"/>
      <c r="D13" s="189"/>
      <c r="E13" s="189"/>
      <c r="F13" s="189"/>
      <c r="G13" s="189"/>
      <c r="H13" s="189"/>
      <c r="I13" s="189"/>
      <c r="J13" s="189"/>
      <c r="K13" s="189"/>
      <c r="L13" s="189"/>
      <c r="M13" s="189"/>
      <c r="N13" s="189"/>
      <c r="O13" s="189"/>
      <c r="P13" s="189"/>
      <c r="Q13" s="189"/>
      <c r="R13" s="85"/>
    </row>
    <row r="14" spans="2:23" x14ac:dyDescent="0.15">
      <c r="B14" s="189"/>
      <c r="C14" s="189"/>
      <c r="D14" s="189"/>
      <c r="E14" s="189"/>
      <c r="F14" s="189"/>
      <c r="G14" s="189"/>
      <c r="H14" s="189"/>
      <c r="I14" s="189"/>
      <c r="J14" s="189"/>
      <c r="K14" s="189"/>
      <c r="L14" s="189"/>
      <c r="M14" s="189"/>
      <c r="N14" s="189"/>
      <c r="O14" s="189"/>
      <c r="P14" s="189"/>
      <c r="Q14" s="189"/>
      <c r="R14" s="86"/>
      <c r="T14" s="69"/>
    </row>
    <row r="15" spans="2:23" x14ac:dyDescent="0.15">
      <c r="B15" s="189"/>
      <c r="C15" s="189"/>
      <c r="D15" s="189"/>
      <c r="E15" s="189"/>
      <c r="F15" s="189"/>
      <c r="G15" s="189"/>
      <c r="H15" s="189"/>
      <c r="I15" s="189"/>
      <c r="J15" s="189"/>
      <c r="K15" s="189"/>
      <c r="L15" s="189"/>
      <c r="M15" s="189"/>
      <c r="N15" s="189"/>
      <c r="O15" s="189"/>
      <c r="P15" s="189"/>
      <c r="Q15" s="189"/>
      <c r="T15" s="69"/>
    </row>
    <row r="16" spans="2:23" x14ac:dyDescent="0.15">
      <c r="B16" s="189"/>
      <c r="C16" s="189"/>
      <c r="D16" s="189"/>
      <c r="E16" s="189"/>
      <c r="F16" s="189"/>
      <c r="G16" s="189"/>
      <c r="H16" s="189"/>
      <c r="I16" s="189"/>
      <c r="J16" s="189"/>
      <c r="K16" s="189"/>
      <c r="L16" s="189"/>
      <c r="M16" s="189"/>
      <c r="N16" s="189"/>
      <c r="O16" s="189"/>
      <c r="P16" s="189"/>
      <c r="Q16" s="189"/>
      <c r="T16" s="69"/>
    </row>
    <row r="17" spans="2:23" x14ac:dyDescent="0.15">
      <c r="B17" s="189"/>
      <c r="C17" s="189"/>
      <c r="D17" s="189"/>
      <c r="E17" s="189"/>
      <c r="F17" s="189"/>
      <c r="G17" s="189"/>
      <c r="H17" s="189"/>
      <c r="I17" s="189"/>
      <c r="J17" s="189"/>
      <c r="K17" s="189"/>
      <c r="L17" s="189"/>
      <c r="M17" s="189"/>
      <c r="N17" s="189"/>
      <c r="O17" s="189"/>
      <c r="P17" s="189"/>
      <c r="Q17" s="189"/>
      <c r="T17" s="69"/>
    </row>
    <row r="18" spans="2:23" x14ac:dyDescent="0.15">
      <c r="B18" s="189"/>
      <c r="C18" s="189"/>
      <c r="D18" s="189"/>
      <c r="E18" s="189"/>
      <c r="F18" s="189"/>
      <c r="G18" s="189"/>
      <c r="H18" s="189"/>
      <c r="I18" s="189"/>
      <c r="J18" s="189"/>
      <c r="K18" s="189"/>
      <c r="L18" s="189"/>
      <c r="M18" s="189"/>
      <c r="N18" s="189"/>
      <c r="O18" s="189"/>
      <c r="P18" s="189"/>
      <c r="Q18" s="189"/>
      <c r="R18" s="87"/>
      <c r="T18" s="69"/>
    </row>
    <row r="19" spans="2:23" x14ac:dyDescent="0.15">
      <c r="B19" s="189"/>
      <c r="C19" s="189"/>
      <c r="D19" s="189"/>
      <c r="E19" s="189"/>
      <c r="F19" s="189"/>
      <c r="G19" s="189"/>
      <c r="H19" s="189"/>
      <c r="I19" s="189"/>
      <c r="J19" s="189"/>
      <c r="K19" s="189"/>
      <c r="L19" s="189"/>
      <c r="M19" s="189"/>
      <c r="N19" s="189"/>
      <c r="O19" s="189"/>
      <c r="P19" s="189"/>
      <c r="Q19" s="189"/>
      <c r="S19" s="88"/>
      <c r="T19" s="69"/>
      <c r="W19" s="89"/>
    </row>
    <row r="20" spans="2:23" ht="27" customHeight="1" x14ac:dyDescent="0.15">
      <c r="B20" s="189"/>
      <c r="C20" s="189"/>
      <c r="D20" s="189"/>
      <c r="E20" s="189"/>
      <c r="F20" s="189"/>
      <c r="G20" s="189"/>
      <c r="H20" s="189"/>
      <c r="I20" s="189"/>
      <c r="J20" s="189"/>
      <c r="K20" s="189"/>
      <c r="L20" s="189"/>
      <c r="M20" s="189"/>
      <c r="N20" s="189"/>
      <c r="O20" s="189"/>
      <c r="P20" s="189"/>
      <c r="Q20" s="189"/>
      <c r="S20" s="88"/>
    </row>
    <row r="21" spans="2:23" x14ac:dyDescent="0.15">
      <c r="B21" s="90"/>
      <c r="C21" s="90"/>
      <c r="D21" s="90"/>
      <c r="E21" s="90"/>
      <c r="F21" s="90"/>
      <c r="G21" s="90"/>
      <c r="H21" s="90"/>
      <c r="I21" s="90"/>
      <c r="J21" s="90"/>
      <c r="K21" s="90"/>
      <c r="L21" s="90"/>
      <c r="S21" s="89"/>
    </row>
    <row r="22" spans="2:23" x14ac:dyDescent="0.15">
      <c r="C22" s="91"/>
      <c r="D22" s="91"/>
      <c r="E22" s="91"/>
      <c r="F22" s="91"/>
      <c r="G22" s="91"/>
      <c r="H22" s="91"/>
      <c r="I22" s="91"/>
      <c r="J22" s="91"/>
      <c r="K22" s="91"/>
      <c r="L22" s="91"/>
      <c r="M22" s="91"/>
      <c r="N22" s="91"/>
      <c r="O22" s="91"/>
      <c r="P22" s="91"/>
      <c r="Q22" s="91"/>
      <c r="R22" s="91"/>
      <c r="S22" s="91"/>
      <c r="T22" s="91"/>
    </row>
    <row r="23" spans="2:23" x14ac:dyDescent="0.15">
      <c r="C23" s="91"/>
      <c r="D23" s="91"/>
      <c r="E23" s="91"/>
      <c r="F23" s="91"/>
      <c r="G23" s="91"/>
      <c r="H23" s="91"/>
      <c r="I23" s="91"/>
      <c r="J23" s="91"/>
      <c r="K23" s="91"/>
      <c r="L23" s="91"/>
      <c r="M23" s="91"/>
      <c r="N23" s="91"/>
      <c r="O23" s="91"/>
      <c r="P23" s="91"/>
      <c r="Q23" s="91"/>
      <c r="R23" s="91"/>
      <c r="S23" s="91"/>
      <c r="T23" s="91"/>
    </row>
    <row r="24" spans="2:23" x14ac:dyDescent="0.15">
      <c r="C24" s="91"/>
      <c r="D24" s="91"/>
      <c r="E24" s="91"/>
      <c r="F24" s="91"/>
      <c r="G24" s="91"/>
      <c r="H24" s="91"/>
      <c r="I24" s="91"/>
      <c r="J24" s="91"/>
      <c r="K24" s="91"/>
      <c r="L24" s="91"/>
      <c r="M24" s="91"/>
      <c r="N24" s="91"/>
      <c r="O24" s="91"/>
      <c r="P24" s="91"/>
      <c r="Q24" s="91"/>
      <c r="R24" s="91"/>
      <c r="S24" s="91"/>
      <c r="T24" s="91"/>
    </row>
    <row r="25" spans="2:23" x14ac:dyDescent="0.15">
      <c r="C25" s="91"/>
      <c r="D25" s="91"/>
      <c r="E25" s="91"/>
      <c r="F25" s="91"/>
      <c r="G25" s="91"/>
      <c r="H25" s="91"/>
      <c r="I25" s="91"/>
      <c r="J25" s="91"/>
      <c r="K25" s="91"/>
      <c r="L25" s="91"/>
      <c r="M25" s="91"/>
      <c r="N25" s="91"/>
      <c r="O25" s="91"/>
      <c r="P25" s="91"/>
      <c r="Q25" s="91"/>
      <c r="R25" s="91"/>
      <c r="S25" s="91"/>
      <c r="T25" s="91"/>
    </row>
    <row r="26" spans="2:23" x14ac:dyDescent="0.15">
      <c r="C26" s="91"/>
      <c r="D26" s="91"/>
      <c r="E26" s="91"/>
      <c r="F26" s="91"/>
      <c r="G26" s="91"/>
      <c r="H26" s="91"/>
      <c r="I26" s="91"/>
      <c r="J26" s="91"/>
      <c r="K26" s="91"/>
      <c r="L26" s="91"/>
      <c r="M26" s="91"/>
      <c r="N26" s="91"/>
      <c r="O26" s="91"/>
      <c r="P26" s="91"/>
      <c r="Q26" s="91"/>
      <c r="R26" s="91"/>
      <c r="S26" s="91"/>
      <c r="T26" s="91"/>
    </row>
    <row r="27" spans="2:23" x14ac:dyDescent="0.15">
      <c r="C27" s="69"/>
      <c r="D27" s="69"/>
      <c r="E27" s="69"/>
      <c r="F27" s="69"/>
      <c r="G27" s="69"/>
      <c r="H27" s="69"/>
      <c r="I27" s="69"/>
      <c r="J27" s="69"/>
      <c r="K27" s="69"/>
      <c r="L27" s="69"/>
      <c r="M27" s="69"/>
      <c r="N27" s="69"/>
      <c r="O27" s="69"/>
      <c r="P27" s="69"/>
      <c r="Q27" s="69"/>
      <c r="R27" s="69"/>
      <c r="S27" s="69"/>
      <c r="T27" s="88"/>
      <c r="U27" s="88"/>
      <c r="V27" s="88"/>
    </row>
    <row r="28" spans="2:23" x14ac:dyDescent="0.15">
      <c r="C28" s="69"/>
      <c r="D28" s="69"/>
      <c r="E28" s="69"/>
      <c r="F28" s="69"/>
      <c r="G28" s="69"/>
      <c r="H28" s="69"/>
      <c r="I28" s="69"/>
      <c r="J28" s="69"/>
      <c r="K28" s="69"/>
      <c r="L28" s="69"/>
      <c r="M28" s="69"/>
      <c r="N28" s="69"/>
      <c r="O28" s="69"/>
      <c r="P28" s="69"/>
      <c r="Q28" s="69"/>
      <c r="R28" s="69"/>
      <c r="S28" s="69"/>
      <c r="T28" s="88"/>
      <c r="U28" s="88"/>
    </row>
    <row r="29" spans="2:23" x14ac:dyDescent="0.15">
      <c r="M29" s="92"/>
      <c r="N29" s="92"/>
      <c r="O29" s="92"/>
      <c r="Q29" s="93"/>
    </row>
    <row r="30" spans="2:23" x14ac:dyDescent="0.15">
      <c r="Q30" s="93"/>
    </row>
    <row r="40" spans="3:16" x14ac:dyDescent="0.15">
      <c r="P40" s="94"/>
    </row>
    <row r="43" spans="3:16" x14ac:dyDescent="0.15">
      <c r="C43" s="95"/>
    </row>
    <row r="44" spans="3:16" x14ac:dyDescent="0.15">
      <c r="C44" s="96"/>
    </row>
    <row r="45" spans="3:16" ht="10.5" customHeight="1" x14ac:dyDescent="0.15">
      <c r="C45" s="95"/>
    </row>
    <row r="46" spans="3:16" ht="12" customHeight="1" x14ac:dyDescent="0.15">
      <c r="C46" s="95"/>
    </row>
    <row r="47" spans="3:16" ht="12" customHeight="1" x14ac:dyDescent="0.15"/>
    <row r="48" spans="3:16" ht="12" customHeight="1" x14ac:dyDescent="0.15"/>
    <row r="49" spans="3:15" ht="12" customHeight="1" x14ac:dyDescent="0.15"/>
    <row r="51" spans="3:15" x14ac:dyDescent="0.15">
      <c r="C51" s="88"/>
      <c r="D51" s="88"/>
      <c r="E51" s="88"/>
      <c r="F51" s="88"/>
      <c r="G51" s="88"/>
      <c r="H51" s="88"/>
      <c r="I51" s="88"/>
      <c r="J51" s="88"/>
      <c r="K51" s="88"/>
      <c r="L51" s="88"/>
      <c r="M51" s="88"/>
      <c r="N51" s="88"/>
      <c r="O51" s="88"/>
    </row>
    <row r="58" spans="3:15" x14ac:dyDescent="0.15">
      <c r="C58" s="94"/>
    </row>
  </sheetData>
  <mergeCells count="3">
    <mergeCell ref="B4:B5"/>
    <mergeCell ref="B12:Q20"/>
    <mergeCell ref="C4:T4"/>
  </mergeCells>
  <pageMargins left="0.78740157499999996" right="0.78740157499999996" top="0.984251969" bottom="0.984251969"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7"/>
  <sheetViews>
    <sheetView topLeftCell="A23" zoomScale="85" workbookViewId="0">
      <selection activeCell="A38" sqref="A38:IV58"/>
    </sheetView>
  </sheetViews>
  <sheetFormatPr baseColWidth="10" defaultRowHeight="13" x14ac:dyDescent="0.15"/>
  <cols>
    <col min="1" max="1" width="46.33203125" customWidth="1"/>
    <col min="2" max="2" width="12.5" customWidth="1"/>
  </cols>
  <sheetData>
    <row r="2" spans="1:1" x14ac:dyDescent="0.15">
      <c r="A2" s="24" t="s">
        <v>19</v>
      </c>
    </row>
    <row r="4" spans="1:1" x14ac:dyDescent="0.15">
      <c r="A4" s="24"/>
    </row>
    <row r="5" spans="1:1" x14ac:dyDescent="0.15">
      <c r="A5" s="24"/>
    </row>
    <row r="6" spans="1:1" x14ac:dyDescent="0.15">
      <c r="A6" s="24"/>
    </row>
    <row r="7" spans="1:1" x14ac:dyDescent="0.15">
      <c r="A7" s="24"/>
    </row>
    <row r="11" spans="1:1" x14ac:dyDescent="0.15">
      <c r="A11" s="25"/>
    </row>
    <row r="14" spans="1:1" x14ac:dyDescent="0.15">
      <c r="A14" s="24"/>
    </row>
    <row r="26" spans="1:9" x14ac:dyDescent="0.15">
      <c r="A26" s="27" t="s">
        <v>18</v>
      </c>
    </row>
    <row r="30" spans="1:9" ht="26" x14ac:dyDescent="0.15">
      <c r="A30" s="28"/>
      <c r="B30" s="29" t="s">
        <v>11</v>
      </c>
      <c r="C30" s="29" t="s">
        <v>12</v>
      </c>
      <c r="D30" s="29" t="s">
        <v>13</v>
      </c>
      <c r="E30" s="29" t="s">
        <v>14</v>
      </c>
      <c r="F30" s="29" t="s">
        <v>15</v>
      </c>
    </row>
    <row r="31" spans="1:9" x14ac:dyDescent="0.15">
      <c r="A31" s="30" t="s">
        <v>0</v>
      </c>
      <c r="B31" s="31">
        <v>0.2042476427503612</v>
      </c>
      <c r="C31" s="31">
        <v>0.23616760065810902</v>
      </c>
      <c r="D31" s="31">
        <v>0.29285016327450997</v>
      </c>
      <c r="E31" s="31">
        <v>0.24208055989376717</v>
      </c>
      <c r="F31" s="31">
        <v>2.465403342325263E-2</v>
      </c>
      <c r="H31" s="32"/>
      <c r="I31" s="32"/>
    </row>
    <row r="32" spans="1:9" x14ac:dyDescent="0.15">
      <c r="A32" s="30" t="s">
        <v>7</v>
      </c>
      <c r="B32" s="31">
        <v>0.11024178724607626</v>
      </c>
      <c r="C32" s="31">
        <v>0.33718244803695152</v>
      </c>
      <c r="D32" s="31">
        <v>0.36018287222510253</v>
      </c>
      <c r="E32" s="31">
        <v>0.17872460762596032</v>
      </c>
      <c r="F32" s="31">
        <v>1.3668284865909413E-2</v>
      </c>
      <c r="H32" s="32"/>
      <c r="I32" s="32"/>
    </row>
    <row r="33" spans="1:9" x14ac:dyDescent="0.15">
      <c r="A33" s="30" t="s">
        <v>8</v>
      </c>
      <c r="B33" s="31">
        <v>0.15616992582602832</v>
      </c>
      <c r="C33" s="31">
        <v>0.27511800404585302</v>
      </c>
      <c r="D33" s="31">
        <v>0.32690492245448416</v>
      </c>
      <c r="E33" s="31">
        <v>0.2339851652056642</v>
      </c>
      <c r="F33" s="31">
        <v>7.8219824679703308E-3</v>
      </c>
      <c r="H33" s="32"/>
      <c r="I33" s="32"/>
    </row>
    <row r="34" spans="1:9" x14ac:dyDescent="0.15">
      <c r="A34" s="30" t="s">
        <v>9</v>
      </c>
      <c r="B34" s="31">
        <v>0.27826768567509308</v>
      </c>
      <c r="C34" s="31">
        <v>0.34920634920634919</v>
      </c>
      <c r="D34" s="31">
        <v>0.21751910640799529</v>
      </c>
      <c r="E34" s="31">
        <v>0.12051734273956496</v>
      </c>
      <c r="F34" s="31">
        <v>3.4489515970997454E-2</v>
      </c>
      <c r="H34" s="32"/>
      <c r="I34" s="32"/>
    </row>
    <row r="35" spans="1:9" x14ac:dyDescent="0.15">
      <c r="A35" s="30" t="s">
        <v>10</v>
      </c>
      <c r="B35" s="31">
        <v>0.13662987159270107</v>
      </c>
      <c r="C35" s="31">
        <v>0.27454381617481416</v>
      </c>
      <c r="D35" s="31">
        <v>0.28227078170759179</v>
      </c>
      <c r="E35" s="31">
        <v>0.2706465420139671</v>
      </c>
      <c r="F35" s="31">
        <v>3.5908988510925881E-2</v>
      </c>
      <c r="H35" s="32"/>
      <c r="I35" s="32"/>
    </row>
    <row r="39" spans="1:9" x14ac:dyDescent="0.15">
      <c r="B39">
        <v>6065</v>
      </c>
      <c r="C39">
        <v>12187</v>
      </c>
      <c r="D39">
        <v>12530</v>
      </c>
      <c r="E39">
        <v>12014</v>
      </c>
      <c r="F39">
        <v>1594</v>
      </c>
    </row>
    <row r="40" spans="1:9" x14ac:dyDescent="0.15">
      <c r="A40" s="30" t="s">
        <v>10</v>
      </c>
      <c r="B40" s="19">
        <f>B39/SUM($B$39:$F$39)</f>
        <v>0.13662987159270107</v>
      </c>
      <c r="C40" s="19">
        <f>C39/SUM($B$39:$F$39)</f>
        <v>0.27454381617481416</v>
      </c>
      <c r="D40" s="19">
        <f>D39/SUM($B$39:$F$39)</f>
        <v>0.28227078170759179</v>
      </c>
      <c r="E40" s="19">
        <f>E39/SUM($B$39:$F$39)</f>
        <v>0.2706465420139671</v>
      </c>
      <c r="F40" s="19">
        <f>F39/SUM($B$39:$F$39)</f>
        <v>3.5908988510925881E-2</v>
      </c>
    </row>
    <row r="43" spans="1:9" x14ac:dyDescent="0.15">
      <c r="B43">
        <v>24456</v>
      </c>
      <c r="C43">
        <v>28278</v>
      </c>
      <c r="D43">
        <v>35065</v>
      </c>
      <c r="E43">
        <v>28986</v>
      </c>
      <c r="F43">
        <v>2952</v>
      </c>
    </row>
    <row r="44" spans="1:9" x14ac:dyDescent="0.15">
      <c r="A44" s="30" t="s">
        <v>0</v>
      </c>
      <c r="B44" s="19">
        <f>B43/SUM($B$43:$F$43)</f>
        <v>0.2042476427503612</v>
      </c>
      <c r="C44" s="19">
        <f>C43/SUM($B$43:$F$43)</f>
        <v>0.23616760065810902</v>
      </c>
      <c r="D44" s="19">
        <f>D43/SUM($B$43:$F$43)</f>
        <v>0.29285016327450997</v>
      </c>
      <c r="E44" s="19">
        <f>E43/SUM($B$43:$F$43)</f>
        <v>0.24208055989376717</v>
      </c>
      <c r="F44" s="19">
        <f>F43/SUM($B$43:$F$43)</f>
        <v>2.465403342325263E-2</v>
      </c>
    </row>
    <row r="45" spans="1:9" x14ac:dyDescent="0.15">
      <c r="B45" s="37"/>
      <c r="C45" s="37"/>
      <c r="D45" s="37"/>
      <c r="E45" s="37"/>
      <c r="F45" s="37"/>
    </row>
    <row r="46" spans="1:9" x14ac:dyDescent="0.15">
      <c r="B46" s="37"/>
      <c r="C46" s="37"/>
      <c r="D46" s="37"/>
      <c r="E46" s="37"/>
      <c r="F46" s="37"/>
    </row>
    <row r="47" spans="1:9" x14ac:dyDescent="0.15">
      <c r="B47" s="37"/>
      <c r="C47" s="37"/>
      <c r="D47" s="37"/>
      <c r="E47" s="37"/>
      <c r="F47" s="37"/>
    </row>
    <row r="48" spans="1:9" s="38" customFormat="1" x14ac:dyDescent="0.15">
      <c r="B48" s="39">
        <v>2339</v>
      </c>
      <c r="C48" s="39">
        <v>7154</v>
      </c>
      <c r="D48" s="39">
        <v>7642</v>
      </c>
      <c r="E48" s="39">
        <v>3792</v>
      </c>
      <c r="F48" s="39">
        <v>290</v>
      </c>
    </row>
    <row r="49" spans="1:6" x14ac:dyDescent="0.15">
      <c r="A49" s="30" t="s">
        <v>7</v>
      </c>
      <c r="B49" s="19">
        <f>B48/SUM($B$48:$F$48)</f>
        <v>0.11024178724607626</v>
      </c>
      <c r="C49" s="19">
        <f>C48/SUM($B$48:$F$48)</f>
        <v>0.33718244803695152</v>
      </c>
      <c r="D49" s="19">
        <f>D48/SUM($B$48:$F$48)</f>
        <v>0.36018287222510253</v>
      </c>
      <c r="E49" s="19">
        <f>E48/SUM($B$48:$F$48)</f>
        <v>0.17872460762596032</v>
      </c>
      <c r="F49" s="19">
        <f>F48/SUM($B$48:$F$48)</f>
        <v>1.3668284865909413E-2</v>
      </c>
    </row>
    <row r="52" spans="1:6" x14ac:dyDescent="0.15">
      <c r="B52">
        <v>1158</v>
      </c>
      <c r="C52">
        <v>2040</v>
      </c>
      <c r="D52">
        <v>2424</v>
      </c>
      <c r="E52">
        <v>1735</v>
      </c>
      <c r="F52">
        <v>58</v>
      </c>
    </row>
    <row r="53" spans="1:6" x14ac:dyDescent="0.15">
      <c r="A53" s="30" t="s">
        <v>8</v>
      </c>
      <c r="B53" s="19">
        <f>B52/SUM($B$52:$F$52)</f>
        <v>0.15616992582602832</v>
      </c>
      <c r="C53" s="19">
        <f>C52/SUM($B$52:$F$52)</f>
        <v>0.27511800404585302</v>
      </c>
      <c r="D53" s="19">
        <f>D52/SUM($B$52:$F$52)</f>
        <v>0.32690492245448416</v>
      </c>
      <c r="E53" s="19">
        <f>E52/SUM($B$52:$F$52)</f>
        <v>0.2339851652056642</v>
      </c>
      <c r="F53" s="19">
        <f>F52/SUM($B$52:$F$52)</f>
        <v>7.8219824679703308E-3</v>
      </c>
    </row>
    <row r="56" spans="1:6" x14ac:dyDescent="0.15">
      <c r="B56">
        <v>1420</v>
      </c>
      <c r="C56">
        <v>1782</v>
      </c>
      <c r="D56">
        <v>1110</v>
      </c>
      <c r="E56">
        <v>615</v>
      </c>
      <c r="F56">
        <v>176</v>
      </c>
    </row>
    <row r="57" spans="1:6" x14ac:dyDescent="0.15">
      <c r="A57" s="30" t="s">
        <v>9</v>
      </c>
      <c r="B57" s="19">
        <f>B56/SUM($B$56:$F$56)</f>
        <v>0.27826768567509308</v>
      </c>
      <c r="C57" s="19">
        <f>C56/SUM($B$56:$F$56)</f>
        <v>0.34920634920634919</v>
      </c>
      <c r="D57" s="19">
        <f>D56/SUM($B$56:$F$56)</f>
        <v>0.21751910640799529</v>
      </c>
      <c r="E57" s="19">
        <f>E56/SUM($B$56:$F$56)</f>
        <v>0.12051734273956496</v>
      </c>
      <c r="F57" s="19">
        <f>F56/SUM($B$56:$F$56)</f>
        <v>3.4489515970997454E-2</v>
      </c>
    </row>
  </sheetData>
  <phoneticPr fontId="2" type="noConversion"/>
  <pageMargins left="0.78740157499999996" right="0.78740157499999996" top="0.984251969" bottom="0.984251969" header="0.4921259845" footer="0.4921259845"/>
  <pageSetup paperSize="9"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B1:R44"/>
  <sheetViews>
    <sheetView showGridLines="0" workbookViewId="0"/>
  </sheetViews>
  <sheetFormatPr baseColWidth="10" defaultColWidth="11.5" defaultRowHeight="11" x14ac:dyDescent="0.15"/>
  <cols>
    <col min="1" max="1" width="1.83203125" style="97" customWidth="1"/>
    <col min="2" max="2" width="50.33203125" style="97" customWidth="1"/>
    <col min="3" max="3" width="11.5" style="97" customWidth="1"/>
    <col min="4" max="9" width="9.5" style="97" customWidth="1"/>
    <col min="10" max="16384" width="11.5" style="97"/>
  </cols>
  <sheetData>
    <row r="1" spans="2:18" x14ac:dyDescent="0.15">
      <c r="B1" s="194" t="s">
        <v>62</v>
      </c>
      <c r="C1" s="194"/>
      <c r="D1" s="194"/>
      <c r="E1" s="194"/>
      <c r="F1" s="194"/>
      <c r="G1" s="194"/>
      <c r="H1" s="194"/>
      <c r="I1" s="194"/>
      <c r="J1" s="194"/>
      <c r="K1" s="194"/>
    </row>
    <row r="2" spans="2:18" x14ac:dyDescent="0.15">
      <c r="B2" s="194"/>
      <c r="C2" s="194"/>
      <c r="D2" s="194"/>
      <c r="E2" s="194"/>
      <c r="F2" s="194"/>
      <c r="G2" s="194"/>
      <c r="H2" s="194"/>
      <c r="I2" s="194"/>
      <c r="J2" s="194"/>
      <c r="K2" s="194"/>
    </row>
    <row r="3" spans="2:18" x14ac:dyDescent="0.15">
      <c r="C3" s="98"/>
      <c r="G3" s="99" t="s">
        <v>28</v>
      </c>
      <c r="I3" s="100"/>
    </row>
    <row r="4" spans="2:18" ht="22" x14ac:dyDescent="0.15">
      <c r="B4" s="101"/>
      <c r="C4" s="102" t="s">
        <v>27</v>
      </c>
      <c r="D4" s="102" t="s">
        <v>24</v>
      </c>
      <c r="E4" s="102" t="s">
        <v>25</v>
      </c>
      <c r="F4" s="102" t="s">
        <v>26</v>
      </c>
      <c r="G4" s="102" t="s">
        <v>23</v>
      </c>
      <c r="I4" s="100"/>
    </row>
    <row r="5" spans="2:18" ht="12" x14ac:dyDescent="0.15">
      <c r="B5" s="169" t="s">
        <v>73</v>
      </c>
      <c r="C5" s="104">
        <v>27.1</v>
      </c>
      <c r="D5" s="104">
        <v>22.4</v>
      </c>
      <c r="E5" s="104">
        <v>22.2</v>
      </c>
      <c r="F5" s="104">
        <v>22.2</v>
      </c>
      <c r="G5" s="104">
        <v>6.2</v>
      </c>
      <c r="H5" s="105"/>
      <c r="I5" s="106"/>
      <c r="J5" s="106"/>
      <c r="K5" s="106"/>
      <c r="L5" s="106"/>
      <c r="M5" s="106"/>
      <c r="N5" s="107"/>
      <c r="O5" s="107"/>
      <c r="P5" s="107"/>
      <c r="Q5" s="107"/>
      <c r="R5" s="107"/>
    </row>
    <row r="6" spans="2:18" x14ac:dyDescent="0.15">
      <c r="B6" s="169" t="s">
        <v>59</v>
      </c>
      <c r="C6" s="104">
        <v>15.5</v>
      </c>
      <c r="D6" s="104">
        <v>21.5</v>
      </c>
      <c r="E6" s="104">
        <v>24.3</v>
      </c>
      <c r="F6" s="104">
        <v>28.7</v>
      </c>
      <c r="G6" s="104">
        <v>10</v>
      </c>
      <c r="H6" s="105"/>
      <c r="I6" s="106"/>
      <c r="J6" s="106"/>
      <c r="K6" s="106"/>
      <c r="L6" s="106"/>
      <c r="M6" s="106"/>
      <c r="N6" s="107"/>
      <c r="O6" s="107"/>
      <c r="P6" s="107"/>
      <c r="Q6" s="107"/>
      <c r="R6" s="107"/>
    </row>
    <row r="7" spans="2:18" ht="12" x14ac:dyDescent="0.15">
      <c r="B7" s="170" t="s">
        <v>74</v>
      </c>
      <c r="C7" s="104">
        <v>10.4</v>
      </c>
      <c r="D7" s="104">
        <v>17.7</v>
      </c>
      <c r="E7" s="104">
        <v>23.9</v>
      </c>
      <c r="F7" s="104">
        <v>36.5</v>
      </c>
      <c r="G7" s="104">
        <v>11.5</v>
      </c>
      <c r="H7" s="105"/>
      <c r="I7" s="106"/>
      <c r="J7" s="106"/>
      <c r="K7" s="106"/>
      <c r="L7" s="106"/>
      <c r="M7" s="106"/>
      <c r="N7" s="107"/>
      <c r="O7" s="107"/>
      <c r="P7" s="107"/>
      <c r="Q7" s="107"/>
      <c r="R7" s="107"/>
    </row>
    <row r="8" spans="2:18" x14ac:dyDescent="0.15">
      <c r="B8" s="171" t="s">
        <v>49</v>
      </c>
      <c r="C8" s="110">
        <v>17.600000000000001</v>
      </c>
      <c r="D8" s="110">
        <v>20.5</v>
      </c>
      <c r="E8" s="110">
        <v>23.5</v>
      </c>
      <c r="F8" s="110">
        <v>29.2</v>
      </c>
      <c r="G8" s="110">
        <v>9.1999999999999993</v>
      </c>
      <c r="H8" s="105"/>
      <c r="I8" s="106"/>
      <c r="J8" s="106"/>
      <c r="K8" s="106"/>
      <c r="L8" s="106"/>
      <c r="M8" s="106"/>
      <c r="N8" s="107"/>
      <c r="O8" s="107"/>
      <c r="P8" s="107"/>
      <c r="Q8" s="107"/>
      <c r="R8" s="107"/>
    </row>
    <row r="9" spans="2:18" ht="23" x14ac:dyDescent="0.15">
      <c r="B9" s="170" t="s">
        <v>75</v>
      </c>
      <c r="C9" s="111">
        <v>9.4</v>
      </c>
      <c r="D9" s="111">
        <v>21.4</v>
      </c>
      <c r="E9" s="111">
        <v>27</v>
      </c>
      <c r="F9" s="111">
        <v>26.8</v>
      </c>
      <c r="G9" s="111">
        <v>15.4</v>
      </c>
      <c r="H9" s="105"/>
      <c r="I9" s="112"/>
      <c r="J9" s="112"/>
      <c r="K9" s="112"/>
      <c r="L9" s="112"/>
      <c r="M9" s="112"/>
      <c r="N9" s="107"/>
      <c r="O9" s="107"/>
      <c r="P9" s="107"/>
      <c r="Q9" s="107"/>
      <c r="R9" s="107"/>
    </row>
    <row r="10" spans="2:18" x14ac:dyDescent="0.15">
      <c r="B10" s="103" t="s">
        <v>59</v>
      </c>
      <c r="C10" s="111">
        <v>11.1</v>
      </c>
      <c r="D10" s="111">
        <v>22.2</v>
      </c>
      <c r="E10" s="111">
        <v>24.4</v>
      </c>
      <c r="F10" s="111">
        <v>26.3</v>
      </c>
      <c r="G10" s="111">
        <v>15.9</v>
      </c>
      <c r="H10" s="105"/>
      <c r="I10" s="112"/>
      <c r="J10" s="112"/>
      <c r="K10" s="112"/>
      <c r="L10" s="112"/>
      <c r="M10" s="112"/>
      <c r="N10" s="107"/>
      <c r="O10" s="107"/>
      <c r="P10" s="107"/>
      <c r="Q10" s="107"/>
      <c r="R10" s="107"/>
    </row>
    <row r="11" spans="2:18" ht="12" x14ac:dyDescent="0.15">
      <c r="B11" s="108" t="s">
        <v>68</v>
      </c>
      <c r="C11" s="111">
        <v>2.5</v>
      </c>
      <c r="D11" s="111">
        <v>10.8</v>
      </c>
      <c r="E11" s="111">
        <v>26</v>
      </c>
      <c r="F11" s="111">
        <v>39.9</v>
      </c>
      <c r="G11" s="111">
        <v>20.7</v>
      </c>
      <c r="H11" s="105"/>
      <c r="I11" s="112"/>
      <c r="J11" s="112"/>
      <c r="K11" s="112"/>
      <c r="L11" s="112"/>
      <c r="M11" s="112"/>
      <c r="N11" s="107"/>
      <c r="O11" s="107"/>
      <c r="P11" s="107"/>
      <c r="Q11" s="107"/>
      <c r="R11" s="107"/>
    </row>
    <row r="12" spans="2:18" x14ac:dyDescent="0.15">
      <c r="B12" s="109" t="s">
        <v>48</v>
      </c>
      <c r="C12" s="113">
        <v>7.6</v>
      </c>
      <c r="D12" s="113">
        <v>18.100000000000001</v>
      </c>
      <c r="E12" s="113">
        <v>26</v>
      </c>
      <c r="F12" s="113">
        <v>31</v>
      </c>
      <c r="G12" s="113">
        <v>17.3</v>
      </c>
      <c r="H12" s="105"/>
      <c r="I12" s="112"/>
      <c r="J12" s="112"/>
      <c r="K12" s="112"/>
      <c r="L12" s="112"/>
      <c r="M12" s="112"/>
      <c r="N12" s="107"/>
      <c r="O12" s="107"/>
      <c r="P12" s="107"/>
      <c r="Q12" s="107"/>
      <c r="R12" s="107"/>
    </row>
    <row r="13" spans="2:18" x14ac:dyDescent="0.15">
      <c r="B13" s="109" t="s">
        <v>57</v>
      </c>
      <c r="C13" s="113">
        <v>19.899999999999999</v>
      </c>
      <c r="D13" s="113">
        <v>23.1</v>
      </c>
      <c r="E13" s="113">
        <v>24.5</v>
      </c>
      <c r="F13" s="113">
        <v>24.5</v>
      </c>
      <c r="G13" s="113">
        <v>8</v>
      </c>
      <c r="H13" s="105"/>
      <c r="I13" s="112"/>
      <c r="J13" s="112"/>
      <c r="K13" s="112"/>
      <c r="L13" s="112"/>
      <c r="M13" s="112"/>
      <c r="N13" s="107"/>
      <c r="O13" s="107"/>
      <c r="P13" s="107"/>
      <c r="Q13" s="107"/>
      <c r="R13" s="107"/>
    </row>
    <row r="14" spans="2:18" x14ac:dyDescent="0.15">
      <c r="B14" s="114"/>
      <c r="C14" s="100"/>
      <c r="D14" s="100"/>
      <c r="E14" s="100"/>
      <c r="F14" s="100"/>
      <c r="G14" s="100"/>
      <c r="H14" s="100"/>
      <c r="I14" s="100"/>
      <c r="J14" s="115"/>
    </row>
    <row r="15" spans="2:18" ht="108" customHeight="1" x14ac:dyDescent="0.15">
      <c r="B15" s="193" t="s">
        <v>76</v>
      </c>
      <c r="C15" s="193"/>
      <c r="D15" s="193"/>
      <c r="E15" s="193"/>
      <c r="F15" s="193"/>
      <c r="G15" s="193"/>
      <c r="H15" s="193"/>
      <c r="I15" s="193"/>
      <c r="J15" s="116"/>
      <c r="K15" s="117"/>
      <c r="M15" s="118"/>
      <c r="N15" s="119"/>
      <c r="O15" s="119"/>
    </row>
    <row r="16" spans="2:18" x14ac:dyDescent="0.15">
      <c r="B16" s="114"/>
      <c r="C16" s="100"/>
      <c r="D16" s="100"/>
      <c r="E16" s="100"/>
      <c r="F16" s="100"/>
      <c r="G16" s="100"/>
      <c r="H16" s="100"/>
      <c r="I16" s="100"/>
    </row>
    <row r="17" spans="2:13" x14ac:dyDescent="0.15">
      <c r="K17" s="120"/>
    </row>
    <row r="20" spans="2:13" x14ac:dyDescent="0.15">
      <c r="B20" s="121"/>
    </row>
    <row r="21" spans="2:13" x14ac:dyDescent="0.15">
      <c r="B21" s="121"/>
    </row>
    <row r="22" spans="2:13" x14ac:dyDescent="0.15">
      <c r="B22" s="121"/>
      <c r="J22" s="122"/>
      <c r="K22" s="105"/>
    </row>
    <row r="23" spans="2:13" x14ac:dyDescent="0.15">
      <c r="B23" s="121"/>
    </row>
    <row r="24" spans="2:13" x14ac:dyDescent="0.15">
      <c r="B24" s="121"/>
      <c r="K24" s="105"/>
      <c r="M24" s="115"/>
    </row>
    <row r="25" spans="2:13" x14ac:dyDescent="0.15">
      <c r="B25" s="121"/>
      <c r="K25" s="105"/>
      <c r="M25" s="119"/>
    </row>
    <row r="26" spans="2:13" x14ac:dyDescent="0.15">
      <c r="B26" s="121"/>
      <c r="K26" s="105"/>
    </row>
    <row r="27" spans="2:13" x14ac:dyDescent="0.15">
      <c r="B27" s="121"/>
      <c r="K27" s="105"/>
    </row>
    <row r="28" spans="2:13" x14ac:dyDescent="0.15">
      <c r="B28" s="121"/>
    </row>
    <row r="29" spans="2:13" x14ac:dyDescent="0.15">
      <c r="B29" s="121"/>
    </row>
    <row r="41" spans="2:10" x14ac:dyDescent="0.15">
      <c r="C41" s="123"/>
      <c r="D41" s="123"/>
      <c r="E41" s="123"/>
      <c r="F41" s="123"/>
      <c r="G41" s="123"/>
      <c r="H41" s="123"/>
    </row>
    <row r="43" spans="2:10" x14ac:dyDescent="0.15">
      <c r="B43" s="124"/>
      <c r="I43" s="123"/>
      <c r="J43" s="123"/>
    </row>
    <row r="44" spans="2:10" x14ac:dyDescent="0.15">
      <c r="B44" s="125"/>
    </row>
  </sheetData>
  <mergeCells count="2">
    <mergeCell ref="B15:I15"/>
    <mergeCell ref="B1:K2"/>
  </mergeCells>
  <phoneticPr fontId="2" type="noConversion"/>
  <pageMargins left="0.78740157499999996" right="0.78740157499999996" top="0.984251969" bottom="0.984251969" header="0.4921259845" footer="0.4921259845"/>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S28"/>
  <sheetViews>
    <sheetView showGridLines="0" workbookViewId="0"/>
  </sheetViews>
  <sheetFormatPr baseColWidth="10" defaultColWidth="11.5" defaultRowHeight="11" x14ac:dyDescent="0.15"/>
  <cols>
    <col min="1" max="1" width="3.5" style="57" customWidth="1"/>
    <col min="2" max="2" width="15.1640625" style="57" customWidth="1"/>
    <col min="3" max="13" width="6.5" style="57" customWidth="1"/>
    <col min="14" max="14" width="5.6640625" style="57" customWidth="1"/>
    <col min="15" max="19" width="6.33203125" style="57" customWidth="1"/>
    <col min="20" max="16384" width="11.5" style="57"/>
  </cols>
  <sheetData>
    <row r="2" spans="2:19" s="97" customFormat="1" x14ac:dyDescent="0.15">
      <c r="B2" s="195" t="s">
        <v>63</v>
      </c>
      <c r="C2" s="195"/>
      <c r="D2" s="195"/>
      <c r="E2" s="195"/>
      <c r="F2" s="195"/>
      <c r="G2" s="195"/>
      <c r="H2" s="195"/>
      <c r="I2" s="195"/>
      <c r="J2" s="195"/>
      <c r="K2" s="195"/>
      <c r="L2" s="195"/>
      <c r="M2" s="195"/>
      <c r="N2" s="195"/>
      <c r="O2" s="195"/>
      <c r="P2" s="195"/>
    </row>
    <row r="3" spans="2:19" x14ac:dyDescent="0.15">
      <c r="J3" s="126"/>
      <c r="K3" s="126"/>
      <c r="L3" s="126"/>
      <c r="M3" s="126"/>
      <c r="N3" s="126"/>
    </row>
    <row r="4" spans="2:19" x14ac:dyDescent="0.15">
      <c r="B4" s="127"/>
      <c r="C4" s="128">
        <v>2006</v>
      </c>
      <c r="D4" s="128">
        <v>2007</v>
      </c>
      <c r="E4" s="128">
        <v>2008</v>
      </c>
      <c r="F4" s="128">
        <v>2009</v>
      </c>
      <c r="G4" s="128">
        <v>2010</v>
      </c>
      <c r="H4" s="128">
        <v>2011</v>
      </c>
      <c r="I4" s="128">
        <v>2012</v>
      </c>
      <c r="J4" s="128">
        <v>2013</v>
      </c>
      <c r="K4" s="128">
        <v>2014</v>
      </c>
      <c r="L4" s="128">
        <v>2015</v>
      </c>
      <c r="M4" s="128">
        <v>2016</v>
      </c>
      <c r="N4" s="128">
        <v>2017</v>
      </c>
      <c r="O4" s="128">
        <v>2018</v>
      </c>
      <c r="P4" s="128">
        <v>2019</v>
      </c>
      <c r="Q4" s="128">
        <v>2020</v>
      </c>
      <c r="R4" s="128">
        <v>2021</v>
      </c>
      <c r="S4" s="128">
        <v>2022</v>
      </c>
    </row>
    <row r="5" spans="2:19" x14ac:dyDescent="0.15">
      <c r="B5" s="70" t="s">
        <v>22</v>
      </c>
      <c r="C5" s="129">
        <v>14.2</v>
      </c>
      <c r="D5" s="129">
        <v>14.3</v>
      </c>
      <c r="E5" s="129">
        <v>12</v>
      </c>
      <c r="F5" s="129">
        <v>15.32</v>
      </c>
      <c r="G5" s="129">
        <v>18.809999999999999</v>
      </c>
      <c r="H5" s="129">
        <v>24.38</v>
      </c>
      <c r="I5" s="129">
        <v>23.09</v>
      </c>
      <c r="J5" s="129">
        <v>24.5</v>
      </c>
      <c r="K5" s="129">
        <v>26.1</v>
      </c>
      <c r="L5" s="129">
        <v>26.11</v>
      </c>
      <c r="M5" s="129">
        <v>25.96</v>
      </c>
      <c r="N5" s="129">
        <v>25.33</v>
      </c>
      <c r="O5" s="130">
        <v>28.5</v>
      </c>
      <c r="P5" s="129">
        <v>24.2</v>
      </c>
      <c r="Q5" s="129">
        <v>17.8</v>
      </c>
      <c r="R5" s="129">
        <v>15.2</v>
      </c>
      <c r="S5" s="129">
        <v>17.600000000000001</v>
      </c>
    </row>
    <row r="6" spans="2:19" x14ac:dyDescent="0.15">
      <c r="B6" s="70" t="s">
        <v>24</v>
      </c>
      <c r="C6" s="131">
        <v>22.72</v>
      </c>
      <c r="D6" s="131">
        <v>23.92</v>
      </c>
      <c r="E6" s="131">
        <v>25</v>
      </c>
      <c r="F6" s="131">
        <v>25.34</v>
      </c>
      <c r="G6" s="129">
        <v>24.52</v>
      </c>
      <c r="H6" s="129">
        <v>26.91</v>
      </c>
      <c r="I6" s="129">
        <v>26.32</v>
      </c>
      <c r="J6" s="129">
        <v>25.55</v>
      </c>
      <c r="K6" s="129">
        <v>23.87</v>
      </c>
      <c r="L6" s="129">
        <v>24.08</v>
      </c>
      <c r="M6" s="129">
        <v>23.41</v>
      </c>
      <c r="N6" s="129">
        <v>23.79</v>
      </c>
      <c r="O6" s="130">
        <v>27.6</v>
      </c>
      <c r="P6" s="129">
        <v>24.7</v>
      </c>
      <c r="Q6" s="129">
        <v>19.600000000000001</v>
      </c>
      <c r="R6" s="129">
        <v>20.8</v>
      </c>
      <c r="S6" s="129">
        <v>20.5</v>
      </c>
    </row>
    <row r="7" spans="2:19" x14ac:dyDescent="0.15">
      <c r="B7" s="70" t="s">
        <v>25</v>
      </c>
      <c r="C7" s="129">
        <v>27.54</v>
      </c>
      <c r="D7" s="129">
        <v>30.78</v>
      </c>
      <c r="E7" s="129">
        <v>29</v>
      </c>
      <c r="F7" s="129">
        <v>29.47</v>
      </c>
      <c r="G7" s="129">
        <v>29.06</v>
      </c>
      <c r="H7" s="129">
        <v>24.97</v>
      </c>
      <c r="I7" s="129">
        <v>24.6</v>
      </c>
      <c r="J7" s="129">
        <v>24.68</v>
      </c>
      <c r="K7" s="129">
        <v>24.3</v>
      </c>
      <c r="L7" s="129">
        <v>23.44</v>
      </c>
      <c r="M7" s="129">
        <v>23.74</v>
      </c>
      <c r="N7" s="129">
        <v>23.46</v>
      </c>
      <c r="O7" s="130">
        <v>22.5</v>
      </c>
      <c r="P7" s="129">
        <v>23.4</v>
      </c>
      <c r="Q7" s="129">
        <v>27.9</v>
      </c>
      <c r="R7" s="129">
        <v>24.7</v>
      </c>
      <c r="S7" s="129">
        <v>23.5</v>
      </c>
    </row>
    <row r="8" spans="2:19" x14ac:dyDescent="0.15">
      <c r="B8" s="70" t="s">
        <v>26</v>
      </c>
      <c r="C8" s="129">
        <v>30.81</v>
      </c>
      <c r="D8" s="129">
        <v>27.58</v>
      </c>
      <c r="E8" s="129">
        <v>29</v>
      </c>
      <c r="F8" s="129">
        <v>25.65</v>
      </c>
      <c r="G8" s="129">
        <v>23.13</v>
      </c>
      <c r="H8" s="129">
        <v>18.399999999999999</v>
      </c>
      <c r="I8" s="129">
        <v>19.579999999999998</v>
      </c>
      <c r="J8" s="129">
        <v>20.65</v>
      </c>
      <c r="K8" s="129">
        <v>20.96</v>
      </c>
      <c r="L8" s="129">
        <v>19.62</v>
      </c>
      <c r="M8" s="129">
        <v>21.01</v>
      </c>
      <c r="N8" s="129">
        <v>22.11</v>
      </c>
      <c r="O8" s="130">
        <v>17</v>
      </c>
      <c r="P8" s="129">
        <v>20.7</v>
      </c>
      <c r="Q8" s="129">
        <v>25.8</v>
      </c>
      <c r="R8" s="129">
        <v>29.6</v>
      </c>
      <c r="S8" s="129">
        <v>29.2</v>
      </c>
    </row>
    <row r="9" spans="2:19" x14ac:dyDescent="0.15">
      <c r="B9" s="70" t="s">
        <v>23</v>
      </c>
      <c r="C9" s="129">
        <v>4.72</v>
      </c>
      <c r="D9" s="129">
        <v>3.42</v>
      </c>
      <c r="E9" s="129">
        <v>5</v>
      </c>
      <c r="F9" s="129">
        <v>4.22</v>
      </c>
      <c r="G9" s="129">
        <v>4.47</v>
      </c>
      <c r="H9" s="129">
        <v>5.33</v>
      </c>
      <c r="I9" s="129">
        <v>6.42</v>
      </c>
      <c r="J9" s="129">
        <v>4.6100000000000003</v>
      </c>
      <c r="K9" s="129">
        <v>4.7699999999999996</v>
      </c>
      <c r="L9" s="129">
        <v>6.75</v>
      </c>
      <c r="M9" s="129">
        <v>5.87</v>
      </c>
      <c r="N9" s="129">
        <v>5.3</v>
      </c>
      <c r="O9" s="130">
        <v>4.4000000000000004</v>
      </c>
      <c r="P9" s="129">
        <v>7</v>
      </c>
      <c r="Q9" s="129">
        <v>8.9</v>
      </c>
      <c r="R9" s="129">
        <v>9.8000000000000007</v>
      </c>
      <c r="S9" s="129">
        <v>9.1999999999999993</v>
      </c>
    </row>
    <row r="11" spans="2:19" ht="84" customHeight="1" x14ac:dyDescent="0.15">
      <c r="B11" s="188" t="s">
        <v>80</v>
      </c>
      <c r="C11" s="188"/>
      <c r="D11" s="188"/>
      <c r="E11" s="188"/>
      <c r="F11" s="188"/>
      <c r="G11" s="188"/>
      <c r="H11" s="188"/>
      <c r="I11" s="188"/>
      <c r="J11" s="188"/>
      <c r="K11" s="188"/>
      <c r="L11" s="188"/>
      <c r="M11" s="188"/>
      <c r="N11" s="188"/>
      <c r="O11" s="188"/>
      <c r="P11" s="188"/>
    </row>
    <row r="12" spans="2:19" x14ac:dyDescent="0.15">
      <c r="E12" s="172"/>
      <c r="F12" s="173"/>
      <c r="G12" s="174"/>
      <c r="H12" s="175"/>
      <c r="J12" s="175"/>
    </row>
    <row r="13" spans="2:19" x14ac:dyDescent="0.15">
      <c r="C13" s="176"/>
      <c r="D13" s="176"/>
      <c r="E13" s="176"/>
      <c r="F13" s="176"/>
      <c r="G13" s="176"/>
      <c r="H13" s="176"/>
      <c r="I13" s="176"/>
      <c r="J13" s="176"/>
      <c r="K13" s="176"/>
      <c r="L13" s="176"/>
      <c r="M13" s="176"/>
      <c r="N13" s="176"/>
      <c r="O13" s="176"/>
      <c r="P13" s="176"/>
      <c r="Q13" s="176"/>
      <c r="R13" s="176"/>
    </row>
    <row r="14" spans="2:19" x14ac:dyDescent="0.15">
      <c r="C14" s="176"/>
      <c r="D14" s="176"/>
      <c r="E14" s="176"/>
      <c r="F14" s="176"/>
      <c r="G14" s="176"/>
      <c r="H14" s="176"/>
      <c r="I14" s="176"/>
      <c r="J14" s="176"/>
      <c r="K14" s="176"/>
      <c r="L14" s="176"/>
      <c r="M14" s="176"/>
      <c r="N14" s="176"/>
      <c r="O14" s="176"/>
      <c r="P14" s="176"/>
      <c r="Q14" s="176"/>
      <c r="R14" s="176"/>
    </row>
    <row r="15" spans="2:19" x14ac:dyDescent="0.15">
      <c r="C15" s="176"/>
      <c r="D15" s="176"/>
      <c r="E15" s="176"/>
      <c r="F15" s="176"/>
      <c r="G15" s="176"/>
      <c r="H15" s="176"/>
      <c r="I15" s="176"/>
      <c r="J15" s="176"/>
      <c r="K15" s="176"/>
      <c r="L15" s="176"/>
      <c r="M15" s="176"/>
      <c r="N15" s="176"/>
      <c r="O15" s="176"/>
      <c r="P15" s="176"/>
      <c r="Q15" s="176"/>
      <c r="R15" s="176"/>
    </row>
    <row r="16" spans="2:19" x14ac:dyDescent="0.15">
      <c r="C16" s="176"/>
      <c r="D16" s="176"/>
      <c r="E16" s="176"/>
      <c r="F16" s="176"/>
      <c r="G16" s="176"/>
      <c r="H16" s="176"/>
      <c r="I16" s="176"/>
      <c r="J16" s="176"/>
      <c r="K16" s="176"/>
      <c r="L16" s="176"/>
      <c r="M16" s="176"/>
      <c r="N16" s="176"/>
      <c r="O16" s="176"/>
      <c r="P16" s="176"/>
      <c r="Q16" s="176"/>
      <c r="R16" s="176"/>
    </row>
    <row r="17" spans="2:18" x14ac:dyDescent="0.15">
      <c r="C17" s="176"/>
      <c r="D17" s="176"/>
      <c r="E17" s="176"/>
      <c r="F17" s="176"/>
      <c r="G17" s="176"/>
      <c r="H17" s="176"/>
      <c r="I17" s="176"/>
      <c r="J17" s="176"/>
      <c r="K17" s="176"/>
      <c r="L17" s="176"/>
      <c r="M17" s="176"/>
      <c r="N17" s="176"/>
      <c r="O17" s="176"/>
      <c r="P17" s="176"/>
      <c r="Q17" s="176"/>
      <c r="R17" s="176"/>
    </row>
    <row r="18" spans="2:18" x14ac:dyDescent="0.15">
      <c r="C18" s="176"/>
      <c r="D18" s="176"/>
      <c r="E18" s="176"/>
      <c r="F18" s="176"/>
      <c r="G18" s="176"/>
      <c r="H18" s="176"/>
      <c r="I18" s="176"/>
      <c r="J18" s="176"/>
      <c r="K18" s="176"/>
      <c r="L18" s="176"/>
      <c r="M18" s="176"/>
      <c r="N18" s="176"/>
      <c r="O18" s="176"/>
      <c r="P18" s="176"/>
      <c r="Q18" s="176"/>
      <c r="R18" s="176"/>
    </row>
    <row r="28" spans="2:18" x14ac:dyDescent="0.15">
      <c r="B28" s="177"/>
      <c r="C28" s="177"/>
      <c r="D28" s="177"/>
      <c r="E28" s="177"/>
      <c r="F28" s="177"/>
    </row>
  </sheetData>
  <mergeCells count="2">
    <mergeCell ref="B11:P11"/>
    <mergeCell ref="B2:P2"/>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Q25"/>
  <sheetViews>
    <sheetView showGridLines="0" workbookViewId="0"/>
  </sheetViews>
  <sheetFormatPr baseColWidth="10" defaultColWidth="11.5" defaultRowHeight="11" x14ac:dyDescent="0.15"/>
  <cols>
    <col min="1" max="1" width="3.5" style="40" customWidth="1"/>
    <col min="2" max="2" width="53.5" style="40" customWidth="1"/>
    <col min="3" max="3" width="13.33203125" style="40" customWidth="1"/>
    <col min="4" max="4" width="12" style="40" customWidth="1"/>
    <col min="5" max="16384" width="11.5" style="40"/>
  </cols>
  <sheetData>
    <row r="2" spans="2:17" ht="21" customHeight="1" x14ac:dyDescent="0.15">
      <c r="B2" s="194" t="s">
        <v>64</v>
      </c>
      <c r="C2" s="194"/>
      <c r="D2" s="194"/>
      <c r="E2" s="41"/>
      <c r="F2" s="41"/>
      <c r="G2" s="41"/>
      <c r="H2" s="41"/>
    </row>
    <row r="3" spans="2:17" x14ac:dyDescent="0.15">
      <c r="B3" s="57"/>
      <c r="C3" s="57"/>
      <c r="D3" s="57"/>
      <c r="K3" s="45"/>
      <c r="L3" s="45"/>
      <c r="M3" s="45"/>
      <c r="N3" s="45"/>
      <c r="O3" s="45"/>
      <c r="P3" s="45"/>
      <c r="Q3" s="45"/>
    </row>
    <row r="4" spans="2:17" x14ac:dyDescent="0.15">
      <c r="B4" s="57"/>
      <c r="C4" s="57"/>
      <c r="D4" s="59" t="s">
        <v>28</v>
      </c>
      <c r="F4" s="42"/>
      <c r="G4" s="43"/>
      <c r="H4" s="43"/>
      <c r="K4" s="45"/>
      <c r="L4" s="45"/>
      <c r="M4" s="45"/>
      <c r="N4" s="45"/>
      <c r="O4" s="45"/>
      <c r="P4" s="45"/>
      <c r="Q4" s="45"/>
    </row>
    <row r="5" spans="2:17" x14ac:dyDescent="0.15">
      <c r="B5" s="132"/>
      <c r="C5" s="133" t="s">
        <v>1</v>
      </c>
      <c r="D5" s="133" t="s">
        <v>21</v>
      </c>
      <c r="F5" s="42"/>
      <c r="G5" s="43"/>
      <c r="H5" s="43"/>
      <c r="K5" s="45"/>
      <c r="L5" s="45"/>
      <c r="M5" s="45"/>
      <c r="N5" s="45"/>
      <c r="O5" s="45"/>
      <c r="P5" s="45"/>
      <c r="Q5" s="45"/>
    </row>
    <row r="6" spans="2:17" ht="12.75" customHeight="1" x14ac:dyDescent="0.15">
      <c r="B6" s="63" t="s">
        <v>68</v>
      </c>
      <c r="C6" s="134">
        <v>45.3</v>
      </c>
      <c r="D6" s="134">
        <v>54.7</v>
      </c>
      <c r="F6" s="54"/>
      <c r="G6" s="54"/>
      <c r="H6" s="43"/>
      <c r="K6" s="45"/>
      <c r="L6" s="45"/>
      <c r="M6" s="45"/>
    </row>
    <row r="7" spans="2:17" x14ac:dyDescent="0.15">
      <c r="B7" s="70" t="s">
        <v>51</v>
      </c>
      <c r="C7" s="134">
        <v>39</v>
      </c>
      <c r="D7" s="134">
        <v>61</v>
      </c>
      <c r="F7" s="54"/>
      <c r="G7" s="54"/>
      <c r="H7" s="43"/>
    </row>
    <row r="8" spans="2:17" ht="12" x14ac:dyDescent="0.15">
      <c r="B8" s="63" t="s">
        <v>71</v>
      </c>
      <c r="C8" s="134">
        <v>46.3</v>
      </c>
      <c r="D8" s="134">
        <v>53.7</v>
      </c>
      <c r="F8" s="54"/>
      <c r="G8" s="54"/>
      <c r="H8" s="43"/>
    </row>
    <row r="9" spans="2:17" x14ac:dyDescent="0.15">
      <c r="B9" s="135" t="s">
        <v>35</v>
      </c>
      <c r="C9" s="136">
        <v>44.1</v>
      </c>
      <c r="D9" s="136">
        <v>55.9</v>
      </c>
      <c r="F9" s="54"/>
      <c r="G9" s="54"/>
      <c r="H9" s="43"/>
      <c r="K9" s="55"/>
    </row>
    <row r="10" spans="2:17" x14ac:dyDescent="0.15">
      <c r="B10" s="135" t="s">
        <v>57</v>
      </c>
      <c r="C10" s="136">
        <v>48.8</v>
      </c>
      <c r="D10" s="136">
        <v>51.2</v>
      </c>
      <c r="F10" s="54"/>
      <c r="G10" s="54"/>
      <c r="H10" s="41"/>
      <c r="K10" s="48"/>
      <c r="L10" s="45"/>
      <c r="M10" s="45"/>
    </row>
    <row r="11" spans="2:17" ht="149" customHeight="1" x14ac:dyDescent="0.15">
      <c r="B11" s="196" t="s">
        <v>81</v>
      </c>
      <c r="C11" s="196"/>
      <c r="D11" s="196"/>
      <c r="G11" s="46"/>
      <c r="H11" s="47"/>
      <c r="K11" s="49"/>
      <c r="L11" s="48"/>
      <c r="M11" s="45"/>
    </row>
    <row r="12" spans="2:17" x14ac:dyDescent="0.15">
      <c r="B12" s="44"/>
      <c r="C12" s="44"/>
      <c r="D12" s="44"/>
      <c r="E12" s="44"/>
      <c r="F12" s="44"/>
      <c r="G12" s="44"/>
      <c r="H12" s="44"/>
    </row>
    <row r="13" spans="2:17" x14ac:dyDescent="0.15">
      <c r="B13" s="44"/>
      <c r="C13" s="44"/>
      <c r="D13" s="44"/>
      <c r="E13" s="44"/>
      <c r="F13" s="44"/>
      <c r="G13" s="44"/>
      <c r="H13" s="44"/>
    </row>
    <row r="14" spans="2:17" x14ac:dyDescent="0.15">
      <c r="B14" s="44"/>
      <c r="C14" s="44"/>
      <c r="D14" s="44"/>
      <c r="E14" s="44"/>
      <c r="F14" s="44"/>
      <c r="G14" s="44"/>
      <c r="H14" s="44"/>
      <c r="I14" s="43"/>
    </row>
    <row r="15" spans="2:17" x14ac:dyDescent="0.15">
      <c r="B15" s="44"/>
      <c r="C15" s="44"/>
      <c r="D15" s="44"/>
      <c r="E15" s="44"/>
      <c r="F15" s="44"/>
      <c r="G15" s="44"/>
      <c r="H15" s="44"/>
    </row>
    <row r="16" spans="2:17" x14ac:dyDescent="0.15">
      <c r="B16" s="44"/>
      <c r="C16" s="44"/>
      <c r="D16" s="44"/>
      <c r="E16" s="44"/>
      <c r="F16" s="44"/>
      <c r="G16" s="44"/>
      <c r="H16" s="44"/>
      <c r="I16" s="43"/>
    </row>
    <row r="17" spans="2:8" x14ac:dyDescent="0.15">
      <c r="B17" s="44"/>
      <c r="C17" s="44"/>
      <c r="D17" s="44"/>
      <c r="E17" s="44"/>
      <c r="F17" s="44"/>
      <c r="G17" s="44"/>
      <c r="H17" s="44"/>
    </row>
    <row r="18" spans="2:8" x14ac:dyDescent="0.15">
      <c r="B18" s="44"/>
      <c r="C18" s="44"/>
      <c r="D18" s="44"/>
      <c r="E18" s="44"/>
      <c r="F18" s="44"/>
      <c r="G18" s="44"/>
      <c r="H18" s="44"/>
    </row>
    <row r="19" spans="2:8" ht="12.75" customHeight="1" x14ac:dyDescent="0.15">
      <c r="B19" s="44"/>
      <c r="C19" s="44"/>
      <c r="D19" s="44"/>
      <c r="E19" s="44"/>
      <c r="F19" s="44"/>
      <c r="G19" s="44"/>
      <c r="H19" s="44"/>
    </row>
    <row r="20" spans="2:8" x14ac:dyDescent="0.15">
      <c r="B20" s="44"/>
      <c r="C20" s="44"/>
      <c r="D20" s="44"/>
      <c r="E20" s="44"/>
      <c r="F20" s="44"/>
      <c r="G20" s="44"/>
      <c r="H20" s="44"/>
    </row>
    <row r="25" spans="2:8" ht="12.75" customHeight="1" x14ac:dyDescent="0.15"/>
  </sheetData>
  <mergeCells count="2">
    <mergeCell ref="B11:D11"/>
    <mergeCell ref="B2:D2"/>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V25"/>
  <sheetViews>
    <sheetView showGridLines="0" workbookViewId="0"/>
  </sheetViews>
  <sheetFormatPr baseColWidth="10" defaultColWidth="11.5" defaultRowHeight="11" x14ac:dyDescent="0.15"/>
  <cols>
    <col min="1" max="1" width="2.5" style="139" customWidth="1"/>
    <col min="2" max="2" width="61" style="139" customWidth="1"/>
    <col min="3" max="12" width="8.5" style="139" customWidth="1"/>
    <col min="13" max="16" width="8.33203125" style="139" customWidth="1"/>
    <col min="17" max="17" width="11.5" style="139" customWidth="1"/>
    <col min="18" max="16384" width="11.5" style="139"/>
  </cols>
  <sheetData>
    <row r="2" spans="2:22" x14ac:dyDescent="0.15">
      <c r="B2" s="137" t="s">
        <v>65</v>
      </c>
      <c r="C2" s="138"/>
      <c r="D2" s="138"/>
      <c r="E2" s="138"/>
      <c r="F2" s="138"/>
      <c r="G2" s="138"/>
      <c r="J2" s="140"/>
    </row>
    <row r="3" spans="2:22" x14ac:dyDescent="0.15">
      <c r="C3" s="138"/>
      <c r="D3" s="138"/>
      <c r="E3" s="138"/>
      <c r="F3" s="138"/>
      <c r="G3" s="141"/>
      <c r="H3" s="141"/>
      <c r="P3" s="141" t="s">
        <v>28</v>
      </c>
    </row>
    <row r="4" spans="2:22" x14ac:dyDescent="0.15">
      <c r="C4" s="142">
        <v>2009</v>
      </c>
      <c r="D4" s="142">
        <v>2010</v>
      </c>
      <c r="E4" s="142">
        <v>2011</v>
      </c>
      <c r="F4" s="142">
        <v>2012</v>
      </c>
      <c r="G4" s="142">
        <v>2013</v>
      </c>
      <c r="H4" s="142">
        <v>2014</v>
      </c>
      <c r="I4" s="142">
        <v>2015</v>
      </c>
      <c r="J4" s="142">
        <v>2016</v>
      </c>
      <c r="K4" s="143">
        <v>2017</v>
      </c>
      <c r="L4" s="144">
        <v>2018</v>
      </c>
      <c r="M4" s="142">
        <v>2019</v>
      </c>
      <c r="N4" s="142">
        <v>2020</v>
      </c>
      <c r="O4" s="142">
        <v>2021</v>
      </c>
      <c r="P4" s="142">
        <v>2022</v>
      </c>
      <c r="R4" s="145"/>
      <c r="S4" s="145"/>
      <c r="T4" s="145"/>
      <c r="U4" s="145"/>
      <c r="V4" s="145"/>
    </row>
    <row r="5" spans="2:22" ht="12" x14ac:dyDescent="0.15">
      <c r="B5" s="146" t="s">
        <v>69</v>
      </c>
      <c r="C5" s="147">
        <v>9.9</v>
      </c>
      <c r="D5" s="147">
        <v>9.83</v>
      </c>
      <c r="E5" s="147">
        <v>9.75</v>
      </c>
      <c r="F5" s="147">
        <v>9.8800000000000008</v>
      </c>
      <c r="G5" s="147">
        <v>9.36</v>
      </c>
      <c r="H5" s="147">
        <v>9.5</v>
      </c>
      <c r="I5" s="147">
        <v>9.27</v>
      </c>
      <c r="J5" s="147">
        <v>8.94</v>
      </c>
      <c r="K5" s="148">
        <v>9.07</v>
      </c>
      <c r="L5" s="149">
        <v>8.1999999999999993</v>
      </c>
      <c r="M5" s="147">
        <v>8.3000000000000007</v>
      </c>
      <c r="N5" s="147">
        <v>9.1999999999999993</v>
      </c>
      <c r="O5" s="147">
        <v>9.8000000000000007</v>
      </c>
      <c r="P5" s="147">
        <v>10.1</v>
      </c>
      <c r="R5" s="150"/>
      <c r="S5" s="150"/>
      <c r="T5" s="150"/>
      <c r="U5" s="150"/>
      <c r="V5" s="150"/>
    </row>
    <row r="6" spans="2:22" x14ac:dyDescent="0.15">
      <c r="B6" s="151" t="s">
        <v>59</v>
      </c>
      <c r="C6" s="147">
        <v>1.26</v>
      </c>
      <c r="D6" s="147">
        <v>1.69</v>
      </c>
      <c r="E6" s="147">
        <v>2.58</v>
      </c>
      <c r="F6" s="147">
        <v>2.92</v>
      </c>
      <c r="G6" s="147">
        <v>3.64</v>
      </c>
      <c r="H6" s="147">
        <v>3.83</v>
      </c>
      <c r="I6" s="147">
        <v>4</v>
      </c>
      <c r="J6" s="147">
        <v>4.16</v>
      </c>
      <c r="K6" s="148">
        <v>5.03</v>
      </c>
      <c r="L6" s="149">
        <v>4.4000000000000004</v>
      </c>
      <c r="M6" s="147">
        <v>4.5999999999999996</v>
      </c>
      <c r="N6" s="147">
        <v>5.0999999999999996</v>
      </c>
      <c r="O6" s="147">
        <v>4.9000000000000004</v>
      </c>
      <c r="P6" s="147">
        <v>5.6</v>
      </c>
      <c r="R6" s="150"/>
      <c r="S6" s="150"/>
      <c r="T6" s="150"/>
      <c r="U6" s="150"/>
      <c r="V6" s="150"/>
    </row>
    <row r="7" spans="2:22" ht="12" x14ac:dyDescent="0.15">
      <c r="B7" s="151" t="s">
        <v>72</v>
      </c>
      <c r="C7" s="147">
        <v>9.31</v>
      </c>
      <c r="D7" s="147">
        <v>7.51</v>
      </c>
      <c r="E7" s="147">
        <v>8.18</v>
      </c>
      <c r="F7" s="147">
        <v>8.0500000000000007</v>
      </c>
      <c r="G7" s="147">
        <v>8.09</v>
      </c>
      <c r="H7" s="147">
        <v>8.35</v>
      </c>
      <c r="I7" s="147">
        <v>8.5299999999999994</v>
      </c>
      <c r="J7" s="147">
        <v>8.83</v>
      </c>
      <c r="K7" s="148">
        <v>8.52</v>
      </c>
      <c r="L7" s="149">
        <v>9.1</v>
      </c>
      <c r="M7" s="147">
        <v>8.3000000000000007</v>
      </c>
      <c r="N7" s="147">
        <v>7.8</v>
      </c>
      <c r="O7" s="147">
        <v>8.9</v>
      </c>
      <c r="P7" s="147">
        <v>7.7</v>
      </c>
      <c r="R7" s="150"/>
      <c r="S7" s="150"/>
      <c r="T7" s="150"/>
      <c r="U7" s="150"/>
      <c r="V7" s="150"/>
    </row>
    <row r="8" spans="2:22" x14ac:dyDescent="0.15">
      <c r="B8" s="152" t="s">
        <v>35</v>
      </c>
      <c r="C8" s="153">
        <v>20.47</v>
      </c>
      <c r="D8" s="153">
        <v>19.02</v>
      </c>
      <c r="E8" s="153">
        <v>20.5</v>
      </c>
      <c r="F8" s="153">
        <v>20.84</v>
      </c>
      <c r="G8" s="153">
        <v>21.08</v>
      </c>
      <c r="H8" s="153">
        <v>21.68</v>
      </c>
      <c r="I8" s="153">
        <v>21.79</v>
      </c>
      <c r="J8" s="153">
        <v>21.93</v>
      </c>
      <c r="K8" s="154">
        <v>22.62</v>
      </c>
      <c r="L8" s="155">
        <v>21.7</v>
      </c>
      <c r="M8" s="153">
        <v>21.2</v>
      </c>
      <c r="N8" s="153">
        <v>22.1</v>
      </c>
      <c r="O8" s="153">
        <v>23.6</v>
      </c>
      <c r="P8" s="153">
        <v>23.5</v>
      </c>
      <c r="R8" s="156"/>
      <c r="S8" s="156"/>
      <c r="T8" s="156"/>
      <c r="U8" s="156"/>
      <c r="V8" s="156"/>
    </row>
    <row r="9" spans="2:22" x14ac:dyDescent="0.15">
      <c r="C9" s="157"/>
      <c r="D9" s="157"/>
      <c r="E9" s="157"/>
      <c r="F9" s="157"/>
      <c r="G9" s="157"/>
      <c r="H9" s="157"/>
      <c r="I9" s="157"/>
      <c r="J9" s="157"/>
      <c r="K9" s="157"/>
      <c r="L9" s="157"/>
      <c r="M9" s="157"/>
      <c r="N9" s="157"/>
    </row>
    <row r="10" spans="2:22" x14ac:dyDescent="0.15">
      <c r="B10" s="188" t="s">
        <v>77</v>
      </c>
      <c r="C10" s="197"/>
      <c r="D10" s="197"/>
      <c r="E10" s="197"/>
      <c r="F10" s="197"/>
      <c r="G10" s="197"/>
      <c r="H10" s="197"/>
      <c r="I10" s="197"/>
      <c r="J10" s="197"/>
      <c r="K10" s="197"/>
      <c r="L10" s="197"/>
      <c r="M10" s="197"/>
      <c r="O10" s="140"/>
    </row>
    <row r="11" spans="2:22" x14ac:dyDescent="0.15">
      <c r="B11" s="197"/>
      <c r="C11" s="197"/>
      <c r="D11" s="197"/>
      <c r="E11" s="197"/>
      <c r="F11" s="197"/>
      <c r="G11" s="197"/>
      <c r="H11" s="197"/>
      <c r="I11" s="197"/>
      <c r="J11" s="197"/>
      <c r="K11" s="197"/>
      <c r="L11" s="197"/>
      <c r="M11" s="197"/>
    </row>
    <row r="12" spans="2:22" x14ac:dyDescent="0.15">
      <c r="B12" s="197"/>
      <c r="C12" s="197"/>
      <c r="D12" s="197"/>
      <c r="E12" s="197"/>
      <c r="F12" s="197"/>
      <c r="G12" s="197"/>
      <c r="H12" s="197"/>
      <c r="I12" s="197"/>
      <c r="J12" s="197"/>
      <c r="K12" s="197"/>
      <c r="L12" s="197"/>
      <c r="M12" s="197"/>
      <c r="O12" s="140"/>
    </row>
    <row r="13" spans="2:22" x14ac:dyDescent="0.15">
      <c r="B13" s="197"/>
      <c r="C13" s="197"/>
      <c r="D13" s="197"/>
      <c r="E13" s="197"/>
      <c r="F13" s="197"/>
      <c r="G13" s="197"/>
      <c r="H13" s="197"/>
      <c r="I13" s="197"/>
      <c r="J13" s="197"/>
      <c r="K13" s="197"/>
      <c r="L13" s="197"/>
      <c r="M13" s="197"/>
      <c r="O13" s="140"/>
      <c r="R13" s="158"/>
    </row>
    <row r="14" spans="2:22" x14ac:dyDescent="0.15">
      <c r="B14" s="197"/>
      <c r="C14" s="197"/>
      <c r="D14" s="197"/>
      <c r="E14" s="197"/>
      <c r="F14" s="197"/>
      <c r="G14" s="197"/>
      <c r="H14" s="197"/>
      <c r="I14" s="197"/>
      <c r="J14" s="197"/>
      <c r="K14" s="197"/>
      <c r="L14" s="197"/>
      <c r="M14" s="197"/>
      <c r="O14" s="140"/>
    </row>
    <row r="15" spans="2:22" x14ac:dyDescent="0.15">
      <c r="B15" s="197"/>
      <c r="C15" s="197"/>
      <c r="D15" s="197"/>
      <c r="E15" s="197"/>
      <c r="F15" s="197"/>
      <c r="G15" s="197"/>
      <c r="H15" s="197"/>
      <c r="I15" s="197"/>
      <c r="J15" s="197"/>
      <c r="K15" s="197"/>
      <c r="L15" s="197"/>
      <c r="M15" s="197"/>
    </row>
    <row r="16" spans="2:22" x14ac:dyDescent="0.15">
      <c r="B16" s="197"/>
      <c r="C16" s="197"/>
      <c r="D16" s="197"/>
      <c r="E16" s="197"/>
      <c r="F16" s="197"/>
      <c r="G16" s="197"/>
      <c r="H16" s="197"/>
      <c r="I16" s="197"/>
      <c r="J16" s="197"/>
      <c r="K16" s="197"/>
      <c r="L16" s="197"/>
      <c r="M16" s="197"/>
    </row>
    <row r="17" spans="2:15" x14ac:dyDescent="0.15">
      <c r="B17" s="197"/>
      <c r="C17" s="197"/>
      <c r="D17" s="197"/>
      <c r="E17" s="197"/>
      <c r="F17" s="197"/>
      <c r="G17" s="197"/>
      <c r="H17" s="197"/>
      <c r="I17" s="197"/>
      <c r="J17" s="197"/>
      <c r="K17" s="197"/>
      <c r="L17" s="197"/>
      <c r="M17" s="197"/>
    </row>
    <row r="18" spans="2:15" x14ac:dyDescent="0.15">
      <c r="B18" s="197"/>
      <c r="C18" s="197"/>
      <c r="D18" s="197"/>
      <c r="E18" s="197"/>
      <c r="F18" s="197"/>
      <c r="G18" s="197"/>
      <c r="H18" s="197"/>
      <c r="I18" s="197"/>
      <c r="J18" s="197"/>
      <c r="K18" s="197"/>
      <c r="L18" s="197"/>
      <c r="M18" s="197"/>
    </row>
    <row r="19" spans="2:15" x14ac:dyDescent="0.15">
      <c r="B19" s="197"/>
      <c r="C19" s="197"/>
      <c r="D19" s="197"/>
      <c r="E19" s="197"/>
      <c r="F19" s="197"/>
      <c r="G19" s="197"/>
      <c r="H19" s="197"/>
      <c r="I19" s="197"/>
      <c r="J19" s="197"/>
      <c r="K19" s="197"/>
      <c r="L19" s="197"/>
      <c r="M19" s="197"/>
    </row>
    <row r="20" spans="2:15" ht="8" customHeight="1" x14ac:dyDescent="0.15">
      <c r="B20" s="197"/>
      <c r="C20" s="197"/>
      <c r="D20" s="197"/>
      <c r="E20" s="197"/>
      <c r="F20" s="197"/>
      <c r="G20" s="197"/>
      <c r="H20" s="197"/>
      <c r="I20" s="197"/>
      <c r="J20" s="197"/>
      <c r="K20" s="197"/>
      <c r="L20" s="197"/>
      <c r="M20" s="197"/>
    </row>
    <row r="22" spans="2:15" x14ac:dyDescent="0.15">
      <c r="C22" s="159"/>
      <c r="D22" s="159"/>
      <c r="E22" s="159"/>
      <c r="F22" s="159"/>
      <c r="G22" s="159"/>
      <c r="H22" s="159"/>
      <c r="I22" s="159"/>
      <c r="J22" s="159"/>
      <c r="K22" s="159"/>
      <c r="L22" s="159"/>
      <c r="M22" s="159"/>
      <c r="N22" s="159"/>
      <c r="O22" s="159"/>
    </row>
    <row r="23" spans="2:15" x14ac:dyDescent="0.15">
      <c r="C23" s="159"/>
      <c r="D23" s="159"/>
      <c r="E23" s="159"/>
      <c r="F23" s="159"/>
      <c r="G23" s="159"/>
      <c r="H23" s="159"/>
      <c r="I23" s="159"/>
      <c r="J23" s="159"/>
      <c r="K23" s="159"/>
      <c r="L23" s="159"/>
      <c r="M23" s="159"/>
      <c r="N23" s="159"/>
      <c r="O23" s="159"/>
    </row>
    <row r="24" spans="2:15" x14ac:dyDescent="0.15">
      <c r="C24" s="159"/>
      <c r="D24" s="159"/>
      <c r="E24" s="159"/>
      <c r="F24" s="159"/>
      <c r="G24" s="159"/>
      <c r="H24" s="159"/>
      <c r="I24" s="159"/>
      <c r="J24" s="159"/>
      <c r="K24" s="159"/>
      <c r="L24" s="159"/>
      <c r="M24" s="159"/>
      <c r="N24" s="159"/>
      <c r="O24" s="159"/>
    </row>
    <row r="25" spans="2:15" x14ac:dyDescent="0.15">
      <c r="C25" s="159"/>
      <c r="D25" s="159"/>
      <c r="E25" s="159"/>
      <c r="F25" s="159"/>
      <c r="G25" s="159"/>
      <c r="H25" s="159"/>
      <c r="I25" s="159"/>
      <c r="J25" s="159"/>
      <c r="K25" s="159"/>
      <c r="L25" s="159"/>
      <c r="M25" s="159"/>
      <c r="N25" s="159"/>
      <c r="O25" s="159"/>
    </row>
  </sheetData>
  <mergeCells count="1">
    <mergeCell ref="B10:M20"/>
  </mergeCells>
  <pageMargins left="0.78740157499999996" right="0.78740157499999996" top="0.984251969" bottom="0.984251969"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U46"/>
  <sheetViews>
    <sheetView showGridLines="0" workbookViewId="0"/>
  </sheetViews>
  <sheetFormatPr baseColWidth="10" defaultColWidth="11.5" defaultRowHeight="11" x14ac:dyDescent="0.15"/>
  <cols>
    <col min="1" max="1" width="3.33203125" style="40" customWidth="1"/>
    <col min="2" max="2" width="51.1640625" style="40" customWidth="1"/>
    <col min="3" max="16" width="7.5" style="40" customWidth="1"/>
    <col min="17" max="16384" width="11.5" style="40"/>
  </cols>
  <sheetData>
    <row r="2" spans="2:21" x14ac:dyDescent="0.15">
      <c r="B2" s="160" t="s">
        <v>58</v>
      </c>
      <c r="C2" s="139"/>
      <c r="D2" s="139"/>
      <c r="E2" s="139"/>
      <c r="F2" s="139"/>
      <c r="G2" s="139"/>
      <c r="H2" s="139"/>
      <c r="I2" s="139"/>
      <c r="J2" s="139"/>
      <c r="K2" s="139"/>
      <c r="L2" s="139"/>
      <c r="M2" s="139"/>
      <c r="N2" s="140"/>
      <c r="O2" s="139"/>
      <c r="P2" s="139"/>
    </row>
    <row r="3" spans="2:21" x14ac:dyDescent="0.15">
      <c r="B3" s="139"/>
      <c r="C3" s="139"/>
      <c r="D3" s="139"/>
      <c r="E3" s="139"/>
      <c r="F3" s="139"/>
      <c r="G3" s="139"/>
      <c r="H3" s="139"/>
      <c r="I3" s="139"/>
      <c r="J3" s="139"/>
      <c r="K3" s="139"/>
      <c r="L3" s="139"/>
      <c r="M3" s="139"/>
      <c r="N3" s="139"/>
      <c r="O3" s="139"/>
      <c r="P3" s="139"/>
    </row>
    <row r="4" spans="2:21" ht="12.75" customHeight="1" x14ac:dyDescent="0.15">
      <c r="B4" s="198"/>
      <c r="C4" s="161"/>
      <c r="D4" s="162"/>
      <c r="E4" s="162"/>
      <c r="F4" s="162"/>
      <c r="G4" s="162"/>
      <c r="H4" s="162"/>
      <c r="I4" s="162"/>
      <c r="J4" s="162"/>
      <c r="K4" s="162"/>
      <c r="L4" s="139"/>
      <c r="M4" s="139"/>
      <c r="N4" s="162"/>
      <c r="O4" s="139"/>
      <c r="P4" s="163" t="s">
        <v>55</v>
      </c>
    </row>
    <row r="5" spans="2:21" x14ac:dyDescent="0.15">
      <c r="B5" s="199"/>
      <c r="C5" s="164">
        <v>2009</v>
      </c>
      <c r="D5" s="164" t="s">
        <v>42</v>
      </c>
      <c r="E5" s="164" t="s">
        <v>43</v>
      </c>
      <c r="F5" s="164" t="s">
        <v>44</v>
      </c>
      <c r="G5" s="164" t="s">
        <v>45</v>
      </c>
      <c r="H5" s="164" t="s">
        <v>46</v>
      </c>
      <c r="I5" s="164" t="s">
        <v>33</v>
      </c>
      <c r="J5" s="164" t="s">
        <v>34</v>
      </c>
      <c r="K5" s="164" t="s">
        <v>36</v>
      </c>
      <c r="L5" s="164" t="s">
        <v>47</v>
      </c>
      <c r="M5" s="164" t="s">
        <v>50</v>
      </c>
      <c r="N5" s="164" t="s">
        <v>53</v>
      </c>
      <c r="O5" s="164" t="s">
        <v>56</v>
      </c>
      <c r="P5" s="164" t="s">
        <v>61</v>
      </c>
    </row>
    <row r="6" spans="2:21" ht="12" x14ac:dyDescent="0.15">
      <c r="B6" s="146" t="s">
        <v>69</v>
      </c>
      <c r="C6" s="168">
        <v>1680</v>
      </c>
      <c r="D6" s="168">
        <v>1740</v>
      </c>
      <c r="E6" s="168">
        <v>1790</v>
      </c>
      <c r="F6" s="168">
        <v>1920</v>
      </c>
      <c r="G6" s="168">
        <v>2270</v>
      </c>
      <c r="H6" s="168">
        <v>2200</v>
      </c>
      <c r="I6" s="168">
        <v>2330</v>
      </c>
      <c r="J6" s="168">
        <v>2450</v>
      </c>
      <c r="K6" s="168">
        <v>2450</v>
      </c>
      <c r="L6" s="168">
        <v>2210</v>
      </c>
      <c r="M6" s="168">
        <v>2270</v>
      </c>
      <c r="N6" s="168">
        <v>2990</v>
      </c>
      <c r="O6" s="168">
        <v>3870</v>
      </c>
      <c r="P6" s="168">
        <v>3430</v>
      </c>
      <c r="R6" s="50"/>
    </row>
    <row r="7" spans="2:21" x14ac:dyDescent="0.15">
      <c r="B7" s="151" t="s">
        <v>51</v>
      </c>
      <c r="C7" s="168">
        <v>2520</v>
      </c>
      <c r="D7" s="168">
        <v>2390</v>
      </c>
      <c r="E7" s="168">
        <v>2010</v>
      </c>
      <c r="F7" s="168">
        <v>2020</v>
      </c>
      <c r="G7" s="168">
        <v>1720</v>
      </c>
      <c r="H7" s="168">
        <v>1730</v>
      </c>
      <c r="I7" s="168">
        <v>1890</v>
      </c>
      <c r="J7" s="168">
        <v>1950</v>
      </c>
      <c r="K7" s="168">
        <v>1920</v>
      </c>
      <c r="L7" s="168">
        <v>1960</v>
      </c>
      <c r="M7" s="168">
        <v>2190</v>
      </c>
      <c r="N7" s="168">
        <v>2050</v>
      </c>
      <c r="O7" s="168">
        <v>2320</v>
      </c>
      <c r="P7" s="168">
        <v>2230</v>
      </c>
      <c r="R7" s="50"/>
      <c r="U7" s="50"/>
    </row>
    <row r="8" spans="2:21" ht="12" x14ac:dyDescent="0.15">
      <c r="B8" s="151" t="s">
        <v>72</v>
      </c>
      <c r="C8" s="168">
        <v>1310</v>
      </c>
      <c r="D8" s="168">
        <v>1490</v>
      </c>
      <c r="E8" s="168">
        <v>1270</v>
      </c>
      <c r="F8" s="168">
        <v>1460</v>
      </c>
      <c r="G8" s="168">
        <v>1480</v>
      </c>
      <c r="H8" s="168">
        <v>1390</v>
      </c>
      <c r="I8" s="168">
        <v>1520</v>
      </c>
      <c r="J8" s="168">
        <v>1320</v>
      </c>
      <c r="K8" s="168">
        <v>1660</v>
      </c>
      <c r="L8" s="168">
        <v>1480</v>
      </c>
      <c r="M8" s="168">
        <v>1470</v>
      </c>
      <c r="N8" s="168">
        <v>1550</v>
      </c>
      <c r="O8" s="168">
        <v>1430</v>
      </c>
      <c r="P8" s="168">
        <v>1530</v>
      </c>
      <c r="R8" s="50"/>
      <c r="T8" s="50"/>
    </row>
    <row r="9" spans="2:21" x14ac:dyDescent="0.15">
      <c r="B9" s="139"/>
      <c r="C9" s="139"/>
      <c r="D9" s="139"/>
      <c r="E9" s="139"/>
      <c r="F9" s="139"/>
      <c r="G9" s="139"/>
      <c r="H9" s="139"/>
      <c r="I9" s="139"/>
      <c r="J9" s="139"/>
      <c r="K9" s="139"/>
      <c r="L9" s="139"/>
      <c r="M9" s="139"/>
      <c r="N9" s="139"/>
      <c r="O9" s="139"/>
      <c r="P9" s="139"/>
    </row>
    <row r="10" spans="2:21" x14ac:dyDescent="0.15">
      <c r="B10" s="188" t="s">
        <v>78</v>
      </c>
      <c r="C10" s="189"/>
      <c r="D10" s="189"/>
      <c r="E10" s="189"/>
      <c r="F10" s="189"/>
      <c r="G10" s="189"/>
      <c r="H10" s="189"/>
      <c r="I10" s="189"/>
      <c r="J10" s="189"/>
      <c r="K10" s="189"/>
      <c r="L10" s="189"/>
      <c r="M10" s="189"/>
      <c r="N10" s="139"/>
      <c r="O10" s="139"/>
      <c r="P10" s="139"/>
    </row>
    <row r="11" spans="2:21" x14ac:dyDescent="0.15">
      <c r="B11" s="189"/>
      <c r="C11" s="189"/>
      <c r="D11" s="189"/>
      <c r="E11" s="189"/>
      <c r="F11" s="189"/>
      <c r="G11" s="189"/>
      <c r="H11" s="189"/>
      <c r="I11" s="189"/>
      <c r="J11" s="189"/>
      <c r="K11" s="189"/>
      <c r="L11" s="189"/>
      <c r="M11" s="189"/>
      <c r="N11" s="139"/>
      <c r="O11" s="139"/>
      <c r="P11" s="165"/>
    </row>
    <row r="12" spans="2:21" x14ac:dyDescent="0.15">
      <c r="B12" s="189"/>
      <c r="C12" s="189"/>
      <c r="D12" s="189"/>
      <c r="E12" s="189"/>
      <c r="F12" s="189"/>
      <c r="G12" s="189"/>
      <c r="H12" s="189"/>
      <c r="I12" s="189"/>
      <c r="J12" s="189"/>
      <c r="K12" s="189"/>
      <c r="L12" s="189"/>
      <c r="M12" s="189"/>
      <c r="N12" s="139"/>
      <c r="O12" s="139"/>
      <c r="P12" s="165"/>
    </row>
    <row r="13" spans="2:21" x14ac:dyDescent="0.15">
      <c r="B13" s="189"/>
      <c r="C13" s="189"/>
      <c r="D13" s="189"/>
      <c r="E13" s="189"/>
      <c r="F13" s="189"/>
      <c r="G13" s="189"/>
      <c r="H13" s="189"/>
      <c r="I13" s="189"/>
      <c r="J13" s="189"/>
      <c r="K13" s="189"/>
      <c r="L13" s="189"/>
      <c r="M13" s="189"/>
      <c r="N13" s="139"/>
      <c r="O13" s="139"/>
      <c r="P13" s="165"/>
    </row>
    <row r="14" spans="2:21" x14ac:dyDescent="0.15">
      <c r="B14" s="189"/>
      <c r="C14" s="189"/>
      <c r="D14" s="189"/>
      <c r="E14" s="189"/>
      <c r="F14" s="189"/>
      <c r="G14" s="189"/>
      <c r="H14" s="189"/>
      <c r="I14" s="189"/>
      <c r="J14" s="189"/>
      <c r="K14" s="189"/>
      <c r="L14" s="189"/>
      <c r="M14" s="189"/>
      <c r="N14" s="139"/>
      <c r="O14" s="139"/>
      <c r="P14" s="139"/>
    </row>
    <row r="15" spans="2:21" x14ac:dyDescent="0.15">
      <c r="B15" s="189"/>
      <c r="C15" s="189"/>
      <c r="D15" s="189"/>
      <c r="E15" s="189"/>
      <c r="F15" s="189"/>
      <c r="G15" s="189"/>
      <c r="H15" s="189"/>
      <c r="I15" s="189"/>
      <c r="J15" s="189"/>
      <c r="K15" s="189"/>
      <c r="L15" s="189"/>
      <c r="M15" s="189"/>
      <c r="N15" s="166"/>
      <c r="O15" s="139"/>
      <c r="P15" s="139"/>
    </row>
    <row r="16" spans="2:21" x14ac:dyDescent="0.15">
      <c r="B16" s="189"/>
      <c r="C16" s="189"/>
      <c r="D16" s="189"/>
      <c r="E16" s="189"/>
      <c r="F16" s="189"/>
      <c r="G16" s="189"/>
      <c r="H16" s="189"/>
      <c r="I16" s="189"/>
      <c r="J16" s="189"/>
      <c r="K16" s="189"/>
      <c r="L16" s="189"/>
      <c r="M16" s="189"/>
      <c r="N16" s="167"/>
      <c r="O16" s="167"/>
      <c r="P16" s="167"/>
    </row>
    <row r="17" spans="2:16" x14ac:dyDescent="0.15">
      <c r="B17" s="189"/>
      <c r="C17" s="189"/>
      <c r="D17" s="189"/>
      <c r="E17" s="189"/>
      <c r="F17" s="189"/>
      <c r="G17" s="189"/>
      <c r="H17" s="189"/>
      <c r="I17" s="189"/>
      <c r="J17" s="189"/>
      <c r="K17" s="189"/>
      <c r="L17" s="189"/>
      <c r="M17" s="189"/>
      <c r="N17" s="139"/>
      <c r="O17" s="139"/>
      <c r="P17" s="139"/>
    </row>
    <row r="18" spans="2:16" x14ac:dyDescent="0.15">
      <c r="B18" s="189"/>
      <c r="C18" s="189"/>
      <c r="D18" s="189"/>
      <c r="E18" s="189"/>
      <c r="F18" s="189"/>
      <c r="G18" s="189"/>
      <c r="H18" s="189"/>
      <c r="I18" s="189"/>
      <c r="J18" s="189"/>
      <c r="K18" s="189"/>
      <c r="L18" s="189"/>
      <c r="M18" s="189"/>
      <c r="N18" s="139"/>
      <c r="O18" s="139"/>
      <c r="P18" s="139"/>
    </row>
    <row r="19" spans="2:16" x14ac:dyDescent="0.15">
      <c r="B19" s="189"/>
      <c r="C19" s="189"/>
      <c r="D19" s="189"/>
      <c r="E19" s="189"/>
      <c r="F19" s="189"/>
      <c r="G19" s="189"/>
      <c r="H19" s="189"/>
      <c r="I19" s="189"/>
      <c r="J19" s="189"/>
      <c r="K19" s="189"/>
      <c r="L19" s="189"/>
      <c r="M19" s="189"/>
      <c r="N19" s="139"/>
      <c r="O19" s="139"/>
      <c r="P19" s="139"/>
    </row>
    <row r="20" spans="2:16" x14ac:dyDescent="0.15">
      <c r="B20" s="189"/>
      <c r="C20" s="189"/>
      <c r="D20" s="189"/>
      <c r="E20" s="189"/>
      <c r="F20" s="189"/>
      <c r="G20" s="189"/>
      <c r="H20" s="189"/>
      <c r="I20" s="189"/>
      <c r="J20" s="189"/>
      <c r="K20" s="189"/>
      <c r="L20" s="189"/>
      <c r="M20" s="189"/>
      <c r="N20" s="139"/>
      <c r="O20" s="139"/>
      <c r="P20" s="139"/>
    </row>
    <row r="21" spans="2:16" x14ac:dyDescent="0.15">
      <c r="B21" s="189"/>
      <c r="C21" s="189"/>
      <c r="D21" s="189"/>
      <c r="E21" s="189"/>
      <c r="F21" s="189"/>
      <c r="G21" s="189"/>
      <c r="H21" s="189"/>
      <c r="I21" s="189"/>
      <c r="J21" s="189"/>
      <c r="K21" s="189"/>
      <c r="L21" s="189"/>
      <c r="M21" s="189"/>
      <c r="N21" s="139"/>
      <c r="O21" s="139"/>
      <c r="P21" s="139"/>
    </row>
    <row r="22" spans="2:16" x14ac:dyDescent="0.15">
      <c r="B22" s="189"/>
      <c r="C22" s="189"/>
      <c r="D22" s="189"/>
      <c r="E22" s="189"/>
      <c r="F22" s="189"/>
      <c r="G22" s="189"/>
      <c r="H22" s="189"/>
      <c r="I22" s="189"/>
      <c r="J22" s="189"/>
      <c r="K22" s="189"/>
      <c r="L22" s="189"/>
      <c r="M22" s="189"/>
      <c r="N22" s="139"/>
      <c r="O22" s="139"/>
      <c r="P22" s="139"/>
    </row>
    <row r="30" spans="2:16" x14ac:dyDescent="0.15">
      <c r="N30" s="51"/>
    </row>
    <row r="34" spans="2:2" x14ac:dyDescent="0.15">
      <c r="B34" s="41"/>
    </row>
    <row r="35" spans="2:2" x14ac:dyDescent="0.15">
      <c r="B35" s="52"/>
    </row>
    <row r="36" spans="2:2" x14ac:dyDescent="0.15">
      <c r="B36" s="52"/>
    </row>
    <row r="37" spans="2:2" x14ac:dyDescent="0.15">
      <c r="B37" s="53"/>
    </row>
    <row r="46" spans="2:2" x14ac:dyDescent="0.15">
      <c r="B46" s="51"/>
    </row>
  </sheetData>
  <mergeCells count="2">
    <mergeCell ref="B4:B5"/>
    <mergeCell ref="B10:M22"/>
  </mergeCells>
  <pageMargins left="0.78740157499999996" right="0.78740157499999996" top="0.984251969" bottom="0.984251969"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M10"/>
  <sheetViews>
    <sheetView showGridLines="0" workbookViewId="0"/>
  </sheetViews>
  <sheetFormatPr baseColWidth="10" defaultColWidth="11.5" defaultRowHeight="11" x14ac:dyDescent="0.15"/>
  <cols>
    <col min="1" max="1" width="2.6640625" style="57" customWidth="1"/>
    <col min="2" max="2" width="59" style="57" customWidth="1"/>
    <col min="3" max="3" width="13.6640625" style="57" customWidth="1"/>
    <col min="4" max="4" width="14.6640625" style="57" customWidth="1"/>
    <col min="5" max="5" width="13" style="57" customWidth="1"/>
    <col min="6" max="6" width="14.5" style="57" customWidth="1"/>
    <col min="7" max="7" width="16.1640625" style="57" customWidth="1"/>
    <col min="8" max="8" width="8.5" style="57" customWidth="1"/>
    <col min="9" max="9" width="11.5" style="57"/>
    <col min="10" max="10" width="12.5" style="57" customWidth="1"/>
    <col min="11" max="16384" width="11.5" style="57"/>
  </cols>
  <sheetData>
    <row r="2" spans="2:13" x14ac:dyDescent="0.15">
      <c r="B2" s="178" t="s">
        <v>66</v>
      </c>
      <c r="C2" s="178"/>
      <c r="D2" s="178"/>
      <c r="E2" s="178"/>
      <c r="F2" s="178"/>
      <c r="G2" s="178"/>
      <c r="I2" s="88"/>
    </row>
    <row r="3" spans="2:13" x14ac:dyDescent="0.15">
      <c r="C3" s="176"/>
    </row>
    <row r="4" spans="2:13" ht="22" x14ac:dyDescent="0.15">
      <c r="B4" s="179"/>
      <c r="C4" s="102" t="s">
        <v>29</v>
      </c>
      <c r="D4" s="102" t="s">
        <v>30</v>
      </c>
      <c r="E4" s="102" t="s">
        <v>31</v>
      </c>
      <c r="F4" s="102" t="s">
        <v>32</v>
      </c>
      <c r="G4" s="102" t="s">
        <v>60</v>
      </c>
    </row>
    <row r="5" spans="2:13" ht="12" x14ac:dyDescent="0.15">
      <c r="B5" s="180" t="s">
        <v>68</v>
      </c>
      <c r="C5" s="181">
        <v>23.3</v>
      </c>
      <c r="D5" s="181">
        <v>33.200000000000003</v>
      </c>
      <c r="E5" s="181">
        <v>12.6</v>
      </c>
      <c r="F5" s="181">
        <v>15.2</v>
      </c>
      <c r="G5" s="181">
        <v>15.8</v>
      </c>
      <c r="H5" s="176"/>
      <c r="I5" s="176"/>
      <c r="J5" s="176"/>
      <c r="K5" s="176"/>
      <c r="L5" s="176"/>
      <c r="M5" s="176"/>
    </row>
    <row r="6" spans="2:13" x14ac:dyDescent="0.15">
      <c r="B6" s="70" t="s">
        <v>59</v>
      </c>
      <c r="C6" s="181">
        <v>28.1</v>
      </c>
      <c r="D6" s="181">
        <v>26.5</v>
      </c>
      <c r="E6" s="181">
        <v>15.3</v>
      </c>
      <c r="F6" s="181">
        <v>13.7</v>
      </c>
      <c r="G6" s="181">
        <v>16.399999999999999</v>
      </c>
      <c r="H6" s="176"/>
      <c r="I6" s="176"/>
      <c r="J6" s="176"/>
      <c r="K6" s="176"/>
      <c r="L6" s="176"/>
      <c r="M6" s="176"/>
    </row>
    <row r="7" spans="2:13" ht="12" x14ac:dyDescent="0.15">
      <c r="B7" s="70" t="s">
        <v>70</v>
      </c>
      <c r="C7" s="181">
        <v>44.9</v>
      </c>
      <c r="D7" s="181">
        <v>32.9</v>
      </c>
      <c r="E7" s="181">
        <v>10.7</v>
      </c>
      <c r="F7" s="181">
        <v>7.4</v>
      </c>
      <c r="G7" s="181">
        <v>4.0999999999999996</v>
      </c>
      <c r="H7" s="176"/>
      <c r="I7" s="176"/>
      <c r="J7" s="176"/>
      <c r="K7" s="176"/>
      <c r="L7" s="176"/>
      <c r="M7" s="176"/>
    </row>
    <row r="8" spans="2:13" x14ac:dyDescent="0.15">
      <c r="B8" s="135" t="s">
        <v>35</v>
      </c>
      <c r="C8" s="182">
        <v>31.4</v>
      </c>
      <c r="D8" s="182">
        <v>31.3</v>
      </c>
      <c r="E8" s="182">
        <v>12.7</v>
      </c>
      <c r="F8" s="182">
        <v>12.4</v>
      </c>
      <c r="G8" s="182">
        <v>12.3</v>
      </c>
      <c r="H8" s="183"/>
      <c r="I8" s="176"/>
      <c r="J8" s="176"/>
      <c r="K8" s="176"/>
      <c r="L8" s="176"/>
      <c r="M8" s="176"/>
    </row>
    <row r="9" spans="2:13" ht="11.25" customHeight="1" x14ac:dyDescent="0.15">
      <c r="C9" s="184"/>
      <c r="D9" s="184"/>
      <c r="E9" s="184"/>
      <c r="F9" s="184"/>
      <c r="G9" s="184"/>
      <c r="I9" s="176"/>
      <c r="J9" s="176"/>
      <c r="K9" s="176"/>
      <c r="L9" s="176"/>
      <c r="M9" s="176"/>
    </row>
    <row r="10" spans="2:13" ht="109" customHeight="1" x14ac:dyDescent="0.15">
      <c r="B10" s="188" t="s">
        <v>83</v>
      </c>
      <c r="C10" s="200"/>
      <c r="D10" s="200"/>
      <c r="E10" s="200"/>
      <c r="F10" s="200"/>
      <c r="G10" s="200"/>
      <c r="H10" s="185"/>
    </row>
  </sheetData>
  <mergeCells count="1">
    <mergeCell ref="B10:G10"/>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AC58"/>
  <sheetViews>
    <sheetView zoomScale="85" workbookViewId="0">
      <selection activeCell="I13" sqref="I13"/>
    </sheetView>
  </sheetViews>
  <sheetFormatPr baseColWidth="10" defaultColWidth="11.5" defaultRowHeight="11" x14ac:dyDescent="0.15"/>
  <cols>
    <col min="1" max="1" width="35" style="2" customWidth="1"/>
    <col min="2" max="2" width="11.5" style="2" customWidth="1"/>
    <col min="3" max="3" width="11.5" style="2" bestFit="1" customWidth="1"/>
    <col min="4" max="16384" width="11.5" style="2"/>
  </cols>
  <sheetData>
    <row r="2" spans="1:3" x14ac:dyDescent="0.15">
      <c r="A2" s="1" t="s">
        <v>17</v>
      </c>
    </row>
    <row r="5" spans="1:3" x14ac:dyDescent="0.15">
      <c r="A5" s="1"/>
      <c r="B5" s="6"/>
      <c r="C5" s="6"/>
    </row>
    <row r="6" spans="1:3" ht="13.5" customHeight="1" x14ac:dyDescent="0.15">
      <c r="A6" s="1"/>
    </row>
    <row r="7" spans="1:3" x14ac:dyDescent="0.15">
      <c r="A7" s="1"/>
    </row>
    <row r="8" spans="1:3" x14ac:dyDescent="0.15">
      <c r="A8" s="1"/>
    </row>
    <row r="9" spans="1:3" x14ac:dyDescent="0.15">
      <c r="A9" s="7"/>
      <c r="B9" s="4"/>
      <c r="C9" s="4"/>
    </row>
    <row r="10" spans="1:3" x14ac:dyDescent="0.15">
      <c r="A10" s="7"/>
      <c r="B10" s="4"/>
      <c r="C10" s="4"/>
    </row>
    <row r="11" spans="1:3" x14ac:dyDescent="0.15">
      <c r="A11" s="7"/>
      <c r="B11" s="4"/>
      <c r="C11" s="4"/>
    </row>
    <row r="12" spans="1:3" x14ac:dyDescent="0.15">
      <c r="A12" s="8"/>
      <c r="B12" s="4"/>
      <c r="C12" s="4"/>
    </row>
    <row r="13" spans="1:3" x14ac:dyDescent="0.15">
      <c r="A13" s="7"/>
      <c r="B13" s="4"/>
      <c r="C13" s="4"/>
    </row>
    <row r="14" spans="1:3" x14ac:dyDescent="0.15">
      <c r="A14" s="9"/>
      <c r="B14" s="4"/>
    </row>
    <row r="15" spans="1:3" x14ac:dyDescent="0.15">
      <c r="A15" s="1"/>
      <c r="B15" s="4"/>
    </row>
    <row r="16" spans="1:3" x14ac:dyDescent="0.15">
      <c r="A16" s="7"/>
      <c r="B16" s="4"/>
    </row>
    <row r="17" spans="1:29" x14ac:dyDescent="0.15">
      <c r="A17" s="7"/>
      <c r="B17" s="4"/>
    </row>
    <row r="18" spans="1:29" x14ac:dyDescent="0.15">
      <c r="A18" s="7"/>
      <c r="B18" s="4"/>
    </row>
    <row r="19" spans="1:29" x14ac:dyDescent="0.15">
      <c r="A19" s="10"/>
      <c r="B19" s="4"/>
      <c r="K19" s="3"/>
    </row>
    <row r="20" spans="1:29" x14ac:dyDescent="0.15">
      <c r="A20" s="10"/>
      <c r="B20" s="4"/>
      <c r="K20" s="3"/>
    </row>
    <row r="21" spans="1:29" x14ac:dyDescent="0.15">
      <c r="A21" s="10"/>
      <c r="B21" s="4"/>
      <c r="K21" s="3"/>
    </row>
    <row r="22" spans="1:29" x14ac:dyDescent="0.15">
      <c r="A22" s="10"/>
      <c r="B22" s="4"/>
      <c r="K22" s="3"/>
    </row>
    <row r="23" spans="1:29" x14ac:dyDescent="0.15">
      <c r="L23" s="6"/>
      <c r="T23" s="6" t="s">
        <v>1</v>
      </c>
    </row>
    <row r="25" spans="1:29" x14ac:dyDescent="0.15">
      <c r="A25" s="2" t="s">
        <v>18</v>
      </c>
      <c r="B25" s="11"/>
      <c r="C25" s="12"/>
      <c r="D25" s="12"/>
      <c r="E25" s="12"/>
      <c r="F25" s="12"/>
      <c r="G25" s="12"/>
      <c r="H25" s="12"/>
      <c r="I25" s="12"/>
      <c r="L25" s="11"/>
      <c r="M25" s="12"/>
      <c r="N25" s="12"/>
      <c r="O25" s="12"/>
      <c r="P25" s="12"/>
      <c r="Q25" s="12"/>
      <c r="R25" s="12"/>
      <c r="S25" s="13"/>
      <c r="T25" s="14"/>
      <c r="U25" s="14"/>
      <c r="V25" s="11"/>
      <c r="W25" s="12"/>
      <c r="X25" s="12"/>
      <c r="Y25" s="12"/>
      <c r="Z25" s="12"/>
      <c r="AA25" s="12"/>
      <c r="AB25" s="12"/>
      <c r="AC25" s="13"/>
    </row>
    <row r="26" spans="1:29" ht="25.5" customHeight="1" x14ac:dyDescent="0.15">
      <c r="B26" s="11"/>
      <c r="C26" s="12"/>
      <c r="D26" s="12"/>
      <c r="E26" s="12"/>
      <c r="F26" s="12"/>
      <c r="G26" s="12"/>
      <c r="H26" s="12"/>
      <c r="I26" s="12"/>
      <c r="L26" s="11"/>
      <c r="M26" s="12"/>
      <c r="N26" s="12"/>
      <c r="O26" s="12"/>
      <c r="P26" s="12"/>
      <c r="Q26" s="12"/>
      <c r="R26" s="12"/>
      <c r="S26" s="13"/>
      <c r="T26" s="14"/>
      <c r="U26" s="14"/>
      <c r="V26" s="11"/>
      <c r="W26" s="12"/>
      <c r="X26" s="12"/>
      <c r="Y26" s="12"/>
      <c r="Z26" s="12"/>
      <c r="AA26" s="12"/>
      <c r="AB26" s="12"/>
      <c r="AC26" s="13"/>
    </row>
    <row r="27" spans="1:29" x14ac:dyDescent="0.15">
      <c r="A27" s="15"/>
      <c r="B27" s="16" t="s">
        <v>2</v>
      </c>
      <c r="C27" s="16" t="s">
        <v>3</v>
      </c>
      <c r="D27" s="16" t="s">
        <v>4</v>
      </c>
      <c r="E27" s="16" t="s">
        <v>5</v>
      </c>
      <c r="F27" s="16" t="s">
        <v>6</v>
      </c>
      <c r="G27" s="17"/>
      <c r="H27" s="17"/>
      <c r="I27" s="17"/>
      <c r="L27" s="11"/>
      <c r="M27" s="17"/>
      <c r="N27" s="17"/>
      <c r="O27" s="17"/>
      <c r="P27" s="17"/>
      <c r="Q27" s="17"/>
      <c r="R27" s="17"/>
      <c r="S27" s="17"/>
      <c r="V27" s="11"/>
      <c r="W27" s="17"/>
      <c r="X27" s="17"/>
      <c r="Y27" s="17"/>
      <c r="Z27" s="17"/>
      <c r="AA27" s="17"/>
      <c r="AB27" s="17"/>
      <c r="AC27" s="17"/>
    </row>
    <row r="28" spans="1:29" x14ac:dyDescent="0.15">
      <c r="A28" s="18" t="s">
        <v>0</v>
      </c>
      <c r="B28" s="19">
        <v>0.5807504604237107</v>
      </c>
      <c r="C28" s="19">
        <v>0.25767708681757551</v>
      </c>
      <c r="D28" s="19">
        <v>5.599739664142564E-2</v>
      </c>
      <c r="E28" s="19">
        <v>6.4326330594299208E-2</v>
      </c>
      <c r="F28" s="19">
        <v>4.5314464604865302E-2</v>
      </c>
      <c r="H28" s="12"/>
      <c r="I28" s="12"/>
      <c r="L28" s="11"/>
      <c r="M28" s="20"/>
      <c r="N28" s="20"/>
      <c r="O28" s="20"/>
      <c r="P28" s="20"/>
      <c r="Q28" s="20"/>
      <c r="R28" s="12"/>
      <c r="S28" s="12"/>
      <c r="V28" s="11"/>
      <c r="W28" s="20"/>
      <c r="X28" s="20"/>
      <c r="Y28" s="20"/>
      <c r="Z28" s="20"/>
      <c r="AA28" s="20"/>
      <c r="AB28" s="12"/>
      <c r="AC28" s="12"/>
    </row>
    <row r="29" spans="1:29" x14ac:dyDescent="0.15">
      <c r="A29" s="21" t="s">
        <v>7</v>
      </c>
      <c r="B29" s="19">
        <v>0.22141955411278502</v>
      </c>
      <c r="C29" s="19">
        <v>0.42195195675752567</v>
      </c>
      <c r="D29" s="19">
        <v>0.17513151310558897</v>
      </c>
      <c r="E29" s="19">
        <v>0.10848465913276283</v>
      </c>
      <c r="F29" s="19">
        <v>7.8296588146533661E-2</v>
      </c>
      <c r="H29" s="22"/>
      <c r="I29" s="12"/>
      <c r="L29" s="11"/>
      <c r="M29" s="22"/>
      <c r="N29" s="22"/>
      <c r="O29" s="22"/>
      <c r="P29" s="22"/>
      <c r="Q29" s="22"/>
      <c r="R29" s="22"/>
      <c r="S29" s="12"/>
      <c r="V29" s="11"/>
      <c r="W29" s="22"/>
      <c r="X29" s="22"/>
      <c r="Y29" s="22"/>
      <c r="Z29" s="22"/>
      <c r="AA29" s="22"/>
      <c r="AB29" s="22"/>
      <c r="AC29" s="12"/>
    </row>
    <row r="30" spans="1:29" x14ac:dyDescent="0.15">
      <c r="A30" s="21" t="s">
        <v>8</v>
      </c>
      <c r="B30" s="19">
        <v>0.48198746091323391</v>
      </c>
      <c r="C30" s="19">
        <v>0.38821054389985438</v>
      </c>
      <c r="D30" s="19">
        <v>6.425629433966204E-2</v>
      </c>
      <c r="E30" s="19">
        <v>3.7998339954374849E-2</v>
      </c>
      <c r="F30" s="19">
        <v>2.7547360892874854E-2</v>
      </c>
      <c r="H30" s="22"/>
      <c r="I30" s="22"/>
      <c r="L30" s="11"/>
      <c r="M30" s="22"/>
      <c r="N30" s="22"/>
      <c r="O30" s="22"/>
      <c r="P30" s="22"/>
      <c r="Q30" s="22"/>
      <c r="R30" s="22"/>
      <c r="S30" s="22"/>
      <c r="V30" s="11"/>
      <c r="W30" s="22"/>
      <c r="X30" s="22"/>
      <c r="Y30" s="22"/>
      <c r="Z30" s="22"/>
      <c r="AA30" s="22"/>
      <c r="AB30" s="22"/>
      <c r="AC30" s="22"/>
    </row>
    <row r="31" spans="1:29" x14ac:dyDescent="0.15">
      <c r="A31" s="21" t="s">
        <v>9</v>
      </c>
      <c r="B31" s="19">
        <v>0.32292592771021017</v>
      </c>
      <c r="C31" s="19">
        <v>0.48109980685934017</v>
      </c>
      <c r="D31" s="19">
        <v>0.11637053225361427</v>
      </c>
      <c r="E31" s="19">
        <v>5.8183076323407683E-2</v>
      </c>
      <c r="F31" s="19">
        <v>2.14206568534277E-2</v>
      </c>
      <c r="H31" s="22"/>
      <c r="I31" s="12"/>
      <c r="L31" s="11"/>
      <c r="M31" s="22"/>
      <c r="N31" s="22"/>
      <c r="O31" s="22"/>
      <c r="P31" s="22"/>
      <c r="Q31" s="22"/>
      <c r="R31" s="22"/>
      <c r="S31" s="12"/>
      <c r="V31" s="11"/>
      <c r="W31" s="22"/>
      <c r="X31" s="22"/>
      <c r="Y31" s="22"/>
      <c r="Z31" s="22"/>
      <c r="AA31" s="22"/>
      <c r="AB31" s="22"/>
      <c r="AC31" s="12"/>
    </row>
    <row r="32" spans="1:29" x14ac:dyDescent="0.15">
      <c r="A32" s="21" t="s">
        <v>10</v>
      </c>
      <c r="B32" s="19">
        <v>0.20349924204143507</v>
      </c>
      <c r="C32" s="19">
        <v>0.35232019538487452</v>
      </c>
      <c r="D32" s="19">
        <v>0.17641064510695637</v>
      </c>
      <c r="E32" s="19">
        <v>0.17001431699511538</v>
      </c>
      <c r="F32" s="19">
        <v>9.7755600471618659E-2</v>
      </c>
      <c r="H32" s="22"/>
      <c r="L32" s="11"/>
      <c r="M32" s="22"/>
      <c r="N32" s="22"/>
      <c r="O32" s="22"/>
      <c r="P32" s="22"/>
      <c r="Q32" s="22"/>
      <c r="R32" s="22"/>
      <c r="V32" s="11"/>
      <c r="W32" s="22"/>
      <c r="X32" s="22"/>
      <c r="Y32" s="22"/>
      <c r="Z32" s="22"/>
      <c r="AA32" s="22"/>
      <c r="AB32" s="22"/>
    </row>
    <row r="33" spans="1:28" x14ac:dyDescent="0.15">
      <c r="H33" s="22"/>
      <c r="L33" s="11"/>
      <c r="M33" s="22"/>
      <c r="N33" s="22"/>
      <c r="O33" s="22"/>
      <c r="P33" s="22"/>
      <c r="Q33" s="22"/>
      <c r="R33" s="22"/>
      <c r="V33" s="11"/>
      <c r="W33" s="22"/>
      <c r="X33" s="22"/>
      <c r="Y33" s="22"/>
      <c r="Z33" s="22"/>
      <c r="AA33" s="22"/>
      <c r="AB33" s="22"/>
    </row>
    <row r="34" spans="1:28" x14ac:dyDescent="0.15">
      <c r="C34" s="23"/>
      <c r="L34" s="11"/>
      <c r="M34" s="22"/>
      <c r="N34" s="22"/>
      <c r="O34" s="22"/>
      <c r="P34" s="22"/>
      <c r="Q34" s="22"/>
      <c r="R34" s="22"/>
      <c r="V34" s="11"/>
    </row>
    <row r="36" spans="1:28" x14ac:dyDescent="0.15">
      <c r="B36" s="5"/>
      <c r="C36" s="5"/>
      <c r="D36" s="5"/>
      <c r="E36" s="5"/>
      <c r="F36" s="5"/>
      <c r="H36" s="23"/>
      <c r="I36" s="23"/>
      <c r="J36" s="23"/>
      <c r="K36" s="23"/>
    </row>
    <row r="37" spans="1:28" x14ac:dyDescent="0.15">
      <c r="A37" s="2">
        <v>2008</v>
      </c>
      <c r="B37" s="4">
        <v>20553</v>
      </c>
      <c r="C37" s="4">
        <v>70087</v>
      </c>
      <c r="D37" s="4">
        <v>36843</v>
      </c>
      <c r="E37" s="4">
        <v>33473</v>
      </c>
      <c r="F37" s="4">
        <v>20690</v>
      </c>
      <c r="H37" s="23"/>
      <c r="I37" s="23"/>
      <c r="J37" s="23"/>
      <c r="K37" s="23"/>
    </row>
    <row r="38" spans="1:28" x14ac:dyDescent="0.15">
      <c r="A38" s="21" t="s">
        <v>10</v>
      </c>
      <c r="B38" s="19">
        <f>B37/SUM($B$37:$F$37)</f>
        <v>0.11314865177322925</v>
      </c>
      <c r="C38" s="19">
        <f>C37/SUM($B$37:$F$37)</f>
        <v>0.38584389416777687</v>
      </c>
      <c r="D38" s="19">
        <f>D37/SUM($B$37:$F$37)</f>
        <v>0.20282857866399481</v>
      </c>
      <c r="E38" s="19">
        <f>E37/SUM($B$37:$F$37)</f>
        <v>0.1842760093808837</v>
      </c>
      <c r="F38" s="19">
        <f>F37/SUM($B$37:$F$37)</f>
        <v>0.11390286601411537</v>
      </c>
      <c r="G38" s="23"/>
      <c r="H38" s="23"/>
      <c r="I38" s="23"/>
      <c r="J38" s="23"/>
      <c r="K38" s="23"/>
    </row>
    <row r="39" spans="1:28" x14ac:dyDescent="0.15">
      <c r="B39" s="4"/>
      <c r="C39" s="4"/>
      <c r="D39" s="4"/>
      <c r="E39" s="4"/>
      <c r="F39" s="4"/>
      <c r="G39" s="23"/>
      <c r="H39" s="23"/>
      <c r="I39" s="23"/>
      <c r="J39" s="23"/>
      <c r="K39" s="23"/>
    </row>
    <row r="41" spans="1:28" x14ac:dyDescent="0.15">
      <c r="B41" s="2">
        <v>464371</v>
      </c>
      <c r="C41" s="2">
        <v>239232</v>
      </c>
      <c r="D41" s="2">
        <v>52816</v>
      </c>
      <c r="E41" s="2">
        <v>60327</v>
      </c>
      <c r="F41" s="2">
        <v>38635</v>
      </c>
    </row>
    <row r="42" spans="1:28" x14ac:dyDescent="0.15">
      <c r="A42" s="2" t="s">
        <v>0</v>
      </c>
      <c r="B42" s="19">
        <f>B41/SUM($B$41:$F$41)</f>
        <v>0.54288206074252288</v>
      </c>
      <c r="C42" s="19">
        <f>C41/SUM($B$41:$F$41)</f>
        <v>0.27967887993771195</v>
      </c>
      <c r="D42" s="19">
        <f>D41/SUM($B$41:$F$41)</f>
        <v>6.174558471605051E-2</v>
      </c>
      <c r="E42" s="19">
        <f>E41/SUM($B$41:$F$41)</f>
        <v>7.0526467153233477E-2</v>
      </c>
      <c r="F42" s="19">
        <f>F41/SUM($B$41:$F$41)</f>
        <v>4.5167007450481134E-2</v>
      </c>
    </row>
    <row r="46" spans="1:28" x14ac:dyDescent="0.15">
      <c r="B46" s="2">
        <v>32087</v>
      </c>
      <c r="C46" s="2">
        <v>82763</v>
      </c>
      <c r="D46" s="2">
        <v>41065</v>
      </c>
      <c r="E46" s="2">
        <v>31801</v>
      </c>
      <c r="F46" s="2">
        <v>26240</v>
      </c>
    </row>
    <row r="47" spans="1:28" x14ac:dyDescent="0.15">
      <c r="A47" s="21" t="s">
        <v>7</v>
      </c>
      <c r="B47" s="19">
        <f>B46/SUM($B$46:$F$46)</f>
        <v>0.14997008730767072</v>
      </c>
      <c r="C47" s="19">
        <f>C46/SUM($B$46:$F$46)</f>
        <v>0.38682252425732394</v>
      </c>
      <c r="D47" s="19">
        <f>D46/SUM($B$46:$F$46)</f>
        <v>0.19193198601581635</v>
      </c>
      <c r="E47" s="19">
        <f>E46/SUM($B$46:$F$46)</f>
        <v>0.14863336386920675</v>
      </c>
      <c r="F47" s="19">
        <f>F46/SUM($B$46:$F$46)</f>
        <v>0.12264203854998224</v>
      </c>
    </row>
    <row r="50" spans="1:6" x14ac:dyDescent="0.15">
      <c r="B50" s="2">
        <v>92330</v>
      </c>
      <c r="C50" s="2">
        <v>74366</v>
      </c>
      <c r="D50" s="2">
        <v>12309</v>
      </c>
      <c r="E50" s="2">
        <v>7279</v>
      </c>
      <c r="F50" s="2">
        <v>5277</v>
      </c>
    </row>
    <row r="51" spans="1:6" x14ac:dyDescent="0.15">
      <c r="A51" s="21" t="s">
        <v>8</v>
      </c>
      <c r="B51" s="19">
        <f>B50/SUM($B$50:$F$50)</f>
        <v>0.48198746091323391</v>
      </c>
      <c r="C51" s="19">
        <f>C50/SUM($B$50:$F$50)</f>
        <v>0.38821054389985438</v>
      </c>
      <c r="D51" s="19">
        <f>D50/SUM($B$50:$F$50)</f>
        <v>6.425629433966204E-2</v>
      </c>
      <c r="E51" s="19">
        <f>E50/SUM($B$50:$F$50)</f>
        <v>3.7998339954374849E-2</v>
      </c>
      <c r="F51" s="19">
        <f>F50/SUM($B$50:$F$50)</f>
        <v>2.7547360892874854E-2</v>
      </c>
    </row>
    <row r="57" spans="1:6" x14ac:dyDescent="0.15">
      <c r="B57" s="2">
        <v>71166</v>
      </c>
      <c r="C57" s="2">
        <v>107973</v>
      </c>
      <c r="D57" s="2">
        <v>24528</v>
      </c>
      <c r="E57" s="2">
        <v>10267</v>
      </c>
      <c r="F57" s="2">
        <v>2856</v>
      </c>
    </row>
    <row r="58" spans="1:6" x14ac:dyDescent="0.15">
      <c r="A58" s="21" t="s">
        <v>9</v>
      </c>
      <c r="B58" s="19">
        <f>B57/SUM($B$57:$F$57)</f>
        <v>0.32827159924350752</v>
      </c>
      <c r="C58" s="19">
        <f>C57/SUM($B$57:$F$57)</f>
        <v>0.49805341574795886</v>
      </c>
      <c r="D58" s="19">
        <f>D57/SUM($B$57:$F$57)</f>
        <v>0.11314175008072327</v>
      </c>
      <c r="E58" s="19">
        <f>E57/SUM($B$57:$F$57)</f>
        <v>4.7359195534849394E-2</v>
      </c>
      <c r="F58" s="19">
        <f>F57/SUM($B$57:$F$57)</f>
        <v>1.317403939296093E-2</v>
      </c>
    </row>
  </sheetData>
  <phoneticPr fontId="2" type="noConversion"/>
  <pageMargins left="0.78740157499999996" right="0.78740157499999996" top="0.984251969" bottom="0.984251969" header="0.4921259845" footer="0.4921259845"/>
  <pageSetup paperSize="9" scale="75"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2"/>
  <sheetViews>
    <sheetView topLeftCell="A10" zoomScale="85" workbookViewId="0">
      <selection activeCell="B49" sqref="B49"/>
    </sheetView>
  </sheetViews>
  <sheetFormatPr baseColWidth="10" defaultRowHeight="13" x14ac:dyDescent="0.15"/>
  <cols>
    <col min="1" max="1" width="46.33203125" customWidth="1"/>
    <col min="2" max="2" width="12.5" customWidth="1"/>
  </cols>
  <sheetData>
    <row r="2" spans="1:1" x14ac:dyDescent="0.15">
      <c r="A2" s="24" t="s">
        <v>20</v>
      </c>
    </row>
    <row r="4" spans="1:1" x14ac:dyDescent="0.15">
      <c r="A4" s="24"/>
    </row>
    <row r="5" spans="1:1" x14ac:dyDescent="0.15">
      <c r="A5" s="24"/>
    </row>
    <row r="6" spans="1:1" x14ac:dyDescent="0.15">
      <c r="A6" s="24"/>
    </row>
    <row r="7" spans="1:1" x14ac:dyDescent="0.15">
      <c r="A7" s="24"/>
    </row>
    <row r="11" spans="1:1" x14ac:dyDescent="0.15">
      <c r="A11" s="25"/>
    </row>
    <row r="14" spans="1:1" x14ac:dyDescent="0.15">
      <c r="A14" s="24"/>
    </row>
    <row r="24" spans="1:10" x14ac:dyDescent="0.15">
      <c r="I24" s="26"/>
      <c r="J24" s="26"/>
    </row>
    <row r="26" spans="1:10" x14ac:dyDescent="0.15">
      <c r="A26" s="27" t="s">
        <v>18</v>
      </c>
    </row>
    <row r="27" spans="1:10" x14ac:dyDescent="0.15">
      <c r="A27" t="s">
        <v>16</v>
      </c>
    </row>
    <row r="30" spans="1:10" ht="26" x14ac:dyDescent="0.15">
      <c r="A30" s="28"/>
      <c r="B30" s="29" t="s">
        <v>11</v>
      </c>
      <c r="C30" s="29" t="s">
        <v>12</v>
      </c>
      <c r="D30" s="29" t="s">
        <v>13</v>
      </c>
      <c r="E30" s="29" t="s">
        <v>14</v>
      </c>
      <c r="F30" s="29" t="s">
        <v>15</v>
      </c>
    </row>
    <row r="31" spans="1:10" x14ac:dyDescent="0.15">
      <c r="A31" s="30" t="s">
        <v>0</v>
      </c>
      <c r="B31" s="31">
        <v>0.15896783886967999</v>
      </c>
      <c r="C31" s="31">
        <v>0.24977901220231818</v>
      </c>
      <c r="D31" s="31">
        <v>0.3085037052484898</v>
      </c>
      <c r="E31" s="31">
        <v>0.25020143659842309</v>
      </c>
      <c r="F31" s="31">
        <v>3.2548007081088896E-2</v>
      </c>
      <c r="G31" s="32"/>
      <c r="H31" s="32"/>
    </row>
    <row r="32" spans="1:10" x14ac:dyDescent="0.15">
      <c r="A32" s="30" t="s">
        <v>7</v>
      </c>
      <c r="B32" s="31">
        <v>4.2584692180314826E-2</v>
      </c>
      <c r="C32" s="31">
        <v>0.2036636717574585</v>
      </c>
      <c r="D32" s="31">
        <v>0.33315857388909298</v>
      </c>
      <c r="E32" s="31">
        <v>0.32789917610767644</v>
      </c>
      <c r="F32" s="31">
        <v>9.2693886065457254E-2</v>
      </c>
      <c r="G32" s="32"/>
      <c r="H32" s="32"/>
    </row>
    <row r="33" spans="1:8" x14ac:dyDescent="0.15">
      <c r="A33" s="30" t="s">
        <v>8</v>
      </c>
      <c r="B33" s="31">
        <v>2.3481165179892613E-2</v>
      </c>
      <c r="C33" s="31">
        <v>0.1456094364351245</v>
      </c>
      <c r="D33" s="31">
        <v>0.37797319578911764</v>
      </c>
      <c r="E33" s="31">
        <v>0.37640045660169957</v>
      </c>
      <c r="F33" s="31">
        <v>7.6535745994165641E-2</v>
      </c>
      <c r="G33" s="32"/>
      <c r="H33" s="32"/>
    </row>
    <row r="34" spans="1:8" x14ac:dyDescent="0.15">
      <c r="A34" s="30" t="s">
        <v>9</v>
      </c>
      <c r="B34" s="31">
        <v>1.1716469146417366E-2</v>
      </c>
      <c r="C34" s="31">
        <v>0.15289478918696944</v>
      </c>
      <c r="D34" s="31">
        <v>0.34849116773286964</v>
      </c>
      <c r="E34" s="31">
        <v>0.43107110087328121</v>
      </c>
      <c r="F34" s="31">
        <v>5.5826473060462373E-2</v>
      </c>
      <c r="G34" s="32"/>
      <c r="H34" s="32"/>
    </row>
    <row r="35" spans="1:8" x14ac:dyDescent="0.15">
      <c r="A35" s="30" t="s">
        <v>10</v>
      </c>
      <c r="B35" s="31">
        <v>8.8476069296270915E-2</v>
      </c>
      <c r="C35" s="31">
        <v>0.20848781442693551</v>
      </c>
      <c r="D35" s="31">
        <v>0.2958989918762846</v>
      </c>
      <c r="E35" s="31">
        <v>0.36350004893804444</v>
      </c>
      <c r="F35" s="31">
        <v>4.3637075462464522E-2</v>
      </c>
      <c r="G35" s="32"/>
      <c r="H35" s="32"/>
    </row>
    <row r="37" spans="1:8" x14ac:dyDescent="0.15">
      <c r="B37" s="33"/>
      <c r="C37" s="33"/>
      <c r="D37" s="33"/>
      <c r="E37" s="33"/>
      <c r="F37" s="33"/>
    </row>
    <row r="38" spans="1:8" x14ac:dyDescent="0.15">
      <c r="A38" s="34"/>
      <c r="B38" s="35"/>
      <c r="C38" s="35"/>
      <c r="D38" s="35"/>
      <c r="E38" s="35"/>
      <c r="F38" s="35"/>
    </row>
    <row r="39" spans="1:8" x14ac:dyDescent="0.15">
      <c r="A39" s="34"/>
      <c r="B39" s="35"/>
      <c r="C39" s="35"/>
      <c r="D39" s="35"/>
      <c r="E39" s="35"/>
      <c r="F39" s="35"/>
    </row>
    <row r="40" spans="1:8" x14ac:dyDescent="0.15">
      <c r="A40" s="34"/>
      <c r="B40" s="35"/>
      <c r="C40" s="35"/>
      <c r="D40" s="35"/>
      <c r="E40" s="35"/>
      <c r="F40" s="35"/>
    </row>
    <row r="41" spans="1:8" x14ac:dyDescent="0.15">
      <c r="A41" s="34"/>
      <c r="B41" s="35"/>
      <c r="C41" s="35"/>
      <c r="D41" s="35"/>
      <c r="E41" s="35"/>
      <c r="F41" s="35"/>
    </row>
    <row r="42" spans="1:8" x14ac:dyDescent="0.15">
      <c r="A42" s="34"/>
      <c r="B42" s="36">
        <v>268071</v>
      </c>
      <c r="C42" s="36">
        <v>420652</v>
      </c>
      <c r="D42" s="36">
        <v>518992</v>
      </c>
      <c r="E42" s="36">
        <v>420269</v>
      </c>
      <c r="F42" s="36">
        <v>53501</v>
      </c>
    </row>
    <row r="43" spans="1:8" x14ac:dyDescent="0.15">
      <c r="A43" s="30" t="s">
        <v>0</v>
      </c>
      <c r="B43" s="19">
        <f>B42/SUM($B$42:$F$42)</f>
        <v>0.15942515098261359</v>
      </c>
      <c r="C43" s="19">
        <f>C42/SUM($B$42:$F$42)</f>
        <v>0.25016696550965367</v>
      </c>
      <c r="D43" s="19">
        <f>D42/SUM($B$42:$F$42)</f>
        <v>0.30865098410036368</v>
      </c>
      <c r="E43" s="19">
        <f>E42/SUM($B$42:$F$42)</f>
        <v>0.24993919065587858</v>
      </c>
      <c r="F43" s="19">
        <f>F42/SUM($B$42:$F$42)</f>
        <v>3.1817708751490495E-2</v>
      </c>
    </row>
    <row r="46" spans="1:8" x14ac:dyDescent="0.15">
      <c r="B46">
        <v>7567</v>
      </c>
      <c r="C46">
        <v>43212</v>
      </c>
      <c r="D46">
        <v>80082</v>
      </c>
      <c r="E46">
        <v>75184</v>
      </c>
      <c r="F46">
        <v>18965</v>
      </c>
    </row>
    <row r="47" spans="1:8" x14ac:dyDescent="0.15">
      <c r="A47" s="30" t="s">
        <v>7</v>
      </c>
      <c r="B47" s="19">
        <f>B46/SUM($B$46:$F$46)</f>
        <v>3.3629616461490604E-2</v>
      </c>
      <c r="C47" s="19">
        <f>C46/SUM($B$46:$F$46)</f>
        <v>0.19204479800897739</v>
      </c>
      <c r="D47" s="19">
        <f>D46/SUM($B$46:$F$46)</f>
        <v>0.35590418203635393</v>
      </c>
      <c r="E47" s="19">
        <f>E46/SUM($B$46:$F$46)</f>
        <v>0.3341362606106395</v>
      </c>
      <c r="F47" s="19">
        <f>F46/SUM($B$46:$F$46)</f>
        <v>8.428514288253855E-2</v>
      </c>
    </row>
    <row r="51" spans="1:7" x14ac:dyDescent="0.15">
      <c r="B51">
        <v>5554</v>
      </c>
      <c r="C51">
        <v>34441</v>
      </c>
      <c r="D51">
        <v>89402</v>
      </c>
      <c r="E51">
        <v>89030</v>
      </c>
      <c r="F51">
        <v>18103</v>
      </c>
    </row>
    <row r="52" spans="1:7" x14ac:dyDescent="0.15">
      <c r="A52" s="30" t="s">
        <v>8</v>
      </c>
      <c r="B52" s="19">
        <f>B51/SUM($B$51:$F$51)</f>
        <v>2.3481165179892613E-2</v>
      </c>
      <c r="C52" s="19">
        <f>C51/SUM($B$51:$F$51)</f>
        <v>0.1456094364351245</v>
      </c>
      <c r="D52" s="19">
        <f>D51/SUM($B$51:$F$51)</f>
        <v>0.37797319578911764</v>
      </c>
      <c r="E52" s="19">
        <f>E51/SUM($B$51:$F$51)</f>
        <v>0.37640045660169957</v>
      </c>
      <c r="F52" s="19">
        <f>F51/SUM($B$51:$F$51)</f>
        <v>7.6535745994165641E-2</v>
      </c>
      <c r="G52" s="32"/>
    </row>
    <row r="57" spans="1:7" x14ac:dyDescent="0.15">
      <c r="B57">
        <v>3308</v>
      </c>
      <c r="C57">
        <v>46047</v>
      </c>
      <c r="D57">
        <v>104083</v>
      </c>
      <c r="E57">
        <v>129327</v>
      </c>
      <c r="F57">
        <v>17401</v>
      </c>
    </row>
    <row r="58" spans="1:7" x14ac:dyDescent="0.15">
      <c r="A58" s="30" t="s">
        <v>9</v>
      </c>
      <c r="B58" s="19">
        <f>B57/SUM($B$57:$F$57)</f>
        <v>1.1020568618697654E-2</v>
      </c>
      <c r="C58" s="19">
        <f>C57/SUM($B$57:$F$57)</f>
        <v>0.15340511583590413</v>
      </c>
      <c r="D58" s="19">
        <f>D57/SUM($B$57:$F$57)</f>
        <v>0.34675146418981495</v>
      </c>
      <c r="E58" s="19">
        <f>E57/SUM($B$57:$F$57)</f>
        <v>0.43085159545051738</v>
      </c>
      <c r="F58" s="19">
        <f>F57/SUM($B$57:$F$57)</f>
        <v>5.7971255905065862E-2</v>
      </c>
    </row>
    <row r="61" spans="1:7" x14ac:dyDescent="0.15">
      <c r="B61">
        <v>18109</v>
      </c>
      <c r="C61">
        <v>55940</v>
      </c>
      <c r="D61">
        <v>70632</v>
      </c>
      <c r="E61">
        <v>84841</v>
      </c>
      <c r="F61">
        <v>17689</v>
      </c>
    </row>
    <row r="62" spans="1:7" x14ac:dyDescent="0.15">
      <c r="A62" s="30" t="s">
        <v>10</v>
      </c>
      <c r="B62" s="19">
        <f>B61/SUM($B$61:$F$61)</f>
        <v>7.3253212842470605E-2</v>
      </c>
      <c r="C62" s="19">
        <f>C61/SUM($B$61:$F$61)</f>
        <v>0.22628442909093852</v>
      </c>
      <c r="D62" s="19">
        <f>D61/SUM($B$61:$F$61)</f>
        <v>0.28571544146498334</v>
      </c>
      <c r="E62" s="19">
        <f>E61/SUM($B$61:$F$61)</f>
        <v>0.34319265728466775</v>
      </c>
      <c r="F62" s="19">
        <f>F61/SUM($B$61:$F$61)</f>
        <v>7.1554259316939775E-2</v>
      </c>
    </row>
  </sheetData>
  <phoneticPr fontId="2" type="noConversion"/>
  <pageMargins left="0.78740157499999996" right="0.78740157499999996" top="0.984251969" bottom="0.984251969" header="0.4921259845" footer="0.492125984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10</vt:i4>
      </vt:variant>
    </vt:vector>
  </HeadingPairs>
  <TitlesOfParts>
    <vt:vector size="10" baseType="lpstr">
      <vt:lpstr>F30_graphique 1</vt:lpstr>
      <vt:lpstr>F30_graphique 2</vt:lpstr>
      <vt:lpstr>F30_graphique 3</vt:lpstr>
      <vt:lpstr>F30_graphique 4</vt:lpstr>
      <vt:lpstr>F30_graphique 5</vt:lpstr>
      <vt:lpstr>F30_graphique 6</vt:lpstr>
      <vt:lpstr>F30_graphique 7</vt:lpstr>
      <vt:lpstr>er-g1 (2)</vt:lpstr>
      <vt:lpstr>er-g2 (2)</vt:lpstr>
      <vt:lpstr>er-g3 (2)</vt:lpstr>
    </vt:vector>
  </TitlesOfParts>
  <Company>Ministère de la Santé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ycroguennec</dc:creator>
  <cp:lastModifiedBy>Utilisateur de Microsoft Office</cp:lastModifiedBy>
  <cp:lastPrinted>2013-02-06T14:38:56Z</cp:lastPrinted>
  <dcterms:created xsi:type="dcterms:W3CDTF">2009-10-08T13:37:54Z</dcterms:created>
  <dcterms:modified xsi:type="dcterms:W3CDTF">2024-10-22T15:05:34Z</dcterms:modified>
</cp:coreProperties>
</file>