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codeName="ThisWorkbook" showPivotChartFilter="1"/>
  <mc:AlternateContent xmlns:mc="http://schemas.openxmlformats.org/markup-compatibility/2006">
    <mc:Choice Requires="x15">
      <x15ac:absPath xmlns:x15ac="http://schemas.microsoft.com/office/spreadsheetml/2010/11/ac" url="/Users/lodherb/Desktop/Production/2024/DREES/MEP/MEL/"/>
    </mc:Choice>
  </mc:AlternateContent>
  <bookViews>
    <workbookView xWindow="12380" yWindow="460" windowWidth="16420" windowHeight="16580" tabRatio="776"/>
  </bookViews>
  <sheets>
    <sheet name="F31_Graphique 1" sheetId="16" r:id="rId1"/>
    <sheet name="F31_Graphique 2" sheetId="18" r:id="rId2"/>
    <sheet name="F31_Graphique 3" sheetId="6" r:id="rId3"/>
    <sheet name="F31_Graphique 4" sheetId="14" r:id="rId4"/>
    <sheet name="F31_Graphique 5" sheetId="15" r:id="rId5"/>
    <sheet name="F31_Graphique 6" sheetId="8" r:id="rId6"/>
    <sheet name="er-g1 (2)" sheetId="7" state="hidden" r:id="rId7"/>
    <sheet name="er-g2 (2)" sheetId="9" state="hidden" r:id="rId8"/>
    <sheet name="er-g3 (2)" sheetId="11" state="hidden" r:id="rId9"/>
    <sheet name="F31_Graphique 7" sheetId="13" r:id="rId10"/>
  </sheets>
  <definedNames>
    <definedName name="TABLE" localSheetId="6">'er-g1 (2)'!$B$25:$I$25</definedName>
    <definedName name="TABLE" localSheetId="7">'er-g2 (2)'!#REF!</definedName>
    <definedName name="TABLE" localSheetId="8">'er-g3 (2)'!#REF!</definedName>
    <definedName name="TABLE" localSheetId="2">'F31_Graphique 3'!#REF!</definedName>
    <definedName name="TABLE" localSheetId="5">'F31_Graphique 6'!#REF!</definedName>
    <definedName name="TABLE_2" localSheetId="6">'er-g1 (2)'!#REF!</definedName>
    <definedName name="TABLE_2" localSheetId="2">'F31_Graphique 3'!#REF!</definedName>
    <definedName name="TABLE_3" localSheetId="6">'er-g1 (2)'!#REF!</definedName>
    <definedName name="TABLE_3" localSheetId="2">'F31_Graphique 3'!#REF!</definedName>
    <definedName name="TABLE_4" localSheetId="6">'er-g1 (2)'!#REF!</definedName>
    <definedName name="TABLE_4" localSheetId="2">'F31_Graphique 3'!#REF!</definedName>
    <definedName name="_xlnm.Print_Area" localSheetId="6">'er-g1 (2)'!$A$2:$H$25</definedName>
    <definedName name="_xlnm.Print_Area" localSheetId="7">'er-g2 (2)'!$A$2:$G$26</definedName>
    <definedName name="_xlnm.Print_Area" localSheetId="8">'er-g3 (2)'!$A$2:$F$26</definedName>
  </definedName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11" l="1"/>
  <c r="C40" i="11"/>
  <c r="D40" i="11"/>
  <c r="E40" i="11"/>
  <c r="F40" i="11"/>
  <c r="B44" i="11"/>
  <c r="C44" i="11"/>
  <c r="D44" i="11"/>
  <c r="E44" i="11"/>
  <c r="F44" i="11"/>
  <c r="B49" i="11"/>
  <c r="C49" i="11"/>
  <c r="D49" i="11"/>
  <c r="E49" i="11"/>
  <c r="F49" i="11"/>
  <c r="B53" i="11"/>
  <c r="C53" i="11"/>
  <c r="D53" i="11"/>
  <c r="E53" i="11"/>
  <c r="F53" i="11"/>
  <c r="B57" i="11"/>
  <c r="C57" i="11"/>
  <c r="D57" i="11"/>
  <c r="E57" i="11"/>
  <c r="F57" i="11"/>
  <c r="B43" i="9"/>
  <c r="C43" i="9"/>
  <c r="D43" i="9"/>
  <c r="E43" i="9"/>
  <c r="F43" i="9"/>
  <c r="B47" i="9"/>
  <c r="C47" i="9"/>
  <c r="D47" i="9"/>
  <c r="E47" i="9"/>
  <c r="F47" i="9"/>
  <c r="B52" i="9"/>
  <c r="C52" i="9"/>
  <c r="D52" i="9"/>
  <c r="E52" i="9"/>
  <c r="F52" i="9"/>
  <c r="B58" i="9"/>
  <c r="C58" i="9"/>
  <c r="D58" i="9"/>
  <c r="E58" i="9"/>
  <c r="F58" i="9"/>
  <c r="B62" i="9"/>
  <c r="C62" i="9"/>
  <c r="D62" i="9"/>
  <c r="E62" i="9"/>
  <c r="F62" i="9"/>
  <c r="B38" i="7"/>
  <c r="C38" i="7"/>
  <c r="D38" i="7"/>
  <c r="E38" i="7"/>
  <c r="F38" i="7"/>
  <c r="B42" i="7"/>
  <c r="C42" i="7"/>
  <c r="D42" i="7"/>
  <c r="E42" i="7"/>
  <c r="F42" i="7"/>
  <c r="B47" i="7"/>
  <c r="C47" i="7"/>
  <c r="D47" i="7"/>
  <c r="E47" i="7"/>
  <c r="F47" i="7"/>
  <c r="B51" i="7"/>
  <c r="C51" i="7"/>
  <c r="D51" i="7"/>
  <c r="E51" i="7"/>
  <c r="F51" i="7"/>
  <c r="B58" i="7"/>
  <c r="C58" i="7"/>
  <c r="D58" i="7"/>
  <c r="E58" i="7"/>
  <c r="F58" i="7"/>
</calcChain>
</file>

<file path=xl/sharedStrings.xml><?xml version="1.0" encoding="utf-8"?>
<sst xmlns="http://schemas.openxmlformats.org/spreadsheetml/2006/main" count="141" uniqueCount="73">
  <si>
    <t>PERP</t>
  </si>
  <si>
    <t>Femmes</t>
  </si>
  <si>
    <t>moins de 500 €</t>
  </si>
  <si>
    <t>de 500 à 1499 €</t>
  </si>
  <si>
    <t>de 1500 à 2499 €</t>
  </si>
  <si>
    <t>de 2500 à 4999 €</t>
  </si>
  <si>
    <t>plus de 5000 €</t>
  </si>
  <si>
    <t>Contrat "Madelin"</t>
  </si>
  <si>
    <t>Contrat "Exploitants agricoles"</t>
  </si>
  <si>
    <t>fonctionnaires</t>
  </si>
  <si>
    <t>PERCO</t>
  </si>
  <si>
    <t>moins de 30 ans</t>
  </si>
  <si>
    <t>de 30 à 39 ans</t>
  </si>
  <si>
    <t>de 40 à 49 ans</t>
  </si>
  <si>
    <t>de 50 à 59 ans</t>
  </si>
  <si>
    <t>60 ans et plus</t>
  </si>
  <si>
    <t>* La notion d'adhérents employée ici correspond aux contrats en cours de constitution ayant donné lieu à au moins un versement au cours de l'année 2007</t>
  </si>
  <si>
    <t>Graphique 1 : Répartition des versements effectués en 2008, par tranche annuelle selon le type de dispositifs (hors art.83, art. 82 et art.39)</t>
  </si>
  <si>
    <t>Source : DREES, Suivi statistique de l'épargne retraite 2008</t>
  </si>
  <si>
    <t>Graphique 3 : Répartition des nouveaux adhérents de l'année 2008 par tranche d'âge selon les dipositifs (hors art. 83, art. 82 et art.39)</t>
  </si>
  <si>
    <t>Graphique 2 : Répartition des adhérents* fin décembre 2008 par tranche d'âge selon les dipositifs (hors art. 83, art. 82 et art.39)</t>
  </si>
  <si>
    <t>Hommes</t>
  </si>
  <si>
    <t>Moins de 60 ans</t>
  </si>
  <si>
    <t>Classique</t>
  </si>
  <si>
    <t>Réversion</t>
  </si>
  <si>
    <t>60 à 64 ans</t>
  </si>
  <si>
    <t>65 à 69 ans</t>
  </si>
  <si>
    <t>En %</t>
  </si>
  <si>
    <t>Moins de 500 euros</t>
  </si>
  <si>
    <t>5 000 euros ou plus</t>
  </si>
  <si>
    <t>70 à 79 ans</t>
  </si>
  <si>
    <t>Ensemble des dispositifs</t>
  </si>
  <si>
    <t>80 ans ou plus</t>
  </si>
  <si>
    <t>Ensemble des retraités des régimes obligatoires</t>
  </si>
  <si>
    <t>ANCETRE</t>
  </si>
  <si>
    <t>EIR</t>
  </si>
  <si>
    <t>retraités de droit direct des régimes obligatoires par répartition</t>
  </si>
  <si>
    <t>data.drees</t>
  </si>
  <si>
    <t>PERP et assimilés (1)</t>
  </si>
  <si>
    <t>Prouits pour les indépendants (2)</t>
  </si>
  <si>
    <t>Produits pour les salariés (hors Perco) (3)</t>
  </si>
  <si>
    <t>Ensemble des dispositifs (4)</t>
  </si>
  <si>
    <t>rentes droits directs</t>
  </si>
  <si>
    <t>500 à 999 euros</t>
  </si>
  <si>
    <t>1 000 à 1999 euros</t>
  </si>
  <si>
    <t>2 000 à 4 999 euros</t>
  </si>
  <si>
    <t>PER individuel, PERP et contrat Madelin</t>
  </si>
  <si>
    <t>Bénéficiaires d'une retraite supplémentaire</t>
  </si>
  <si>
    <t>Contrat à prestations définies relevant de l'article 39 du CGI</t>
  </si>
  <si>
    <t>PER d'entreprise obligatoire, contrats relevant des articles 39, 82 et 83 du CGI</t>
  </si>
  <si>
    <t>Graphique 6. Bénéficiaires d’une rente viagère perçue en 2022, par tranche d’âge, selon le dispositif</t>
  </si>
  <si>
    <t>Graphique 5. Nombre de bénéficiaires par dispositif rapporté au nombre de retraités de droit direct, depuis 2010</t>
  </si>
  <si>
    <t>Graphique 4. Nature de la rente viagère, selon le type de contrat, en 2022</t>
  </si>
  <si>
    <t>En euros courants</t>
  </si>
  <si>
    <r>
      <t>PER individuel, PERP et contrat Madelin</t>
    </r>
    <r>
      <rPr>
        <vertAlign val="superscript"/>
        <sz val="8"/>
        <rFont val="Marianne"/>
      </rPr>
      <t>1</t>
    </r>
  </si>
  <si>
    <t>En millions</t>
  </si>
  <si>
    <r>
      <t>PER individuel, PERP et contrat Madelin</t>
    </r>
    <r>
      <rPr>
        <vertAlign val="superscript"/>
        <sz val="8"/>
        <color theme="1"/>
        <rFont val="Marianne"/>
      </rPr>
      <t>1</t>
    </r>
  </si>
  <si>
    <r>
      <t>PER individuel, PERP et contrat Madelin</t>
    </r>
    <r>
      <rPr>
        <vertAlign val="superscript"/>
        <sz val="8"/>
        <color theme="1"/>
        <rFont val="Marianne"/>
      </rPr>
      <t>2</t>
    </r>
  </si>
  <si>
    <r>
      <t xml:space="preserve">PER d'entreprise obligatoire et contrats relevant des articles 82 et 83 du CGI </t>
    </r>
    <r>
      <rPr>
        <vertAlign val="superscript"/>
        <sz val="8"/>
        <rFont val="Marianne"/>
      </rPr>
      <t xml:space="preserve">2 </t>
    </r>
  </si>
  <si>
    <r>
      <t>PER d'entreprise obligatoire et contrats relevant des articles 82 et 83 du CGI</t>
    </r>
    <r>
      <rPr>
        <vertAlign val="superscript"/>
        <sz val="8"/>
        <rFont val="Marianne"/>
      </rPr>
      <t xml:space="preserve">2 </t>
    </r>
  </si>
  <si>
    <r>
      <t>PER d'entreprise obligatoire et contrats relevant des articles 82 et 83 du CGI</t>
    </r>
    <r>
      <rPr>
        <vertAlign val="superscript"/>
        <sz val="8"/>
        <rFont val="Marianne"/>
      </rPr>
      <t xml:space="preserve">1 </t>
    </r>
  </si>
  <si>
    <t>Graphique 7. Bénéficiaires d’une rente viagère en 2022, par sexe, selon le dispositif</t>
  </si>
  <si>
    <r>
      <t xml:space="preserve">1. Ensemble des produits à souscription individuelle : PER individuel, PERP, produits pour les fonctionnaires et élus locaux (Préfon, etc.), produits pour les non-salariés (contrat Madelin, contrat des exploitants agricoles) et autres
produits à souscription individuelle.
2. Ensemble des produits à souscription collective, à cotisations définies et à versements obligatoires : PER d’entreprise obligatoire, contrat relevant de l’article 83 du CGI, contrat relevant de l’article 82 du CGI et autres produits à souscription collective et à cotisations définies.
</t>
    </r>
    <r>
      <rPr>
        <b/>
        <sz val="8"/>
        <rFont val="Marianne"/>
      </rPr>
      <t xml:space="preserve">Note &gt; </t>
    </r>
    <r>
      <rPr>
        <sz val="8"/>
        <rFont val="Marianne"/>
      </rPr>
      <t xml:space="preserve">Le champ de l’enquête Retraite supplémentaire de la DREES étant exhaustif, les résultats ne sont plus calés sur les données des fédérations. Ceci conduit à une rupture de série entre 2017 et 2018 (voir encadré 1 de la fiche 28).
Les prestations servies sous forme de rentes viagères dans le cadre d’un Perco ou d’un PER d’entreprise collectif ne sont pas prises en compte, car leur versement est délégué à des entreprises d’assurance.
</t>
    </r>
    <r>
      <rPr>
        <b/>
        <sz val="8"/>
        <rFont val="Marianne"/>
      </rPr>
      <t>Champ &gt;</t>
    </r>
    <r>
      <rPr>
        <sz val="8"/>
        <rFont val="Marianne"/>
      </rPr>
      <t xml:space="preserve"> Contrats de retraite supplémentaire liquidés sous forme de rentes viagères.
</t>
    </r>
    <r>
      <rPr>
        <b/>
        <sz val="8"/>
        <rFont val="Marianne"/>
      </rPr>
      <t xml:space="preserve">Sources &gt; </t>
    </r>
    <r>
      <rPr>
        <sz val="8"/>
        <rFont val="Marianne"/>
      </rPr>
      <t>DREES, enquête Retraite supplémentaire, vagues 2010 à 2022 ; calages sur données AFG et FFA de 2005 à 2017.</t>
    </r>
  </si>
  <si>
    <r>
      <t xml:space="preserve">1. Ensemble des produits à souscription individuelle : PER individuel, PERP, produits pour les fonctionnaires et élus locaux (Préfon, etc.), produits pour les non-salariés (contrat Madelin, contrat des exploitants agricoles) et autres produits à souscription individuelle.
2. Ensemble des produits à souscription collective, à cotisations définies et à versements obligatoires : PER d’entreprise obligatoire, contrat relevant de l’article 83 du CGI, contrat relevant de l’article 82 du CGI et autres produits à souscription collective et à cotisations définies.
</t>
    </r>
    <r>
      <rPr>
        <b/>
        <sz val="8"/>
        <rFont val="Marianne"/>
      </rPr>
      <t>Note &gt;</t>
    </r>
    <r>
      <rPr>
        <sz val="8"/>
        <rFont val="Marianne"/>
      </rPr>
      <t xml:space="preserve"> Les prestations servies sous forme de rentes viagères dans le cadre d’un Perco ou d’un PER d’entreprise collectif ne sont pas prises en compte, car leur versement est délégué à des entreprises d’assurance.
</t>
    </r>
    <r>
      <rPr>
        <b/>
        <sz val="8"/>
        <rFont val="Marianne"/>
      </rPr>
      <t xml:space="preserve">Champ &gt; </t>
    </r>
    <r>
      <rPr>
        <sz val="8"/>
        <rFont val="Marianne"/>
      </rPr>
      <t xml:space="preserve">Contrats de retraite supplémentaire liquidés sous forme de rentes viagères.
</t>
    </r>
    <r>
      <rPr>
        <b/>
        <sz val="8"/>
        <rFont val="Marianne"/>
      </rPr>
      <t xml:space="preserve">Sources &gt; </t>
    </r>
    <r>
      <rPr>
        <sz val="8"/>
        <rFont val="Marianne"/>
      </rPr>
      <t>DREES, enquête Retraite supplémentaire, vagues 2010 à 2022.</t>
    </r>
  </si>
  <si>
    <r>
      <rPr>
        <b/>
        <sz val="8"/>
        <rFont val="Marianne"/>
      </rPr>
      <t>Note &gt;</t>
    </r>
    <r>
      <rPr>
        <sz val="8"/>
        <rFont val="Marianne"/>
      </rPr>
      <t xml:space="preserve"> En % des retraités de droit direct des régimes obligatoires par répartition. Le champ de l’enquête Retraite supplémentaire de la DREES étant exhaustif, les résultats ne sont plus calés sur les données des fédérations.
Ceci conduit à une rupture de série entre 2017 et 2018 (voir encadré 1 de la fiche 28). Les prestations servies sous forme de rentes viagères dans le cadre d’un Perco ou d’un PER d’entreprise collectif ne sont pas prises en compte,
car leur versement est délégué à des entreprises d’assurance.
</t>
    </r>
    <r>
      <rPr>
        <b/>
        <sz val="8"/>
        <rFont val="Marianne"/>
      </rPr>
      <t>Champ &gt;</t>
    </r>
    <r>
      <rPr>
        <sz val="8"/>
        <rFont val="Marianne"/>
      </rPr>
      <t xml:space="preserve"> Contrats de retraite supplémentaire en cours de liquidation sous forme de rentes viagères pour les retraités de droit direct (hors réversion).
</t>
    </r>
    <r>
      <rPr>
        <b/>
        <sz val="8"/>
        <rFont val="Marianne"/>
      </rPr>
      <t xml:space="preserve">Sources &gt; </t>
    </r>
    <r>
      <rPr>
        <sz val="8"/>
        <rFont val="Marianne"/>
      </rPr>
      <t>DREES, enquêtes Retraite supplémentaire 2010 à 2022 ; modèle ANCETRE (pour les régimes obligatoires de base et complémentaires).</t>
    </r>
  </si>
  <si>
    <r>
      <t>PER entreprise obligatoire et contrats relevant de l'article 83 du CGI</t>
    </r>
    <r>
      <rPr>
        <vertAlign val="superscript"/>
        <sz val="8"/>
        <color theme="1"/>
        <rFont val="Marianne"/>
      </rPr>
      <t>2</t>
    </r>
  </si>
  <si>
    <t>Graphique 1. Évolution du nombre de bénéficiaires d’une rente viagère, par dispositif, entre 2009 et 2022</t>
  </si>
  <si>
    <r>
      <t xml:space="preserve">1. Ensemble des produits à souscription individuelle : PER individuel, PERP, produits pour les fonctionnaires et élus locaux (Préfon, etc.), produits pour les non-salariés (contrat Madelin, contrat des exploitants agricoles) et autres produits à souscription individuelle.
2. Ensemble des produits à souscription collective, à cotisations définies et à versements obligatoires : PER d’entreprise obligatoire, contrat relevant de l’article 83 du CGI, contrat relevant de l’article 82 du CGI et autres produits à souscription collective et à cotisations définies.
</t>
    </r>
    <r>
      <rPr>
        <b/>
        <sz val="8"/>
        <rFont val="Marianne"/>
      </rPr>
      <t>Note &gt;</t>
    </r>
    <r>
      <rPr>
        <sz val="8"/>
        <rFont val="Marianne"/>
      </rPr>
      <t xml:space="preserve"> Données estimées sur le champ des répondants à l’enquête, pour lesquels la tranche de rente est connue. La part des bénéficiaires pour laquelle cette information est disponible est de 81 % parmi les contrats individuels, de 95 % parmi les contrats d’entreprise obligatoires et de 98 % parmi les contrats à prestations définies. Les prestations servies sous forme de rentes viagères dans le cadre d’un Perco ou d’un PER d’entreprise collectif ne sont pas prises en compte, car leur versement est délégué à des entreprises d’assurance.
</t>
    </r>
    <r>
      <rPr>
        <b/>
        <sz val="8"/>
        <rFont val="Marianne"/>
      </rPr>
      <t>Champ &gt;</t>
    </r>
    <r>
      <rPr>
        <sz val="8"/>
        <rFont val="Marianne"/>
      </rPr>
      <t xml:space="preserve"> Contrats de retraite supplémentaire en cours de liquidation sous forme de rentes viagères.
</t>
    </r>
    <r>
      <rPr>
        <b/>
        <sz val="8"/>
        <rFont val="Marianne"/>
      </rPr>
      <t>Source &gt;</t>
    </r>
    <r>
      <rPr>
        <sz val="8"/>
        <rFont val="Marianne"/>
      </rPr>
      <t xml:space="preserve"> DREES, enquête Retraite supplémentaire 2022.</t>
    </r>
  </si>
  <si>
    <r>
      <t xml:space="preserve">1. Ensemble des produits à souscription individuelle : PER individuel, PERP, produits pour les fonctionnaires et élus
locaux (Préfon, etc.), produits pour les non-salariés (contrat Madelin, contrat des exploitants agricoles) et autres
produits à souscription individuelle.
2. Ensemble des produits à souscription collective, à cotisations définies et à versements obligatoires : PER d’entreprise obligatoire, contrat relevant de l’article 83 du CGI, contrat relevant de l’article 82 du CGI et autres produits à souscription collective et à cotisations définies.
</t>
    </r>
    <r>
      <rPr>
        <b/>
        <sz val="8"/>
        <rFont val="Marianne"/>
      </rPr>
      <t>Note &gt;</t>
    </r>
    <r>
      <rPr>
        <sz val="8"/>
        <rFont val="Marianne"/>
      </rPr>
      <t xml:space="preserve"> Données estimées à partir du champ des répondants à l’enquête pour lesquels la nature de la rente est connue. Les rentes classiques, ou de base, sont les prestations versées à la personne même qui a cotisé au contrat de retraite supplémentaire. Lors de la signature du contrat, la personne qui cotise peut aussi spécifier à qui les rentes seront reversées en cas de décès (conjoint, héritiers, etc.). Dans ce cas, les rentes sont appelées « rentes de réversion ». La part des bénéficiaires pour laquelle l’information sur la nature de la rente est disponible est de 84 % parmi les contrats individuels, de 75 % parmi les contrats d’entreprise obligatoires et de 73 % parmi les contrats à prestations définies. Tout comme dans le cas des régimes obligatoires, les bénéficiaires d’une réversion peuvent cumuler cette dernière avec une rente classique (ou directe). Les prestations servies sous forme de rentes viagères dans le cadre d’un Perco ou d’un PER d’entreprise collectif ne sont pas prises en compte, car leur versement est délégué à des entreprises d’assurance.
</t>
    </r>
    <r>
      <rPr>
        <b/>
        <sz val="8"/>
        <rFont val="Marianne"/>
      </rPr>
      <t xml:space="preserve">Champ &gt; </t>
    </r>
    <r>
      <rPr>
        <sz val="8"/>
        <rFont val="Marianne"/>
      </rPr>
      <t xml:space="preserve">Contrats de retraite supplémentaire en cours de liquidation sous forme de rentes viagères.
</t>
    </r>
    <r>
      <rPr>
        <b/>
        <sz val="8"/>
        <rFont val="Marianne"/>
      </rPr>
      <t>Sources &gt;</t>
    </r>
    <r>
      <rPr>
        <sz val="8"/>
        <rFont val="Marianne"/>
      </rPr>
      <t xml:space="preserve"> DREES, enquête Retraite supplémentaire 2022 ; modèle ANCETRE (pour les régimes obligatoires de base et complémentaires).</t>
    </r>
  </si>
  <si>
    <r>
      <t xml:space="preserve">1. Ensemble des produits à souscription individuelle : PER individuel, PERP, produits pour les fonctionnaires et élus locaux (Préfon, etc.), produits pour les non-salariés (contrat Madelin, contrat des exploitants agricoles) et autres produits à souscription individuelles.
2. Ensemble des produits à souscription collective, à cotisations définies et à versements obligatoires : PER d’entreprise obligatoire, contrat relevant de l’article 83 du CGI, contrat relevant de l’article 82 du CGI et autres produits à souscription collective et à cotisations définies.
</t>
    </r>
    <r>
      <rPr>
        <b/>
        <sz val="8"/>
        <rFont val="Marianne"/>
      </rPr>
      <t xml:space="preserve">Note &gt; </t>
    </r>
    <r>
      <rPr>
        <sz val="8"/>
        <rFont val="Marianne"/>
      </rPr>
      <t xml:space="preserve">Données estimées à partir du champ des répondants à l’enquête pour lesquels l’âge est connu. La part des bénéficiaires pour laquelle cette information est disponible est supérieure à 97 %. Les prestations servies sous forme de rentes viagères dans le cadre d’un Perco ou d’un PER d’entreprise collectif ne sont pas prises en compte, car leur versement est délégué à des entreprises d’assurance.
</t>
    </r>
    <r>
      <rPr>
        <b/>
        <sz val="8"/>
        <rFont val="Marianne"/>
      </rPr>
      <t>Champ &gt;</t>
    </r>
    <r>
      <rPr>
        <sz val="8"/>
        <rFont val="Marianne"/>
      </rPr>
      <t xml:space="preserve"> Contrats en cours de liquidation (en rentes viagères).
</t>
    </r>
    <r>
      <rPr>
        <b/>
        <sz val="8"/>
        <rFont val="Marianne"/>
      </rPr>
      <t>Sources &gt;</t>
    </r>
    <r>
      <rPr>
        <sz val="8"/>
        <rFont val="Marianne"/>
      </rPr>
      <t xml:space="preserve"> DREES, enquête Retraite supplémentaire 2022 ; modèle ANCETRE (pour les retraites obligatoires de base et complémentaires).</t>
    </r>
  </si>
  <si>
    <r>
      <t xml:space="preserve">1. Ensemble des produits à souscription individuelle : PER individuel, PERP, produits pour les fonctionnaires et élus
locaux (Préfon, etc.), produits pour les non-salariés (contrat Madelin, contrat des exploitants agricoles) et autres
produits à souscription individuelle.
2. Ensemble des produits à souscription collective, à cotisations définies et à versements obligatoires : PER d’entreprise obligatoire, contrat relevant de l’article 83 du CGI, contrat relevant de l’article 82 du CGI et autres produits à souscription collective et à cotisations définies.
</t>
    </r>
    <r>
      <rPr>
        <b/>
        <sz val="8"/>
        <rFont val="Marianne"/>
      </rPr>
      <t xml:space="preserve">Note &gt; </t>
    </r>
    <r>
      <rPr>
        <sz val="8"/>
        <rFont val="Marianne"/>
      </rPr>
      <t xml:space="preserve">Données estimées à partir du champ des répondants à l’enquête pour lesquels le sexe est connu. La part des
bénéficiaires pour laquelle cette information est disponible est supérieure à 97 %. Les prestations servies sous forme de rentes viagères dans le cadre d’un Perco et d’un PER d’entreprise collectif ne sont pas prises en compte, car leur
versement est délégué à des entreprises d’assurance.
</t>
    </r>
    <r>
      <rPr>
        <b/>
        <sz val="8"/>
        <rFont val="Marianne"/>
      </rPr>
      <t xml:space="preserve">Champ &gt; </t>
    </r>
    <r>
      <rPr>
        <sz val="8"/>
        <rFont val="Marianne"/>
      </rPr>
      <t xml:space="preserve">Contrats de retraite supplémentaire en cours de liquidation sous forme de rentes viagères (y compris
réversion).
</t>
    </r>
    <r>
      <rPr>
        <b/>
        <sz val="8"/>
        <rFont val="Marianne"/>
      </rPr>
      <t xml:space="preserve">Source &gt; </t>
    </r>
    <r>
      <rPr>
        <sz val="8"/>
        <rFont val="Marianne"/>
      </rPr>
      <t>DREES, enquête Retraite supplémentaire 2022 ; modèle ANCETRE (pour les régimes obligatoires de base
et complémentaires).</t>
    </r>
  </si>
  <si>
    <t>Graphique 2. Évolution du montant moyen annuel d'une rente viagère, entre 2009 et 2022</t>
  </si>
  <si>
    <t>Graphique 3. Bénéficiaires d'une rente viagère perçue en 2022, par tranche de rente annuelle, selon le type de dispositif</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</si>
</sst>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 &quot;€&quot;_-;\-* #,##0.00\ &quot;€&quot;_-;_-* &quot;-&quot;??\ &quot;€&quot;_-;_-@_-"/>
    <numFmt numFmtId="165" formatCode="_-* #,##0.00_-;\-* #,##0.00_-;_-* &quot;-&quot;??_-;_-@_-"/>
    <numFmt numFmtId="166" formatCode="0.0%"/>
    <numFmt numFmtId="167" formatCode="0.0"/>
    <numFmt numFmtId="168" formatCode="#,##0&quot;  &quot;"/>
    <numFmt numFmtId="169" formatCode="#,##0.0\ _€"/>
    <numFmt numFmtId="170" formatCode="_-* #,##0_-;\-* #,##0_-;_-* &quot;-&quot;??_-;_-@_-"/>
    <numFmt numFmtId="171" formatCode="_-* #,##0.00\ _€_-;\-* #,##0.00\ _€_-;_-* &quot;-&quot;??\ _€_-;_-@_-"/>
  </numFmts>
  <fonts count="35" x14ac:knownFonts="1">
    <font>
      <sz val="10"/>
      <name val="Arial"/>
    </font>
    <font>
      <sz val="11"/>
      <color theme="1"/>
      <name val="Calibri"/>
      <family val="2"/>
      <scheme val="minor"/>
    </font>
    <font>
      <sz val="10"/>
      <name val="Arial"/>
      <family val="2"/>
    </font>
    <font>
      <sz val="8"/>
      <name val="Arial"/>
      <family val="2"/>
    </font>
    <font>
      <b/>
      <sz val="8"/>
      <name val="Arial"/>
      <family val="2"/>
    </font>
    <font>
      <sz val="8"/>
      <name val="Arial"/>
      <family val="2"/>
    </font>
    <font>
      <sz val="8"/>
      <color indexed="12"/>
      <name val="Arial"/>
      <family val="2"/>
    </font>
    <font>
      <i/>
      <sz val="8"/>
      <color indexed="12"/>
      <name val="Arial"/>
      <family val="2"/>
    </font>
    <font>
      <b/>
      <sz val="10"/>
      <name val="Arial"/>
      <family val="2"/>
    </font>
    <font>
      <i/>
      <sz val="10"/>
      <name val="Arial"/>
      <family val="2"/>
    </font>
    <font>
      <sz val="10"/>
      <name val="Arial"/>
      <family val="2"/>
    </font>
    <font>
      <sz val="8"/>
      <color theme="1"/>
      <name val="Arial"/>
      <family val="2"/>
    </font>
    <font>
      <b/>
      <sz val="8"/>
      <color theme="1"/>
      <name val="Arial"/>
      <family val="2"/>
    </font>
    <font>
      <i/>
      <sz val="8"/>
      <color theme="1"/>
      <name val="Arial"/>
      <family val="2"/>
    </font>
    <font>
      <sz val="8"/>
      <color rgb="FFFF0000"/>
      <name val="Arial"/>
      <family val="2"/>
    </font>
    <font>
      <sz val="8"/>
      <name val="Marianne "/>
    </font>
    <font>
      <sz val="8"/>
      <color rgb="FFFF0000"/>
      <name val="Marianne "/>
    </font>
    <font>
      <b/>
      <sz val="8"/>
      <name val="Marianne"/>
    </font>
    <font>
      <sz val="8"/>
      <name val="Marianne"/>
    </font>
    <font>
      <b/>
      <sz val="8"/>
      <color indexed="8"/>
      <name val="Marianne"/>
    </font>
    <font>
      <vertAlign val="superscript"/>
      <sz val="8"/>
      <name val="Marianne"/>
    </font>
    <font>
      <sz val="8"/>
      <color rgb="FF00B050"/>
      <name val="Marianne"/>
    </font>
    <font>
      <sz val="8"/>
      <color indexed="8"/>
      <name val="Marianne"/>
    </font>
    <font>
      <sz val="8"/>
      <color theme="1"/>
      <name val="Marianne"/>
    </font>
    <font>
      <b/>
      <sz val="8"/>
      <color theme="1"/>
      <name val="Marianne"/>
    </font>
    <font>
      <sz val="8"/>
      <color rgb="FF00B0F0"/>
      <name val="Marianne"/>
    </font>
    <font>
      <vertAlign val="superscript"/>
      <sz val="8"/>
      <color theme="1"/>
      <name val="Marianne"/>
    </font>
    <font>
      <b/>
      <sz val="8"/>
      <color rgb="FF00B0F0"/>
      <name val="Marianne"/>
    </font>
    <font>
      <b/>
      <sz val="8"/>
      <color rgb="FFFF0000"/>
      <name val="Marianne"/>
    </font>
    <font>
      <sz val="8"/>
      <color rgb="FFFF0000"/>
      <name val="Marianne"/>
    </font>
    <font>
      <b/>
      <sz val="14"/>
      <color rgb="FFFF0000"/>
      <name val="Marianne"/>
    </font>
    <font>
      <sz val="8"/>
      <color rgb="FF7030A0"/>
      <name val="Marianne"/>
    </font>
    <font>
      <sz val="8"/>
      <color theme="0"/>
      <name val="Marianne"/>
    </font>
    <font>
      <b/>
      <sz val="8"/>
      <color theme="0"/>
      <name val="Marianne"/>
    </font>
    <font>
      <i/>
      <sz val="8"/>
      <color theme="1"/>
      <name val="Marianne"/>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top style="hair">
        <color auto="1"/>
      </top>
      <bottom style="hair">
        <color auto="1"/>
      </bottom>
      <diagonal/>
    </border>
    <border>
      <left/>
      <right/>
      <top style="hair">
        <color auto="1"/>
      </top>
      <bottom/>
      <diagonal/>
    </border>
    <border>
      <left/>
      <right style="hair">
        <color auto="1"/>
      </right>
      <top style="hair">
        <color auto="1"/>
      </top>
      <bottom/>
      <diagonal/>
    </border>
    <border>
      <left style="hair">
        <color auto="1"/>
      </left>
      <right style="hair">
        <color auto="1"/>
      </right>
      <top/>
      <bottom/>
      <diagonal/>
    </border>
    <border>
      <left/>
      <right style="hair">
        <color auto="1"/>
      </right>
      <top/>
      <bottom/>
      <diagonal/>
    </border>
    <border>
      <left style="hair">
        <color auto="1"/>
      </left>
      <right style="hair">
        <color auto="1"/>
      </right>
      <top/>
      <bottom style="hair">
        <color auto="1"/>
      </bottom>
      <diagonal/>
    </border>
    <border>
      <left style="hair">
        <color auto="1"/>
      </left>
      <right style="double">
        <color auto="1"/>
      </right>
      <top style="hair">
        <color auto="1"/>
      </top>
      <bottom style="hair">
        <color auto="1"/>
      </bottom>
      <diagonal/>
    </border>
    <border>
      <left/>
      <right/>
      <top style="hair">
        <color auto="1"/>
      </top>
      <bottom style="hair">
        <color auto="1"/>
      </bottom>
      <diagonal/>
    </border>
    <border>
      <left style="hair">
        <color auto="1"/>
      </left>
      <right style="double">
        <color auto="1"/>
      </right>
      <top style="hair">
        <color auto="1"/>
      </top>
      <bottom/>
      <diagonal/>
    </border>
  </borders>
  <cellStyleXfs count="13">
    <xf numFmtId="0" fontId="0" fillId="0" borderId="0"/>
    <xf numFmtId="9" fontId="2" fillId="0" borderId="0" applyFont="0" applyFill="0" applyBorder="0" applyAlignment="0" applyProtection="0"/>
    <xf numFmtId="165" fontId="10" fillId="0" borderId="0" applyFont="0" applyFill="0" applyBorder="0" applyAlignment="0" applyProtection="0"/>
    <xf numFmtId="165" fontId="2" fillId="0" borderId="0" applyFont="0" applyFill="0" applyBorder="0" applyAlignment="0" applyProtection="0"/>
    <xf numFmtId="0" fontId="2" fillId="0" borderId="0"/>
    <xf numFmtId="171"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59">
    <xf numFmtId="0" fontId="0" fillId="0" borderId="0" xfId="0"/>
    <xf numFmtId="0" fontId="4" fillId="0" borderId="0" xfId="0" applyFont="1"/>
    <xf numFmtId="0" fontId="5" fillId="0" borderId="0" xfId="0" applyFont="1"/>
    <xf numFmtId="166" fontId="5" fillId="0" borderId="0" xfId="1" applyNumberFormat="1" applyFont="1"/>
    <xf numFmtId="1" fontId="5" fillId="0" borderId="0" xfId="0" applyNumberFormat="1" applyFont="1"/>
    <xf numFmtId="9" fontId="5" fillId="0" borderId="0" xfId="1" applyFont="1"/>
    <xf numFmtId="0" fontId="4" fillId="0" borderId="0" xfId="0" applyFont="1" applyAlignment="1">
      <alignment horizontal="center"/>
    </xf>
    <xf numFmtId="0" fontId="6" fillId="0" borderId="0" xfId="0" applyFont="1"/>
    <xf numFmtId="0" fontId="6" fillId="0" borderId="0" xfId="0" applyFont="1" applyAlignment="1">
      <alignment wrapText="1"/>
    </xf>
    <xf numFmtId="0" fontId="7" fillId="0" borderId="0" xfId="0" applyFont="1" applyAlignment="1">
      <alignment horizontal="right"/>
    </xf>
    <xf numFmtId="0" fontId="6" fillId="0" borderId="0" xfId="0" applyFont="1" applyAlignment="1">
      <alignment horizontal="left"/>
    </xf>
    <xf numFmtId="0" fontId="5" fillId="0" borderId="0" xfId="0" applyFont="1" applyAlignment="1">
      <alignment horizontal="left" vertical="top" wrapText="1"/>
    </xf>
    <xf numFmtId="0" fontId="5" fillId="0" borderId="0" xfId="0" applyFont="1" applyAlignment="1">
      <alignment horizontal="right" wrapText="1"/>
    </xf>
    <xf numFmtId="3" fontId="5" fillId="0" borderId="0" xfId="0" applyNumberFormat="1" applyFont="1" applyAlignment="1">
      <alignment horizontal="right" wrapText="1"/>
    </xf>
    <xf numFmtId="3" fontId="5" fillId="0" borderId="0" xfId="0" applyNumberFormat="1" applyFont="1"/>
    <xf numFmtId="0" fontId="5" fillId="0" borderId="1" xfId="0" applyFont="1" applyBorder="1" applyAlignment="1">
      <alignment horizontal="left" vertical="top" wrapText="1"/>
    </xf>
    <xf numFmtId="0" fontId="5" fillId="0" borderId="1" xfId="0" applyFont="1" applyBorder="1" applyAlignment="1">
      <alignment horizontal="center" wrapText="1"/>
    </xf>
    <xf numFmtId="9" fontId="5" fillId="0" borderId="0" xfId="1" applyFont="1" applyBorder="1" applyAlignment="1">
      <alignment horizontal="right" wrapText="1"/>
    </xf>
    <xf numFmtId="0" fontId="5" fillId="0" borderId="2" xfId="0" applyFont="1" applyBorder="1" applyAlignment="1">
      <alignment horizontal="left" vertical="top" wrapText="1"/>
    </xf>
    <xf numFmtId="9" fontId="5" fillId="0" borderId="1" xfId="1" applyFont="1" applyBorder="1" applyAlignment="1">
      <alignment horizontal="right" wrapText="1"/>
    </xf>
    <xf numFmtId="0" fontId="5" fillId="0" borderId="0" xfId="0" applyFont="1" applyAlignment="1">
      <alignment horizontal="center" wrapText="1"/>
    </xf>
    <xf numFmtId="0" fontId="5" fillId="0" borderId="3" xfId="0" applyFont="1" applyBorder="1" applyAlignment="1">
      <alignment horizontal="left" vertical="top" wrapText="1"/>
    </xf>
    <xf numFmtId="1" fontId="5" fillId="0" borderId="0" xfId="0" applyNumberFormat="1" applyFont="1" applyAlignment="1">
      <alignment horizontal="right" wrapText="1"/>
    </xf>
    <xf numFmtId="9" fontId="5" fillId="0" borderId="0" xfId="1" applyFont="1" applyBorder="1"/>
    <xf numFmtId="0" fontId="8" fillId="0" borderId="0" xfId="0" applyFont="1"/>
    <xf numFmtId="0" fontId="0" fillId="0" borderId="0" xfId="0" applyAlignment="1">
      <alignment wrapText="1"/>
    </xf>
    <xf numFmtId="10" fontId="0" fillId="0" borderId="0" xfId="0" applyNumberFormat="1"/>
    <xf numFmtId="0" fontId="9" fillId="0" borderId="0" xfId="0" applyFont="1"/>
    <xf numFmtId="0" fontId="0" fillId="0" borderId="1" xfId="0" applyBorder="1"/>
    <xf numFmtId="0" fontId="0" fillId="0" borderId="1" xfId="0" applyBorder="1" applyAlignment="1">
      <alignment horizontal="center" wrapText="1"/>
    </xf>
    <xf numFmtId="0" fontId="0" fillId="0" borderId="1" xfId="0" applyBorder="1" applyAlignment="1">
      <alignment horizontal="left" vertical="top" wrapText="1"/>
    </xf>
    <xf numFmtId="9" fontId="2" fillId="0" borderId="1" xfId="1" applyBorder="1"/>
    <xf numFmtId="9" fontId="0" fillId="0" borderId="0" xfId="0" applyNumberFormat="1"/>
    <xf numFmtId="0" fontId="0" fillId="0" borderId="0" xfId="0" applyAlignment="1">
      <alignment horizontal="center" wrapText="1"/>
    </xf>
    <xf numFmtId="0" fontId="0" fillId="0" borderId="0" xfId="0" applyAlignment="1">
      <alignment horizontal="left" vertical="top" wrapText="1"/>
    </xf>
    <xf numFmtId="9" fontId="2" fillId="0" borderId="0" xfId="1" applyBorder="1"/>
    <xf numFmtId="1" fontId="2" fillId="0" borderId="0" xfId="1" applyNumberFormat="1" applyBorder="1"/>
    <xf numFmtId="9" fontId="2" fillId="0" borderId="0" xfId="1"/>
    <xf numFmtId="2" fontId="0" fillId="0" borderId="0" xfId="0" applyNumberFormat="1"/>
    <xf numFmtId="1" fontId="2" fillId="0" borderId="0" xfId="1" applyNumberFormat="1"/>
    <xf numFmtId="0" fontId="3" fillId="0" borderId="0" xfId="0" applyFont="1"/>
    <xf numFmtId="0" fontId="11" fillId="0" borderId="0" xfId="0" applyFont="1"/>
    <xf numFmtId="0" fontId="12" fillId="0" borderId="0" xfId="0" applyFont="1"/>
    <xf numFmtId="0" fontId="11" fillId="0" borderId="0" xfId="0" applyFont="1" applyAlignment="1">
      <alignment horizontal="right"/>
    </xf>
    <xf numFmtId="170" fontId="11" fillId="0" borderId="0" xfId="2" applyNumberFormat="1" applyFont="1"/>
    <xf numFmtId="1" fontId="11" fillId="0" borderId="0" xfId="0" applyNumberFormat="1" applyFont="1"/>
    <xf numFmtId="0" fontId="11" fillId="0" borderId="0" xfId="0" applyFont="1" applyAlignment="1">
      <alignment wrapText="1"/>
    </xf>
    <xf numFmtId="9" fontId="11" fillId="0" borderId="0" xfId="0" applyNumberFormat="1" applyFont="1"/>
    <xf numFmtId="0" fontId="13" fillId="0" borderId="0" xfId="0" applyFont="1"/>
    <xf numFmtId="2" fontId="11" fillId="0" borderId="0" xfId="0" applyNumberFormat="1" applyFont="1"/>
    <xf numFmtId="0" fontId="14" fillId="0" borderId="0" xfId="0" applyFont="1"/>
    <xf numFmtId="0" fontId="15" fillId="0" borderId="0" xfId="0" applyFont="1"/>
    <xf numFmtId="0" fontId="16" fillId="0" borderId="0" xfId="0" applyFont="1"/>
    <xf numFmtId="169" fontId="15" fillId="0" borderId="0" xfId="0" applyNumberFormat="1" applyFont="1"/>
    <xf numFmtId="0" fontId="17" fillId="0" borderId="0" xfId="0" applyFont="1"/>
    <xf numFmtId="0" fontId="18" fillId="0" borderId="0" xfId="0" applyFont="1"/>
    <xf numFmtId="0" fontId="18" fillId="0" borderId="0" xfId="0" applyFont="1" applyAlignment="1">
      <alignment horizontal="right"/>
    </xf>
    <xf numFmtId="0" fontId="18" fillId="0" borderId="5" xfId="0" applyFont="1" applyBorder="1" applyAlignment="1">
      <alignment horizontal="center" vertical="center"/>
    </xf>
    <xf numFmtId="0" fontId="19" fillId="0" borderId="7"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4" xfId="0" applyFont="1" applyBorder="1"/>
    <xf numFmtId="169" fontId="18" fillId="0" borderId="9" xfId="0" applyNumberFormat="1" applyFont="1" applyBorder="1" applyAlignment="1">
      <alignment horizontal="right" vertical="center" indent="1"/>
    </xf>
    <xf numFmtId="169" fontId="18" fillId="0" borderId="15" xfId="0" applyNumberFormat="1" applyFont="1" applyBorder="1" applyAlignment="1">
      <alignment horizontal="right" vertical="center" indent="1"/>
    </xf>
    <xf numFmtId="169" fontId="18" fillId="0" borderId="16" xfId="0" applyNumberFormat="1" applyFont="1" applyBorder="1" applyAlignment="1">
      <alignment horizontal="right" vertical="center" indent="1"/>
    </xf>
    <xf numFmtId="169" fontId="18" fillId="0" borderId="4" xfId="0" applyNumberFormat="1" applyFont="1" applyBorder="1" applyAlignment="1">
      <alignment horizontal="right" vertical="center" indent="1"/>
    </xf>
    <xf numFmtId="0" fontId="18" fillId="0" borderId="6" xfId="0" applyFont="1" applyBorder="1"/>
    <xf numFmtId="0" fontId="17" fillId="0" borderId="4" xfId="0" applyFont="1" applyBorder="1" applyAlignment="1">
      <alignment vertical="center" wrapText="1"/>
    </xf>
    <xf numFmtId="169" fontId="17" fillId="0" borderId="9" xfId="0" applyNumberFormat="1" applyFont="1" applyBorder="1" applyAlignment="1">
      <alignment horizontal="right" vertical="center" indent="1"/>
    </xf>
    <xf numFmtId="169" fontId="17" fillId="0" borderId="15" xfId="0" applyNumberFormat="1" applyFont="1" applyBorder="1" applyAlignment="1">
      <alignment horizontal="right" vertical="center" indent="1"/>
    </xf>
    <xf numFmtId="169" fontId="17" fillId="0" borderId="16" xfId="0" applyNumberFormat="1" applyFont="1" applyBorder="1" applyAlignment="1">
      <alignment horizontal="right" vertical="center" indent="1"/>
    </xf>
    <xf numFmtId="169" fontId="17" fillId="0" borderId="4" xfId="0" applyNumberFormat="1" applyFont="1" applyBorder="1" applyAlignment="1">
      <alignment horizontal="right" vertical="center" indent="1"/>
    </xf>
    <xf numFmtId="0" fontId="21" fillId="0" borderId="0" xfId="0" applyFont="1"/>
    <xf numFmtId="0" fontId="22" fillId="0" borderId="5" xfId="0" applyFont="1" applyBorder="1" applyAlignment="1">
      <alignment horizontal="center" vertical="center"/>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168" fontId="18" fillId="0" borderId="7" xfId="0" applyNumberFormat="1" applyFont="1" applyBorder="1" applyAlignment="1">
      <alignment horizontal="left" vertical="center"/>
    </xf>
    <xf numFmtId="168" fontId="18" fillId="0" borderId="11" xfId="0" applyNumberFormat="1" applyFont="1" applyBorder="1" applyAlignment="1">
      <alignment horizontal="right" vertical="center"/>
    </xf>
    <xf numFmtId="168" fontId="22" fillId="0" borderId="11" xfId="0" applyNumberFormat="1" applyFont="1" applyBorder="1" applyAlignment="1">
      <alignment horizontal="right" vertical="center"/>
    </xf>
    <xf numFmtId="168" fontId="18" fillId="0" borderId="0" xfId="0" applyNumberFormat="1" applyFont="1"/>
    <xf numFmtId="168" fontId="18" fillId="0" borderId="12" xfId="0" applyNumberFormat="1" applyFont="1" applyBorder="1" applyAlignment="1">
      <alignment horizontal="left" vertical="center"/>
    </xf>
    <xf numFmtId="168" fontId="18" fillId="0" borderId="13" xfId="0" applyNumberFormat="1" applyFont="1" applyBorder="1" applyAlignment="1">
      <alignment horizontal="right" vertical="center"/>
    </xf>
    <xf numFmtId="168" fontId="22" fillId="0" borderId="13" xfId="0" applyNumberFormat="1" applyFont="1" applyBorder="1" applyAlignment="1">
      <alignment horizontal="right" vertical="center"/>
    </xf>
    <xf numFmtId="170" fontId="18" fillId="0" borderId="0" xfId="2" applyNumberFormat="1" applyFont="1" applyFill="1"/>
    <xf numFmtId="168" fontId="18" fillId="0" borderId="14" xfId="0" applyNumberFormat="1" applyFont="1" applyBorder="1" applyAlignment="1">
      <alignment horizontal="left" vertical="center"/>
    </xf>
    <xf numFmtId="168" fontId="18" fillId="0" borderId="5" xfId="0" applyNumberFormat="1" applyFont="1" applyBorder="1" applyAlignment="1">
      <alignment horizontal="right" vertical="center"/>
    </xf>
    <xf numFmtId="168" fontId="22" fillId="0" borderId="5" xfId="0" applyNumberFormat="1" applyFont="1" applyBorder="1" applyAlignment="1">
      <alignment horizontal="right" vertical="center"/>
    </xf>
    <xf numFmtId="0" fontId="19" fillId="0" borderId="4" xfId="0" applyFont="1" applyBorder="1" applyAlignment="1">
      <alignment vertical="center" wrapText="1"/>
    </xf>
    <xf numFmtId="168" fontId="17" fillId="0" borderId="5" xfId="0" applyNumberFormat="1" applyFont="1" applyBorder="1" applyAlignment="1">
      <alignment horizontal="right" vertical="center"/>
    </xf>
    <xf numFmtId="0" fontId="17" fillId="0" borderId="4" xfId="0" applyFont="1" applyBorder="1" applyAlignment="1">
      <alignment horizontal="center" vertical="center" wrapText="1"/>
    </xf>
    <xf numFmtId="0" fontId="18" fillId="0" borderId="4" xfId="0" applyFont="1" applyBorder="1" applyAlignment="1">
      <alignment horizontal="left"/>
    </xf>
    <xf numFmtId="1" fontId="18" fillId="0" borderId="4" xfId="0" applyNumberFormat="1" applyFont="1" applyBorder="1" applyAlignment="1">
      <alignment horizontal="right" vertical="center" indent="3"/>
    </xf>
    <xf numFmtId="0" fontId="17" fillId="0" borderId="4" xfId="0" applyFont="1" applyBorder="1"/>
    <xf numFmtId="1" fontId="17" fillId="0" borderId="4" xfId="0" applyNumberFormat="1" applyFont="1" applyBorder="1" applyAlignment="1">
      <alignment horizontal="right" vertical="center" indent="3"/>
    </xf>
    <xf numFmtId="0" fontId="23" fillId="0" borderId="0" xfId="0" applyFont="1"/>
    <xf numFmtId="0" fontId="24" fillId="0" borderId="0" xfId="0" applyFont="1"/>
    <xf numFmtId="0" fontId="23" fillId="0" borderId="0" xfId="0" applyFont="1" applyAlignment="1">
      <alignment horizontal="right"/>
    </xf>
    <xf numFmtId="0" fontId="24" fillId="0" borderId="5" xfId="0" applyFont="1" applyBorder="1"/>
    <xf numFmtId="0" fontId="24" fillId="0" borderId="4" xfId="0" applyFont="1" applyBorder="1" applyAlignment="1">
      <alignment horizontal="center"/>
    </xf>
    <xf numFmtId="0" fontId="25" fillId="0" borderId="0" xfId="0" applyFont="1"/>
    <xf numFmtId="0" fontId="23" fillId="0" borderId="4" xfId="0" applyFont="1" applyBorder="1" applyAlignment="1">
      <alignment horizontal="left"/>
    </xf>
    <xf numFmtId="1" fontId="23" fillId="0" borderId="4" xfId="0" applyNumberFormat="1" applyFont="1" applyBorder="1" applyAlignment="1">
      <alignment horizontal="center"/>
    </xf>
    <xf numFmtId="1" fontId="25" fillId="0" borderId="0" xfId="0" applyNumberFormat="1" applyFont="1" applyAlignment="1">
      <alignment horizontal="center"/>
    </xf>
    <xf numFmtId="1" fontId="24" fillId="0" borderId="4" xfId="0" applyNumberFormat="1" applyFont="1" applyBorder="1" applyAlignment="1">
      <alignment horizontal="center"/>
    </xf>
    <xf numFmtId="1" fontId="27" fillId="0" borderId="0" xfId="0" applyNumberFormat="1" applyFont="1" applyAlignment="1">
      <alignment horizontal="center"/>
    </xf>
    <xf numFmtId="0" fontId="24" fillId="0" borderId="4" xfId="0" applyFont="1" applyBorder="1"/>
    <xf numFmtId="0" fontId="17" fillId="0" borderId="0" xfId="4" applyFont="1" applyAlignment="1">
      <alignment vertical="center"/>
    </xf>
    <xf numFmtId="0" fontId="28" fillId="0" borderId="0" xfId="0" applyFont="1" applyAlignment="1">
      <alignment vertical="top" wrapText="1"/>
    </xf>
    <xf numFmtId="0" fontId="24" fillId="0" borderId="0" xfId="0" applyFont="1" applyAlignment="1">
      <alignment vertical="top" wrapText="1"/>
    </xf>
    <xf numFmtId="0" fontId="23" fillId="0" borderId="0" xfId="0" applyFont="1" applyAlignment="1">
      <alignment vertical="top"/>
    </xf>
    <xf numFmtId="167" fontId="23" fillId="0" borderId="0" xfId="0" applyNumberFormat="1" applyFont="1"/>
    <xf numFmtId="0" fontId="23" fillId="0" borderId="5" xfId="0" applyFont="1" applyBorder="1"/>
    <xf numFmtId="0" fontId="24" fillId="0" borderId="4" xfId="0" applyFont="1" applyBorder="1" applyAlignment="1">
      <alignment horizontal="center" vertical="center"/>
    </xf>
    <xf numFmtId="167" fontId="23" fillId="0" borderId="4" xfId="0" applyNumberFormat="1" applyFont="1" applyBorder="1" applyAlignment="1">
      <alignment horizontal="right" indent="3"/>
    </xf>
    <xf numFmtId="167" fontId="23" fillId="0" borderId="4" xfId="0" applyNumberFormat="1" applyFont="1" applyBorder="1" applyAlignment="1">
      <alignment horizontal="right" indent="2"/>
    </xf>
    <xf numFmtId="0" fontId="24" fillId="0" borderId="4" xfId="0" applyFont="1" applyBorder="1" applyAlignment="1">
      <alignment wrapText="1"/>
    </xf>
    <xf numFmtId="167" fontId="24" fillId="0" borderId="4" xfId="0" applyNumberFormat="1" applyFont="1" applyBorder="1" applyAlignment="1">
      <alignment horizontal="right" indent="3"/>
    </xf>
    <xf numFmtId="167" fontId="24" fillId="0" borderId="4" xfId="0" applyNumberFormat="1" applyFont="1" applyBorder="1" applyAlignment="1">
      <alignment horizontal="right" indent="2"/>
    </xf>
    <xf numFmtId="0" fontId="24" fillId="0" borderId="4" xfId="0" applyFont="1" applyBorder="1" applyAlignment="1">
      <alignment vertical="center" wrapText="1"/>
    </xf>
    <xf numFmtId="0" fontId="29" fillId="0" borderId="0" xfId="0" applyFont="1"/>
    <xf numFmtId="1" fontId="18" fillId="0" borderId="0" xfId="0" applyNumberFormat="1" applyFont="1"/>
    <xf numFmtId="1" fontId="25" fillId="0" borderId="0" xfId="0" applyNumberFormat="1" applyFont="1"/>
    <xf numFmtId="1" fontId="25" fillId="0" borderId="0" xfId="0" applyNumberFormat="1" applyFont="1" applyAlignment="1">
      <alignment horizontal="right" vertical="center" indent="3"/>
    </xf>
    <xf numFmtId="1" fontId="27" fillId="0" borderId="0" xfId="0" applyNumberFormat="1" applyFont="1" applyAlignment="1">
      <alignment horizontal="right" vertical="center" indent="3"/>
    </xf>
    <xf numFmtId="1" fontId="17" fillId="0" borderId="0" xfId="0" applyNumberFormat="1" applyFont="1" applyAlignment="1">
      <alignment horizontal="center" vertical="center"/>
    </xf>
    <xf numFmtId="0" fontId="18" fillId="2" borderId="0" xfId="0" applyFont="1" applyFill="1"/>
    <xf numFmtId="0" fontId="18" fillId="0" borderId="0" xfId="0" applyFont="1" applyAlignment="1">
      <alignment vertical="top" wrapText="1" readingOrder="1"/>
    </xf>
    <xf numFmtId="0" fontId="18" fillId="0" borderId="0" xfId="0" applyFont="1" applyAlignment="1">
      <alignment readingOrder="1"/>
    </xf>
    <xf numFmtId="0" fontId="30" fillId="0" borderId="0" xfId="0" applyFont="1"/>
    <xf numFmtId="167" fontId="30" fillId="0" borderId="0" xfId="0" applyNumberFormat="1" applyFont="1"/>
    <xf numFmtId="0" fontId="31" fillId="0" borderId="0" xfId="0" applyFont="1"/>
    <xf numFmtId="0" fontId="32" fillId="0" borderId="0" xfId="0" applyFont="1"/>
    <xf numFmtId="0" fontId="21" fillId="0" borderId="0" xfId="0" applyFont="1" applyAlignment="1">
      <alignment vertical="top"/>
    </xf>
    <xf numFmtId="0" fontId="33" fillId="0" borderId="0" xfId="0" applyFont="1"/>
    <xf numFmtId="0" fontId="32" fillId="0" borderId="0" xfId="0" applyFont="1" applyAlignment="1">
      <alignment horizontal="left" wrapText="1"/>
    </xf>
    <xf numFmtId="3" fontId="32" fillId="0" borderId="0" xfId="0" applyNumberFormat="1" applyFont="1"/>
    <xf numFmtId="1" fontId="32" fillId="0" borderId="0" xfId="0" applyNumberFormat="1" applyFont="1"/>
    <xf numFmtId="166" fontId="32" fillId="0" borderId="0" xfId="1" applyNumberFormat="1" applyFont="1" applyFill="1"/>
    <xf numFmtId="166" fontId="18" fillId="0" borderId="0" xfId="1" applyNumberFormat="1" applyFont="1" applyFill="1"/>
    <xf numFmtId="0" fontId="18" fillId="0" borderId="0" xfId="1" applyNumberFormat="1" applyFont="1" applyFill="1"/>
    <xf numFmtId="1" fontId="24" fillId="0" borderId="0" xfId="0" applyNumberFormat="1" applyFont="1"/>
    <xf numFmtId="1" fontId="29" fillId="0" borderId="0" xfId="0" applyNumberFormat="1" applyFont="1" applyAlignment="1">
      <alignment horizontal="left" vertical="center"/>
    </xf>
    <xf numFmtId="1" fontId="23" fillId="0" borderId="0" xfId="0" applyNumberFormat="1" applyFont="1"/>
    <xf numFmtId="2" fontId="23" fillId="0" borderId="0" xfId="0" applyNumberFormat="1" applyFont="1"/>
    <xf numFmtId="0" fontId="23" fillId="0" borderId="0" xfId="0" applyFont="1" applyAlignment="1">
      <alignment readingOrder="1"/>
    </xf>
    <xf numFmtId="0" fontId="23" fillId="0" borderId="0" xfId="0" applyFont="1" applyAlignment="1">
      <alignment horizontal="left" readingOrder="1"/>
    </xf>
    <xf numFmtId="0" fontId="23" fillId="0" borderId="0" xfId="0" applyFont="1" applyAlignment="1">
      <alignment horizontal="center" wrapText="1"/>
    </xf>
    <xf numFmtId="9" fontId="23" fillId="0" borderId="0" xfId="0" applyNumberFormat="1" applyFont="1"/>
    <xf numFmtId="0" fontId="34" fillId="0" borderId="0" xfId="0" applyFont="1"/>
    <xf numFmtId="2" fontId="23" fillId="0" borderId="0" xfId="1" applyNumberFormat="1" applyFont="1" applyFill="1" applyBorder="1"/>
    <xf numFmtId="1" fontId="23" fillId="0" borderId="4" xfId="0" applyNumberFormat="1" applyFont="1" applyBorder="1" applyAlignment="1">
      <alignment horizontal="center" vertical="center"/>
    </xf>
    <xf numFmtId="1" fontId="25" fillId="0" borderId="0" xfId="0" applyNumberFormat="1" applyFont="1" applyAlignment="1">
      <alignment horizontal="center" vertical="center"/>
    </xf>
    <xf numFmtId="1" fontId="24" fillId="0" borderId="4" xfId="0" applyNumberFormat="1" applyFont="1" applyBorder="1" applyAlignment="1">
      <alignment horizontal="center" vertical="center"/>
    </xf>
    <xf numFmtId="1" fontId="27" fillId="0" borderId="0" xfId="0" applyNumberFormat="1" applyFont="1" applyAlignment="1">
      <alignment horizontal="center" vertical="center"/>
    </xf>
    <xf numFmtId="0" fontId="24" fillId="0" borderId="4" xfId="0" applyFont="1" applyBorder="1" applyAlignment="1">
      <alignment horizontal="left" vertical="center" wrapText="1"/>
    </xf>
    <xf numFmtId="0" fontId="23" fillId="0" borderId="0" xfId="0" applyFont="1" applyAlignment="1">
      <alignment wrapText="1" readingOrder="1"/>
    </xf>
    <xf numFmtId="0" fontId="18" fillId="0" borderId="0" xfId="0" applyFont="1" applyAlignment="1">
      <alignment horizontal="left" vertical="top" wrapText="1"/>
    </xf>
  </cellXfs>
  <cellStyles count="13">
    <cellStyle name="Milliers" xfId="2" builtinId="3"/>
    <cellStyle name="Milliers 2" xfId="3"/>
    <cellStyle name="Milliers 2 2" xfId="6"/>
    <cellStyle name="Milliers 3" xfId="5"/>
    <cellStyle name="Monétaire 2" xfId="8"/>
    <cellStyle name="Monétaire 3" xfId="7"/>
    <cellStyle name="Normal" xfId="0" builtinId="0"/>
    <cellStyle name="Normal 2" xfId="4"/>
    <cellStyle name="Normal 3" xfId="9"/>
    <cellStyle name="Pourcentage" xfId="1" builtinId="5"/>
    <cellStyle name="Pourcentage 2" xfId="10"/>
    <cellStyle name="Pourcentage 2 2" xfId="11"/>
    <cellStyle name="Pourcentage 3" xfId="1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Relationships>
</file>

<file path=xl/charts/_rels/chart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4.png"/><Relationship Id="rId3" Type="http://schemas.openxmlformats.org/officeDocument/2006/relationships/image" Target="../media/image3.png"/></Relationships>
</file>

<file path=xl/charts/_rels/chart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4.png"/><Relationship Id="rId3"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923566878980892"/>
          <c:y val="0.0408805031446541"/>
          <c:w val="0.866242038216561"/>
          <c:h val="0.729559748427673"/>
        </c:manualLayout>
      </c:layout>
      <c:barChart>
        <c:barDir val="col"/>
        <c:grouping val="clustered"/>
        <c:varyColors val="0"/>
        <c:ser>
          <c:idx val="0"/>
          <c:order val="0"/>
          <c:tx>
            <c:strRef>
              <c:f>'er-g1 (2)'!$A$28</c:f>
              <c:strCache>
                <c:ptCount val="1"/>
                <c:pt idx="0">
                  <c:v>PERP</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(2)'!$B$28:$F$28</c:f>
              <c:numCache>
                <c:formatCode>0%</c:formatCode>
                <c:ptCount val="5"/>
                <c:pt idx="0">
                  <c:v>0.580750460423711</c:v>
                </c:pt>
                <c:pt idx="1">
                  <c:v>0.257677086817575</c:v>
                </c:pt>
                <c:pt idx="2">
                  <c:v>0.0559973966414256</c:v>
                </c:pt>
                <c:pt idx="3">
                  <c:v>0.0643263305942992</c:v>
                </c:pt>
                <c:pt idx="4">
                  <c:v>0.0453144646048653</c:v>
                </c:pt>
              </c:numCache>
            </c:numRef>
          </c:val>
          <c:extLst xmlns:c16r2="http://schemas.microsoft.com/office/drawing/2015/06/chart">
            <c:ext xmlns:c16="http://schemas.microsoft.com/office/drawing/2014/chart" uri="{C3380CC4-5D6E-409C-BE32-E72D297353CC}">
              <c16:uniqueId val="{00000000-BBEA-420C-8920-09DE777A736E}"/>
            </c:ext>
          </c:extLst>
        </c:ser>
        <c:ser>
          <c:idx val="3"/>
          <c:order val="1"/>
          <c:tx>
            <c:strRef>
              <c:f>'er-g1 (2)'!$A$31</c:f>
              <c:strCache>
                <c:ptCount val="1"/>
                <c:pt idx="0">
                  <c:v>fonctionnaires</c:v>
                </c:pt>
              </c:strCache>
            </c:strRef>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(2)'!$B$31:$F$31</c:f>
              <c:numCache>
                <c:formatCode>0%</c:formatCode>
                <c:ptCount val="5"/>
                <c:pt idx="0">
                  <c:v>0.32292592771021</c:v>
                </c:pt>
                <c:pt idx="1">
                  <c:v>0.48109980685934</c:v>
                </c:pt>
                <c:pt idx="2">
                  <c:v>0.116370532253614</c:v>
                </c:pt>
                <c:pt idx="3">
                  <c:v>0.0581830763234077</c:v>
                </c:pt>
                <c:pt idx="4">
                  <c:v>0.0214206568534277</c:v>
                </c:pt>
              </c:numCache>
            </c:numRef>
          </c:val>
          <c:extLst xmlns:c16r2="http://schemas.microsoft.com/office/drawing/2015/06/chart">
            <c:ext xmlns:c16="http://schemas.microsoft.com/office/drawing/2014/chart" uri="{C3380CC4-5D6E-409C-BE32-E72D297353CC}">
              <c16:uniqueId val="{00000001-BBEA-420C-8920-09DE777A736E}"/>
            </c:ext>
          </c:extLst>
        </c:ser>
        <c:ser>
          <c:idx val="1"/>
          <c:order val="2"/>
          <c:tx>
            <c:strRef>
              <c:f>'er-g1 (2)'!$A$29</c:f>
              <c:strCache>
                <c:ptCount val="1"/>
                <c:pt idx="0">
                  <c:v>Contrat "Madelin"</c:v>
                </c:pt>
              </c:strCache>
            </c:strRef>
          </c:tx>
          <c:spPr>
            <a:solidFill>
              <a:srgbClr val="FFFFFF"/>
            </a:solid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(2)'!$B$29:$F$29</c:f>
              <c:numCache>
                <c:formatCode>0%</c:formatCode>
                <c:ptCount val="5"/>
                <c:pt idx="0">
                  <c:v>0.221419554112785</c:v>
                </c:pt>
                <c:pt idx="1">
                  <c:v>0.421951956757526</c:v>
                </c:pt>
                <c:pt idx="2">
                  <c:v>0.175131513105589</c:v>
                </c:pt>
                <c:pt idx="3">
                  <c:v>0.108484659132763</c:v>
                </c:pt>
                <c:pt idx="4">
                  <c:v>0.0782965881465337</c:v>
                </c:pt>
              </c:numCache>
            </c:numRef>
          </c:val>
          <c:extLst xmlns:c16r2="http://schemas.microsoft.com/office/drawing/2015/06/chart">
            <c:ext xmlns:c16="http://schemas.microsoft.com/office/drawing/2014/chart" uri="{C3380CC4-5D6E-409C-BE32-E72D297353CC}">
              <c16:uniqueId val="{00000002-BBEA-420C-8920-09DE777A736E}"/>
            </c:ext>
          </c:extLst>
        </c:ser>
        <c:ser>
          <c:idx val="2"/>
          <c:order val="3"/>
          <c:tx>
            <c:strRef>
              <c:f>'er-g1 (2)'!$A$30</c:f>
              <c:strCache>
                <c:ptCount val="1"/>
                <c:pt idx="0">
                  <c:v>Contrat "Exploitants agricoles"</c:v>
                </c:pt>
              </c:strCache>
            </c:strRef>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(2)'!$B$30:$F$30</c:f>
              <c:numCache>
                <c:formatCode>0%</c:formatCode>
                <c:ptCount val="5"/>
                <c:pt idx="0">
                  <c:v>0.481987460913234</c:v>
                </c:pt>
                <c:pt idx="1">
                  <c:v>0.388210543899854</c:v>
                </c:pt>
                <c:pt idx="2">
                  <c:v>0.064256294339662</c:v>
                </c:pt>
                <c:pt idx="3">
                  <c:v>0.0379983399543748</c:v>
                </c:pt>
                <c:pt idx="4">
                  <c:v>0.0275473608928748</c:v>
                </c:pt>
              </c:numCache>
            </c:numRef>
          </c:val>
          <c:extLst xmlns:c16r2="http://schemas.microsoft.com/office/drawing/2015/06/chart">
            <c:ext xmlns:c16="http://schemas.microsoft.com/office/drawing/2014/chart" uri="{C3380CC4-5D6E-409C-BE32-E72D297353CC}">
              <c16:uniqueId val="{00000003-BBEA-420C-8920-09DE777A736E}"/>
            </c:ext>
          </c:extLst>
        </c:ser>
        <c:ser>
          <c:idx val="4"/>
          <c:order val="4"/>
          <c:tx>
            <c:strRef>
              <c:f>'er-g1 (2)'!$A$32</c:f>
              <c:strCache>
                <c:ptCount val="1"/>
                <c:pt idx="0">
                  <c:v>PERCO</c:v>
                </c:pt>
              </c:strCache>
            </c:strRef>
          </c:tx>
          <c:spPr>
            <a:solidFill>
              <a:srgbClr val="808080"/>
            </a:solid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(2)'!$B$32:$F$32</c:f>
              <c:numCache>
                <c:formatCode>0%</c:formatCode>
                <c:ptCount val="5"/>
                <c:pt idx="0">
                  <c:v>0.203499242041435</c:v>
                </c:pt>
                <c:pt idx="1">
                  <c:v>0.352320195384874</c:v>
                </c:pt>
                <c:pt idx="2">
                  <c:v>0.176410645106956</c:v>
                </c:pt>
                <c:pt idx="3">
                  <c:v>0.170014316995115</c:v>
                </c:pt>
                <c:pt idx="4">
                  <c:v>0.0977556004716186</c:v>
                </c:pt>
              </c:numCache>
            </c:numRef>
          </c:val>
          <c:extLst xmlns:c16r2="http://schemas.microsoft.com/office/drawing/2015/06/chart">
            <c:ext xmlns:c16="http://schemas.microsoft.com/office/drawing/2014/chart" uri="{C3380CC4-5D6E-409C-BE32-E72D297353CC}">
              <c16:uniqueId val="{00000004-BBEA-420C-8920-09DE777A736E}"/>
            </c:ext>
          </c:extLst>
        </c:ser>
        <c:dLbls>
          <c:showLegendKey val="0"/>
          <c:showVal val="0"/>
          <c:showCatName val="0"/>
          <c:showSerName val="0"/>
          <c:showPercent val="0"/>
          <c:showBubbleSize val="0"/>
        </c:dLbls>
        <c:gapWidth val="150"/>
        <c:axId val="-2001979424"/>
        <c:axId val="-2058119968"/>
      </c:barChart>
      <c:catAx>
        <c:axId val="-2001979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fr-FR"/>
          </a:p>
        </c:txPr>
        <c:crossAx val="-2058119968"/>
        <c:crosses val="autoZero"/>
        <c:auto val="1"/>
        <c:lblAlgn val="ctr"/>
        <c:lblOffset val="100"/>
        <c:tickLblSkip val="1"/>
        <c:tickMarkSkip val="1"/>
        <c:noMultiLvlLbl val="0"/>
      </c:catAx>
      <c:valAx>
        <c:axId val="-205811996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001979424"/>
        <c:crosses val="autoZero"/>
        <c:crossBetween val="between"/>
      </c:valAx>
      <c:spPr>
        <a:noFill/>
        <a:ln w="12700">
          <a:solidFill>
            <a:srgbClr val="808080"/>
          </a:solidFill>
          <a:prstDash val="solid"/>
        </a:ln>
      </c:spPr>
    </c:plotArea>
    <c:legend>
      <c:legendPos val="r"/>
      <c:layout>
        <c:manualLayout>
          <c:xMode val="edge"/>
          <c:yMode val="edge"/>
          <c:wMode val="edge"/>
          <c:hMode val="edge"/>
          <c:x val="0.0828024965778799"/>
          <c:y val="0.896228897313762"/>
          <c:w val="0.941083441124883"/>
          <c:h val="0.96541168465053"/>
        </c:manualLayout>
      </c:layout>
      <c:overlay val="0"/>
      <c:spPr>
        <a:solidFill>
          <a:srgbClr val="FFFFFF"/>
        </a:solidFill>
        <a:ln w="3175">
          <a:solidFill>
            <a:srgbClr val="000000"/>
          </a:solidFill>
          <a:prstDash val="solid"/>
        </a:ln>
      </c:spPr>
      <c:txPr>
        <a:bodyPr/>
        <a:lstStyle/>
        <a:p>
          <a:pPr>
            <a:defRPr sz="54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fr-FR"/>
    </a:p>
  </c:txPr>
  <c:printSettings>
    <c:headerFooter alignWithMargins="0">
      <c:oddFooter>&amp;RNA / &amp;D</c:oddFooter>
    </c:headerFooter>
    <c:pageMargins b="0.984251969" l="0.787401575" r="0.787401575"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78341131344103"/>
          <c:y val="0.0446927983873058"/>
          <c:w val="0.881721752774807"/>
          <c:h val="0.745811073088165"/>
        </c:manualLayout>
      </c:layout>
      <c:barChart>
        <c:barDir val="col"/>
        <c:grouping val="clustered"/>
        <c:varyColors val="0"/>
        <c:ser>
          <c:idx val="0"/>
          <c:order val="0"/>
          <c:tx>
            <c:strRef>
              <c:f>'er-g2 (2)'!$A$31</c:f>
              <c:strCache>
                <c:ptCount val="1"/>
                <c:pt idx="0">
                  <c:v>PERP</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(2)'!$B$31:$F$31</c:f>
              <c:numCache>
                <c:formatCode>0%</c:formatCode>
                <c:ptCount val="5"/>
                <c:pt idx="0">
                  <c:v>0.15896783886968</c:v>
                </c:pt>
                <c:pt idx="1">
                  <c:v>0.249779012202318</c:v>
                </c:pt>
                <c:pt idx="2">
                  <c:v>0.30850370524849</c:v>
                </c:pt>
                <c:pt idx="3">
                  <c:v>0.250201436598423</c:v>
                </c:pt>
                <c:pt idx="4">
                  <c:v>0.0325480070810889</c:v>
                </c:pt>
              </c:numCache>
            </c:numRef>
          </c:val>
          <c:extLst xmlns:c16r2="http://schemas.microsoft.com/office/drawing/2015/06/chart">
            <c:ext xmlns:c16="http://schemas.microsoft.com/office/drawing/2014/chart" uri="{C3380CC4-5D6E-409C-BE32-E72D297353CC}">
              <c16:uniqueId val="{00000000-CA73-471D-858D-C51177EF198C}"/>
            </c:ext>
          </c:extLst>
        </c:ser>
        <c:ser>
          <c:idx val="3"/>
          <c:order val="1"/>
          <c:tx>
            <c:strRef>
              <c:f>'er-g2 (2)'!$A$34</c:f>
              <c:strCache>
                <c:ptCount val="1"/>
                <c:pt idx="0">
                  <c:v>fonctionnaires</c:v>
                </c:pt>
              </c:strCache>
            </c:strRef>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(2)'!$B$34:$F$34</c:f>
              <c:numCache>
                <c:formatCode>0%</c:formatCode>
                <c:ptCount val="5"/>
                <c:pt idx="0">
                  <c:v>0.0117164691464174</c:v>
                </c:pt>
                <c:pt idx="1">
                  <c:v>0.152894789186969</c:v>
                </c:pt>
                <c:pt idx="2">
                  <c:v>0.34849116773287</c:v>
                </c:pt>
                <c:pt idx="3">
                  <c:v>0.431071100873281</c:v>
                </c:pt>
                <c:pt idx="4">
                  <c:v>0.0558264730604624</c:v>
                </c:pt>
              </c:numCache>
            </c:numRef>
          </c:val>
          <c:extLst xmlns:c16r2="http://schemas.microsoft.com/office/drawing/2015/06/chart">
            <c:ext xmlns:c16="http://schemas.microsoft.com/office/drawing/2014/chart" uri="{C3380CC4-5D6E-409C-BE32-E72D297353CC}">
              <c16:uniqueId val="{00000001-CA73-471D-858D-C51177EF198C}"/>
            </c:ext>
          </c:extLst>
        </c:ser>
        <c:ser>
          <c:idx val="1"/>
          <c:order val="2"/>
          <c:tx>
            <c:strRef>
              <c:f>'er-g2 (2)'!$A$32</c:f>
              <c:strCache>
                <c:ptCount val="1"/>
                <c:pt idx="0">
                  <c:v>Contrat "Madelin"</c:v>
                </c:pt>
              </c:strCache>
            </c:strRef>
          </c:tx>
          <c:spPr>
            <a:solidFill>
              <a:srgbClr val="FFFFFF"/>
            </a:solid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(2)'!$B$32:$F$32</c:f>
              <c:numCache>
                <c:formatCode>0%</c:formatCode>
                <c:ptCount val="5"/>
                <c:pt idx="0">
                  <c:v>0.0425846921803148</c:v>
                </c:pt>
                <c:pt idx="1">
                  <c:v>0.203663671757458</c:v>
                </c:pt>
                <c:pt idx="2">
                  <c:v>0.333158573889093</c:v>
                </c:pt>
                <c:pt idx="3">
                  <c:v>0.327899176107676</c:v>
                </c:pt>
                <c:pt idx="4">
                  <c:v>0.0926938860654572</c:v>
                </c:pt>
              </c:numCache>
            </c:numRef>
          </c:val>
          <c:extLst xmlns:c16r2="http://schemas.microsoft.com/office/drawing/2015/06/chart">
            <c:ext xmlns:c16="http://schemas.microsoft.com/office/drawing/2014/chart" uri="{C3380CC4-5D6E-409C-BE32-E72D297353CC}">
              <c16:uniqueId val="{00000002-CA73-471D-858D-C51177EF198C}"/>
            </c:ext>
          </c:extLst>
        </c:ser>
        <c:ser>
          <c:idx val="2"/>
          <c:order val="3"/>
          <c:tx>
            <c:strRef>
              <c:f>'er-g2 (2)'!$A$33</c:f>
              <c:strCache>
                <c:ptCount val="1"/>
                <c:pt idx="0">
                  <c:v>Contrat "Exploitants agricoles"</c:v>
                </c:pt>
              </c:strCache>
            </c:strRef>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(2)'!$B$33:$F$33</c:f>
              <c:numCache>
                <c:formatCode>0%</c:formatCode>
                <c:ptCount val="5"/>
                <c:pt idx="0">
                  <c:v>0.0234811651798926</c:v>
                </c:pt>
                <c:pt idx="1">
                  <c:v>0.145609436435124</c:v>
                </c:pt>
                <c:pt idx="2">
                  <c:v>0.377973195789118</c:v>
                </c:pt>
                <c:pt idx="3">
                  <c:v>0.3764004566017</c:v>
                </c:pt>
                <c:pt idx="4">
                  <c:v>0.0765357459941656</c:v>
                </c:pt>
              </c:numCache>
            </c:numRef>
          </c:val>
          <c:extLst xmlns:c16r2="http://schemas.microsoft.com/office/drawing/2015/06/chart">
            <c:ext xmlns:c16="http://schemas.microsoft.com/office/drawing/2014/chart" uri="{C3380CC4-5D6E-409C-BE32-E72D297353CC}">
              <c16:uniqueId val="{00000003-CA73-471D-858D-C51177EF198C}"/>
            </c:ext>
          </c:extLst>
        </c:ser>
        <c:ser>
          <c:idx val="4"/>
          <c:order val="4"/>
          <c:tx>
            <c:strRef>
              <c:f>'er-g2 (2)'!$A$35</c:f>
              <c:strCache>
                <c:ptCount val="1"/>
                <c:pt idx="0">
                  <c:v>PERCO</c:v>
                </c:pt>
              </c:strCache>
            </c:strRef>
          </c:tx>
          <c:spPr>
            <a:solidFill>
              <a:srgbClr val="808080"/>
            </a:solid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(2)'!$B$35:$F$35</c:f>
              <c:numCache>
                <c:formatCode>0%</c:formatCode>
                <c:ptCount val="5"/>
                <c:pt idx="0">
                  <c:v>0.0884760692962709</c:v>
                </c:pt>
                <c:pt idx="1">
                  <c:v>0.208487814426935</c:v>
                </c:pt>
                <c:pt idx="2">
                  <c:v>0.295898991876285</c:v>
                </c:pt>
                <c:pt idx="3">
                  <c:v>0.363500048938044</c:v>
                </c:pt>
                <c:pt idx="4">
                  <c:v>0.0436370754624645</c:v>
                </c:pt>
              </c:numCache>
            </c:numRef>
          </c:val>
          <c:extLst xmlns:c16r2="http://schemas.microsoft.com/office/drawing/2015/06/chart">
            <c:ext xmlns:c16="http://schemas.microsoft.com/office/drawing/2014/chart" uri="{C3380CC4-5D6E-409C-BE32-E72D297353CC}">
              <c16:uniqueId val="{00000004-CA73-471D-858D-C51177EF198C}"/>
            </c:ext>
          </c:extLst>
        </c:ser>
        <c:dLbls>
          <c:showLegendKey val="0"/>
          <c:showVal val="0"/>
          <c:showCatName val="0"/>
          <c:showSerName val="0"/>
          <c:showPercent val="0"/>
          <c:showBubbleSize val="0"/>
        </c:dLbls>
        <c:gapWidth val="150"/>
        <c:axId val="-2033463120"/>
        <c:axId val="-2006436976"/>
      </c:barChart>
      <c:catAx>
        <c:axId val="-2033463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06436976"/>
        <c:crosses val="autoZero"/>
        <c:auto val="1"/>
        <c:lblAlgn val="ctr"/>
        <c:lblOffset val="100"/>
        <c:tickLblSkip val="1"/>
        <c:tickMarkSkip val="1"/>
        <c:noMultiLvlLbl val="0"/>
      </c:catAx>
      <c:valAx>
        <c:axId val="-200643697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033463120"/>
        <c:crosses val="autoZero"/>
        <c:crossBetween val="between"/>
      </c:valAx>
      <c:spPr>
        <a:noFill/>
        <a:ln w="12700">
          <a:solidFill>
            <a:srgbClr val="808080"/>
          </a:solidFill>
          <a:prstDash val="solid"/>
        </a:ln>
      </c:spPr>
    </c:plotArea>
    <c:legend>
      <c:legendPos val="r"/>
      <c:layout>
        <c:manualLayout>
          <c:xMode val="edge"/>
          <c:yMode val="edge"/>
          <c:wMode val="edge"/>
          <c:hMode val="edge"/>
          <c:x val="0.00921658986175115"/>
          <c:y val="0.902507014209431"/>
          <c:w val="0.990784861569723"/>
          <c:h val="0.974930461278547"/>
        </c:manualLayout>
      </c:layout>
      <c:overlay val="0"/>
      <c:spPr>
        <a:solidFill>
          <a:srgbClr val="FFFFFF"/>
        </a:solidFill>
        <a:ln w="3175">
          <a:solidFill>
            <a:srgbClr val="000000"/>
          </a:solidFill>
          <a:prstDash val="solid"/>
        </a:ln>
      </c:spPr>
      <c:txPr>
        <a:bodyPr/>
        <a:lstStyle/>
        <a:p>
          <a:pPr>
            <a:defRPr sz="54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oddFooter>&amp;RNA / &amp;D</c:oddFooter>
    </c:headerFooter>
    <c:pageMargins b="0.984251969" l="0.787401575" r="0.787401575"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78341131344103"/>
          <c:y val="0.0446927983873058"/>
          <c:w val="0.881721752774807"/>
          <c:h val="0.745811073088165"/>
        </c:manualLayout>
      </c:layout>
      <c:barChart>
        <c:barDir val="col"/>
        <c:grouping val="clustered"/>
        <c:varyColors val="0"/>
        <c:ser>
          <c:idx val="0"/>
          <c:order val="0"/>
          <c:tx>
            <c:strRef>
              <c:f>'er-g3 (2)'!$A$31</c:f>
              <c:strCache>
                <c:ptCount val="1"/>
                <c:pt idx="0">
                  <c:v>PERP</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(2)'!$B$31:$F$31</c:f>
              <c:numCache>
                <c:formatCode>0%</c:formatCode>
                <c:ptCount val="5"/>
                <c:pt idx="0">
                  <c:v>0.204247642750361</c:v>
                </c:pt>
                <c:pt idx="1">
                  <c:v>0.236167600658109</c:v>
                </c:pt>
                <c:pt idx="2">
                  <c:v>0.29285016327451</c:v>
                </c:pt>
                <c:pt idx="3">
                  <c:v>0.242080559893767</c:v>
                </c:pt>
                <c:pt idx="4">
                  <c:v>0.0246540334232526</c:v>
                </c:pt>
              </c:numCache>
            </c:numRef>
          </c:val>
          <c:extLst xmlns:c16r2="http://schemas.microsoft.com/office/drawing/2015/06/chart">
            <c:ext xmlns:c16="http://schemas.microsoft.com/office/drawing/2014/chart" uri="{C3380CC4-5D6E-409C-BE32-E72D297353CC}">
              <c16:uniqueId val="{00000000-563A-482C-A1E2-0714D0668445}"/>
            </c:ext>
          </c:extLst>
        </c:ser>
        <c:ser>
          <c:idx val="3"/>
          <c:order val="1"/>
          <c:tx>
            <c:strRef>
              <c:f>'er-g3 (2)'!$A$34</c:f>
              <c:strCache>
                <c:ptCount val="1"/>
                <c:pt idx="0">
                  <c:v>fonctionnaires</c:v>
                </c:pt>
              </c:strCache>
            </c:strRef>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(2)'!$B$34:$F$34</c:f>
              <c:numCache>
                <c:formatCode>0%</c:formatCode>
                <c:ptCount val="5"/>
                <c:pt idx="0">
                  <c:v>0.278267685675093</c:v>
                </c:pt>
                <c:pt idx="1">
                  <c:v>0.349206349206349</c:v>
                </c:pt>
                <c:pt idx="2">
                  <c:v>0.217519106407995</c:v>
                </c:pt>
                <c:pt idx="3">
                  <c:v>0.120517342739565</c:v>
                </c:pt>
                <c:pt idx="4">
                  <c:v>0.0344895159709974</c:v>
                </c:pt>
              </c:numCache>
            </c:numRef>
          </c:val>
          <c:extLst xmlns:c16r2="http://schemas.microsoft.com/office/drawing/2015/06/chart">
            <c:ext xmlns:c16="http://schemas.microsoft.com/office/drawing/2014/chart" uri="{C3380CC4-5D6E-409C-BE32-E72D297353CC}">
              <c16:uniqueId val="{00000001-563A-482C-A1E2-0714D0668445}"/>
            </c:ext>
          </c:extLst>
        </c:ser>
        <c:ser>
          <c:idx val="1"/>
          <c:order val="2"/>
          <c:tx>
            <c:strRef>
              <c:f>'er-g3 (2)'!$A$32</c:f>
              <c:strCache>
                <c:ptCount val="1"/>
                <c:pt idx="0">
                  <c:v>Contrat "Madelin"</c:v>
                </c:pt>
              </c:strCache>
            </c:strRef>
          </c:tx>
          <c:spPr>
            <a:solidFill>
              <a:srgbClr val="FFFFFF"/>
            </a:solid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(2)'!$B$32:$F$32</c:f>
              <c:numCache>
                <c:formatCode>0%</c:formatCode>
                <c:ptCount val="5"/>
                <c:pt idx="0">
                  <c:v>0.110241787246076</c:v>
                </c:pt>
                <c:pt idx="1">
                  <c:v>0.337182448036951</c:v>
                </c:pt>
                <c:pt idx="2">
                  <c:v>0.360182872225102</c:v>
                </c:pt>
                <c:pt idx="3">
                  <c:v>0.17872460762596</c:v>
                </c:pt>
                <c:pt idx="4">
                  <c:v>0.0136682848659094</c:v>
                </c:pt>
              </c:numCache>
            </c:numRef>
          </c:val>
          <c:extLst xmlns:c16r2="http://schemas.microsoft.com/office/drawing/2015/06/chart">
            <c:ext xmlns:c16="http://schemas.microsoft.com/office/drawing/2014/chart" uri="{C3380CC4-5D6E-409C-BE32-E72D297353CC}">
              <c16:uniqueId val="{00000002-563A-482C-A1E2-0714D0668445}"/>
            </c:ext>
          </c:extLst>
        </c:ser>
        <c:ser>
          <c:idx val="2"/>
          <c:order val="3"/>
          <c:tx>
            <c:strRef>
              <c:f>'er-g3 (2)'!$A$33</c:f>
              <c:strCache>
                <c:ptCount val="1"/>
                <c:pt idx="0">
                  <c:v>Contrat "Exploitants agricoles"</c:v>
                </c:pt>
              </c:strCache>
            </c:strRef>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(2)'!$B$33:$F$33</c:f>
              <c:numCache>
                <c:formatCode>0%</c:formatCode>
                <c:ptCount val="5"/>
                <c:pt idx="0">
                  <c:v>0.156169925826028</c:v>
                </c:pt>
                <c:pt idx="1">
                  <c:v>0.275118004045853</c:v>
                </c:pt>
                <c:pt idx="2">
                  <c:v>0.326904922454484</c:v>
                </c:pt>
                <c:pt idx="3">
                  <c:v>0.233985165205664</c:v>
                </c:pt>
                <c:pt idx="4">
                  <c:v>0.00782198246797033</c:v>
                </c:pt>
              </c:numCache>
            </c:numRef>
          </c:val>
          <c:extLst xmlns:c16r2="http://schemas.microsoft.com/office/drawing/2015/06/chart">
            <c:ext xmlns:c16="http://schemas.microsoft.com/office/drawing/2014/chart" uri="{C3380CC4-5D6E-409C-BE32-E72D297353CC}">
              <c16:uniqueId val="{00000003-563A-482C-A1E2-0714D0668445}"/>
            </c:ext>
          </c:extLst>
        </c:ser>
        <c:ser>
          <c:idx val="4"/>
          <c:order val="4"/>
          <c:tx>
            <c:strRef>
              <c:f>'er-g3 (2)'!$A$35</c:f>
              <c:strCache>
                <c:ptCount val="1"/>
                <c:pt idx="0">
                  <c:v>PERCO</c:v>
                </c:pt>
              </c:strCache>
            </c:strRef>
          </c:tx>
          <c:spPr>
            <a:solidFill>
              <a:srgbClr val="808080"/>
            </a:solid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(2)'!$B$35:$F$35</c:f>
              <c:numCache>
                <c:formatCode>0%</c:formatCode>
                <c:ptCount val="5"/>
                <c:pt idx="0">
                  <c:v>0.136629871592701</c:v>
                </c:pt>
                <c:pt idx="1">
                  <c:v>0.274543816174814</c:v>
                </c:pt>
                <c:pt idx="2">
                  <c:v>0.282270781707592</c:v>
                </c:pt>
                <c:pt idx="3">
                  <c:v>0.270646542013967</c:v>
                </c:pt>
                <c:pt idx="4">
                  <c:v>0.0359089885109259</c:v>
                </c:pt>
              </c:numCache>
            </c:numRef>
          </c:val>
          <c:extLst xmlns:c16r2="http://schemas.microsoft.com/office/drawing/2015/06/chart">
            <c:ext xmlns:c16="http://schemas.microsoft.com/office/drawing/2014/chart" uri="{C3380CC4-5D6E-409C-BE32-E72D297353CC}">
              <c16:uniqueId val="{00000004-563A-482C-A1E2-0714D0668445}"/>
            </c:ext>
          </c:extLst>
        </c:ser>
        <c:dLbls>
          <c:showLegendKey val="0"/>
          <c:showVal val="0"/>
          <c:showCatName val="0"/>
          <c:showSerName val="0"/>
          <c:showPercent val="0"/>
          <c:showBubbleSize val="0"/>
        </c:dLbls>
        <c:gapWidth val="150"/>
        <c:axId val="-1992604672"/>
        <c:axId val="-1983236608"/>
      </c:barChart>
      <c:catAx>
        <c:axId val="-1992604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983236608"/>
        <c:crosses val="autoZero"/>
        <c:auto val="1"/>
        <c:lblAlgn val="ctr"/>
        <c:lblOffset val="100"/>
        <c:tickLblSkip val="1"/>
        <c:tickMarkSkip val="1"/>
        <c:noMultiLvlLbl val="0"/>
      </c:catAx>
      <c:valAx>
        <c:axId val="-1983236608"/>
        <c:scaling>
          <c:orientation val="minMax"/>
          <c:max val="0.45"/>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1992604672"/>
        <c:crosses val="autoZero"/>
        <c:crossBetween val="between"/>
      </c:valAx>
      <c:spPr>
        <a:noFill/>
        <a:ln w="12700">
          <a:solidFill>
            <a:srgbClr val="808080"/>
          </a:solidFill>
          <a:prstDash val="solid"/>
        </a:ln>
      </c:spPr>
    </c:plotArea>
    <c:legend>
      <c:legendPos val="r"/>
      <c:layout>
        <c:manualLayout>
          <c:xMode val="edge"/>
          <c:yMode val="edge"/>
          <c:wMode val="edge"/>
          <c:hMode val="edge"/>
          <c:x val="0.00921658986175115"/>
          <c:y val="0.902507014209431"/>
          <c:w val="0.990784861569723"/>
          <c:h val="0.974930461278547"/>
        </c:manualLayout>
      </c:layout>
      <c:overlay val="0"/>
      <c:spPr>
        <a:solidFill>
          <a:srgbClr val="FFFFFF"/>
        </a:solidFill>
        <a:ln w="3175">
          <a:solidFill>
            <a:srgbClr val="000000"/>
          </a:solidFill>
          <a:prstDash val="solid"/>
        </a:ln>
      </c:spPr>
      <c:txPr>
        <a:bodyPr/>
        <a:lstStyle/>
        <a:p>
          <a:pPr>
            <a:defRPr sz="54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oddFooter>&amp;RNA / &amp;D</c:oddFooter>
    </c:headerFooter>
    <c:pageMargins b="0.984251969" l="0.787401575" r="0.787401575"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190500</xdr:colOff>
      <xdr:row>2</xdr:row>
      <xdr:rowOff>95250</xdr:rowOff>
    </xdr:from>
    <xdr:to>
      <xdr:col>6</xdr:col>
      <xdr:colOff>38100</xdr:colOff>
      <xdr:row>23</xdr:row>
      <xdr:rowOff>95250</xdr:rowOff>
    </xdr:to>
    <xdr:graphicFrame macro="">
      <xdr:nvGraphicFramePr>
        <xdr:cNvPr id="4495" name="Chart 1">
          <a:extLst>
            <a:ext uri="{FF2B5EF4-FFF2-40B4-BE49-F238E27FC236}">
              <a16:creationId xmlns:a16="http://schemas.microsoft.com/office/drawing/2014/main" xmlns="" id="{00000000-0008-0000-0600-00008F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3</xdr:row>
      <xdr:rowOff>66675</xdr:rowOff>
    </xdr:from>
    <xdr:to>
      <xdr:col>5</xdr:col>
      <xdr:colOff>304800</xdr:colOff>
      <xdr:row>24</xdr:row>
      <xdr:rowOff>85725</xdr:rowOff>
    </xdr:to>
    <xdr:graphicFrame macro="">
      <xdr:nvGraphicFramePr>
        <xdr:cNvPr id="8591" name="Chart 1">
          <a:extLst>
            <a:ext uri="{FF2B5EF4-FFF2-40B4-BE49-F238E27FC236}">
              <a16:creationId xmlns:a16="http://schemas.microsoft.com/office/drawing/2014/main" xmlns="" id="{00000000-0008-0000-0700-00008F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314325</xdr:colOff>
      <xdr:row>3</xdr:row>
      <xdr:rowOff>66675</xdr:rowOff>
    </xdr:from>
    <xdr:to>
      <xdr:col>5</xdr:col>
      <xdr:colOff>304800</xdr:colOff>
      <xdr:row>24</xdr:row>
      <xdr:rowOff>85725</xdr:rowOff>
    </xdr:to>
    <xdr:graphicFrame macro="">
      <xdr:nvGraphicFramePr>
        <xdr:cNvPr id="12687" name="Chart 1">
          <a:extLst>
            <a:ext uri="{FF2B5EF4-FFF2-40B4-BE49-F238E27FC236}">
              <a16:creationId xmlns:a16="http://schemas.microsoft.com/office/drawing/2014/main" xmlns="" id="{00000000-0008-0000-0800-00008F3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B2:Q18"/>
  <sheetViews>
    <sheetView showGridLines="0" tabSelected="1" workbookViewId="0"/>
  </sheetViews>
  <sheetFormatPr baseColWidth="10" defaultColWidth="11.5" defaultRowHeight="11" x14ac:dyDescent="0.15"/>
  <cols>
    <col min="1" max="1" width="3" style="51" customWidth="1"/>
    <col min="2" max="2" width="52" style="51" customWidth="1"/>
    <col min="3" max="11" width="9" style="51" customWidth="1"/>
    <col min="12" max="16" width="8.83203125" style="51" customWidth="1"/>
    <col min="17" max="16384" width="11.5" style="51"/>
  </cols>
  <sheetData>
    <row r="2" spans="2:17" x14ac:dyDescent="0.15">
      <c r="B2" s="54" t="s">
        <v>66</v>
      </c>
      <c r="C2" s="55"/>
      <c r="D2" s="55"/>
      <c r="E2" s="55"/>
      <c r="F2" s="55"/>
      <c r="G2" s="55"/>
      <c r="H2" s="55"/>
      <c r="I2" s="55"/>
      <c r="J2" s="55"/>
      <c r="K2" s="55"/>
      <c r="L2" s="55"/>
      <c r="M2" s="55"/>
      <c r="N2" s="55"/>
      <c r="O2" s="55"/>
      <c r="P2" s="55"/>
      <c r="Q2" s="55"/>
    </row>
    <row r="3" spans="2:17" x14ac:dyDescent="0.15">
      <c r="B3" s="55"/>
      <c r="C3" s="55"/>
      <c r="D3" s="55"/>
      <c r="E3" s="55"/>
      <c r="F3" s="55"/>
      <c r="G3" s="55"/>
      <c r="H3" s="55"/>
      <c r="I3" s="55"/>
      <c r="J3" s="55"/>
      <c r="K3" s="55"/>
      <c r="L3" s="55"/>
      <c r="M3" s="55"/>
      <c r="N3" s="55"/>
      <c r="O3" s="55"/>
      <c r="P3" s="56" t="s">
        <v>55</v>
      </c>
      <c r="Q3" s="55"/>
    </row>
    <row r="4" spans="2:17" x14ac:dyDescent="0.15">
      <c r="B4" s="57"/>
      <c r="C4" s="58">
        <v>2009</v>
      </c>
      <c r="D4" s="58">
        <v>2010</v>
      </c>
      <c r="E4" s="58">
        <v>2011</v>
      </c>
      <c r="F4" s="58">
        <v>2012</v>
      </c>
      <c r="G4" s="58">
        <v>2013</v>
      </c>
      <c r="H4" s="58">
        <v>2014</v>
      </c>
      <c r="I4" s="58">
        <v>2015</v>
      </c>
      <c r="J4" s="58">
        <v>2016</v>
      </c>
      <c r="K4" s="59">
        <v>2017</v>
      </c>
      <c r="L4" s="60">
        <v>2018</v>
      </c>
      <c r="M4" s="58">
        <v>2019</v>
      </c>
      <c r="N4" s="58">
        <v>2020</v>
      </c>
      <c r="O4" s="58">
        <v>2021</v>
      </c>
      <c r="P4" s="58">
        <v>2022</v>
      </c>
      <c r="Q4" s="55"/>
    </row>
    <row r="5" spans="2:17" ht="16.5" customHeight="1" x14ac:dyDescent="0.15">
      <c r="B5" s="61" t="s">
        <v>54</v>
      </c>
      <c r="C5" s="62">
        <v>0.93300000000000005</v>
      </c>
      <c r="D5" s="62">
        <v>0.998</v>
      </c>
      <c r="E5" s="62">
        <v>1.036</v>
      </c>
      <c r="F5" s="62">
        <v>1.0580000000000001</v>
      </c>
      <c r="G5" s="62">
        <v>1.105</v>
      </c>
      <c r="H5" s="62">
        <v>1.145</v>
      </c>
      <c r="I5" s="62">
        <v>1.1739999999999999</v>
      </c>
      <c r="J5" s="62">
        <v>1.2310000000000001</v>
      </c>
      <c r="K5" s="63">
        <v>1.274</v>
      </c>
      <c r="L5" s="64">
        <v>1.284</v>
      </c>
      <c r="M5" s="65">
        <v>1.323</v>
      </c>
      <c r="N5" s="65">
        <v>1.361</v>
      </c>
      <c r="O5" s="65">
        <v>1.371</v>
      </c>
      <c r="P5" s="65">
        <v>1.4</v>
      </c>
      <c r="Q5" s="55"/>
    </row>
    <row r="6" spans="2:17" ht="16.5" customHeight="1" x14ac:dyDescent="0.15">
      <c r="B6" s="61" t="s">
        <v>58</v>
      </c>
      <c r="C6" s="62">
        <v>0.66300000000000003</v>
      </c>
      <c r="D6" s="62">
        <v>0.64900000000000002</v>
      </c>
      <c r="E6" s="62">
        <v>0.64900000000000002</v>
      </c>
      <c r="F6" s="62">
        <v>0.71699999999999997</v>
      </c>
      <c r="G6" s="62">
        <v>0.72</v>
      </c>
      <c r="H6" s="62">
        <v>0.76400000000000001</v>
      </c>
      <c r="I6" s="62">
        <v>0.73799999999999999</v>
      </c>
      <c r="J6" s="62">
        <v>0.77900000000000003</v>
      </c>
      <c r="K6" s="63">
        <v>0.72299999999999998</v>
      </c>
      <c r="L6" s="64">
        <v>0.72599999999999998</v>
      </c>
      <c r="M6" s="65">
        <v>0.77400000000000002</v>
      </c>
      <c r="N6" s="65">
        <v>0.89800000000000002</v>
      </c>
      <c r="O6" s="65">
        <v>0.88200000000000001</v>
      </c>
      <c r="P6" s="65">
        <v>0.9</v>
      </c>
      <c r="Q6" s="55"/>
    </row>
    <row r="7" spans="2:17" ht="16.5" customHeight="1" x14ac:dyDescent="0.15">
      <c r="B7" s="66" t="s">
        <v>48</v>
      </c>
      <c r="C7" s="62">
        <v>0.54</v>
      </c>
      <c r="D7" s="62">
        <v>0.33400000000000002</v>
      </c>
      <c r="E7" s="62">
        <v>0.3</v>
      </c>
      <c r="F7" s="62">
        <v>0.26400000000000001</v>
      </c>
      <c r="G7" s="62">
        <v>0.245</v>
      </c>
      <c r="H7" s="62">
        <v>0.28599999999999998</v>
      </c>
      <c r="I7" s="62">
        <v>0.19700000000000001</v>
      </c>
      <c r="J7" s="62">
        <v>0.191</v>
      </c>
      <c r="K7" s="63">
        <v>0.23100000000000001</v>
      </c>
      <c r="L7" s="64">
        <v>0.14699999999999999</v>
      </c>
      <c r="M7" s="65">
        <v>0.14299999999999999</v>
      </c>
      <c r="N7" s="65">
        <v>0.155</v>
      </c>
      <c r="O7" s="65">
        <v>0.13900000000000001</v>
      </c>
      <c r="P7" s="65">
        <v>0.1</v>
      </c>
      <c r="Q7" s="55"/>
    </row>
    <row r="8" spans="2:17" ht="16.5" customHeight="1" x14ac:dyDescent="0.15">
      <c r="B8" s="67" t="s">
        <v>31</v>
      </c>
      <c r="C8" s="68">
        <v>2.1360000000000001</v>
      </c>
      <c r="D8" s="68">
        <v>1.98</v>
      </c>
      <c r="E8" s="68">
        <v>1.984</v>
      </c>
      <c r="F8" s="68">
        <v>2.0390000000000001</v>
      </c>
      <c r="G8" s="68">
        <v>2.0699999999999998</v>
      </c>
      <c r="H8" s="68">
        <v>2.1949999999999998</v>
      </c>
      <c r="I8" s="68">
        <v>2.109</v>
      </c>
      <c r="J8" s="68">
        <v>2.202</v>
      </c>
      <c r="K8" s="69">
        <v>2.2280000000000002</v>
      </c>
      <c r="L8" s="70">
        <v>2.157</v>
      </c>
      <c r="M8" s="71">
        <v>2.2400000000000002</v>
      </c>
      <c r="N8" s="71">
        <v>2.4159999999999999</v>
      </c>
      <c r="O8" s="71">
        <v>2.3919999999999999</v>
      </c>
      <c r="P8" s="71">
        <v>2.4</v>
      </c>
      <c r="Q8" s="55"/>
    </row>
    <row r="10" spans="2:17" ht="95" customHeight="1" x14ac:dyDescent="0.15">
      <c r="B10" s="158" t="s">
        <v>62</v>
      </c>
      <c r="C10" s="158"/>
      <c r="D10" s="158"/>
      <c r="E10" s="158"/>
      <c r="F10" s="158"/>
      <c r="G10" s="158"/>
      <c r="H10" s="158"/>
      <c r="I10" s="158"/>
      <c r="J10" s="158"/>
      <c r="K10" s="158"/>
      <c r="L10" s="158"/>
      <c r="M10" s="158"/>
    </row>
    <row r="11" spans="2:17" x14ac:dyDescent="0.15">
      <c r="B11" s="52"/>
    </row>
    <row r="13" spans="2:17" x14ac:dyDescent="0.15">
      <c r="C13" s="53"/>
      <c r="D13" s="53"/>
      <c r="E13" s="53"/>
      <c r="F13" s="53"/>
      <c r="G13" s="53"/>
      <c r="H13" s="53"/>
      <c r="I13" s="53"/>
      <c r="J13" s="53"/>
      <c r="K13" s="53"/>
      <c r="L13" s="53"/>
      <c r="M13" s="53"/>
      <c r="N13" s="53"/>
      <c r="O13" s="53"/>
    </row>
    <row r="14" spans="2:17" x14ac:dyDescent="0.15">
      <c r="C14" s="53"/>
      <c r="D14" s="53"/>
      <c r="E14" s="53"/>
      <c r="F14" s="53"/>
      <c r="G14" s="53"/>
      <c r="H14" s="53"/>
      <c r="I14" s="53"/>
      <c r="J14" s="53"/>
      <c r="K14" s="52"/>
      <c r="L14" s="53"/>
      <c r="M14" s="53"/>
      <c r="N14" s="53"/>
      <c r="O14" s="53"/>
    </row>
    <row r="15" spans="2:17" x14ac:dyDescent="0.15">
      <c r="C15" s="53"/>
      <c r="D15" s="53"/>
      <c r="E15" s="53"/>
      <c r="F15" s="53"/>
      <c r="G15" s="53"/>
      <c r="H15" s="53"/>
      <c r="I15" s="53"/>
      <c r="J15" s="53"/>
      <c r="K15" s="53"/>
      <c r="L15" s="53"/>
      <c r="M15" s="53"/>
      <c r="N15" s="53"/>
      <c r="O15" s="53"/>
    </row>
    <row r="16" spans="2:17" x14ac:dyDescent="0.15">
      <c r="C16" s="53"/>
      <c r="D16" s="53"/>
      <c r="E16" s="53"/>
      <c r="F16" s="53"/>
      <c r="G16" s="53"/>
      <c r="H16" s="53"/>
      <c r="I16" s="53"/>
      <c r="J16" s="53"/>
      <c r="K16" s="53"/>
      <c r="L16" s="53"/>
      <c r="M16" s="53"/>
      <c r="N16" s="53"/>
      <c r="O16" s="53"/>
    </row>
    <row r="17" spans="3:15" x14ac:dyDescent="0.15">
      <c r="C17" s="53"/>
      <c r="D17" s="53"/>
      <c r="E17" s="53"/>
      <c r="F17" s="53"/>
      <c r="G17" s="53"/>
      <c r="H17" s="53"/>
      <c r="I17" s="53"/>
      <c r="J17" s="53"/>
      <c r="K17" s="53"/>
      <c r="L17" s="53"/>
      <c r="M17" s="53"/>
      <c r="N17" s="53"/>
      <c r="O17" s="53"/>
    </row>
    <row r="18" spans="3:15" x14ac:dyDescent="0.15">
      <c r="C18" s="53"/>
      <c r="D18" s="53"/>
      <c r="E18" s="53"/>
      <c r="F18" s="53"/>
      <c r="G18" s="53"/>
      <c r="H18" s="53"/>
      <c r="I18" s="53"/>
      <c r="J18" s="53"/>
      <c r="K18" s="53"/>
      <c r="L18" s="53"/>
      <c r="M18" s="53"/>
      <c r="N18" s="53"/>
      <c r="O18" s="53"/>
    </row>
  </sheetData>
  <mergeCells count="1">
    <mergeCell ref="B10:M10"/>
  </mergeCells>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enableFormatConditionsCalculation="0">
    <tabColor theme="0"/>
  </sheetPr>
  <dimension ref="B2:H50"/>
  <sheetViews>
    <sheetView showGridLines="0" workbookViewId="0"/>
  </sheetViews>
  <sheetFormatPr baseColWidth="10" defaultColWidth="11.5" defaultRowHeight="11" x14ac:dyDescent="0.15"/>
  <cols>
    <col min="1" max="1" width="3.5" style="96" customWidth="1"/>
    <col min="2" max="2" width="48.83203125" style="96" customWidth="1"/>
    <col min="3" max="3" width="13.83203125" style="96" bestFit="1" customWidth="1"/>
    <col min="4" max="4" width="12.5" style="96" bestFit="1" customWidth="1"/>
    <col min="5" max="5" width="13.83203125" style="96" bestFit="1" customWidth="1"/>
    <col min="6" max="6" width="11.5" style="96"/>
    <col min="7" max="7" width="6.5" style="96" customWidth="1"/>
    <col min="8" max="9" width="11.5" style="96"/>
    <col min="10" max="11" width="12.5" style="96" bestFit="1" customWidth="1"/>
    <col min="12" max="16384" width="11.5" style="96"/>
  </cols>
  <sheetData>
    <row r="2" spans="2:8" x14ac:dyDescent="0.15">
      <c r="B2" s="97" t="s">
        <v>61</v>
      </c>
    </row>
    <row r="3" spans="2:8" x14ac:dyDescent="0.15">
      <c r="B3" s="97"/>
    </row>
    <row r="4" spans="2:8" x14ac:dyDescent="0.15">
      <c r="D4" s="98" t="s">
        <v>27</v>
      </c>
    </row>
    <row r="5" spans="2:8" x14ac:dyDescent="0.15">
      <c r="B5" s="99"/>
      <c r="C5" s="114" t="s">
        <v>1</v>
      </c>
      <c r="D5" s="114" t="s">
        <v>21</v>
      </c>
      <c r="F5" s="101"/>
      <c r="G5" s="101"/>
    </row>
    <row r="6" spans="2:8" ht="12" x14ac:dyDescent="0.15">
      <c r="B6" s="102" t="s">
        <v>56</v>
      </c>
      <c r="C6" s="152">
        <v>44.2</v>
      </c>
      <c r="D6" s="152">
        <v>55.8</v>
      </c>
      <c r="F6" s="153"/>
      <c r="G6" s="153"/>
      <c r="H6" s="97"/>
    </row>
    <row r="7" spans="2:8" ht="12" x14ac:dyDescent="0.15">
      <c r="B7" s="102" t="s">
        <v>65</v>
      </c>
      <c r="C7" s="152">
        <v>39.4</v>
      </c>
      <c r="D7" s="152">
        <v>60.6</v>
      </c>
      <c r="F7" s="153"/>
      <c r="G7" s="153"/>
    </row>
    <row r="8" spans="2:8" x14ac:dyDescent="0.15">
      <c r="B8" s="102" t="s">
        <v>48</v>
      </c>
      <c r="C8" s="152">
        <v>47.8</v>
      </c>
      <c r="D8" s="152">
        <v>52.2</v>
      </c>
      <c r="F8" s="153"/>
      <c r="G8" s="153"/>
    </row>
    <row r="9" spans="2:8" x14ac:dyDescent="0.15">
      <c r="B9" s="107" t="s">
        <v>31</v>
      </c>
      <c r="C9" s="154">
        <v>42</v>
      </c>
      <c r="D9" s="154">
        <v>57.5</v>
      </c>
      <c r="F9" s="155"/>
      <c r="G9" s="155"/>
    </row>
    <row r="10" spans="2:8" x14ac:dyDescent="0.15">
      <c r="B10" s="156" t="s">
        <v>33</v>
      </c>
      <c r="C10" s="154">
        <v>55.3</v>
      </c>
      <c r="D10" s="154">
        <v>44.7</v>
      </c>
      <c r="F10" s="155"/>
      <c r="G10" s="155"/>
    </row>
    <row r="11" spans="2:8" x14ac:dyDescent="0.15">
      <c r="B11" s="97"/>
      <c r="E11" s="121"/>
    </row>
    <row r="12" spans="2:8" ht="217.5" customHeight="1" x14ac:dyDescent="0.15">
      <c r="B12" s="158" t="s">
        <v>70</v>
      </c>
      <c r="C12" s="158"/>
      <c r="D12" s="158"/>
    </row>
    <row r="15" spans="2:8" x14ac:dyDescent="0.15">
      <c r="C15" s="157"/>
      <c r="D15" s="157"/>
      <c r="E15" s="157"/>
      <c r="F15" s="157"/>
      <c r="G15" s="157"/>
    </row>
    <row r="16" spans="2:8" x14ac:dyDescent="0.15">
      <c r="H16" s="97"/>
    </row>
    <row r="25" ht="15" customHeight="1" x14ac:dyDescent="0.15"/>
    <row r="26" ht="15" customHeight="1" x14ac:dyDescent="0.15"/>
    <row r="27" ht="15" customHeight="1" x14ac:dyDescent="0.15"/>
    <row r="28" ht="15" customHeight="1" x14ac:dyDescent="0.15"/>
    <row r="29" ht="15" customHeight="1" x14ac:dyDescent="0.15"/>
    <row r="43" spans="3:4" x14ac:dyDescent="0.15">
      <c r="C43" s="149"/>
      <c r="D43" s="149"/>
    </row>
    <row r="44" spans="3:4" x14ac:dyDescent="0.15">
      <c r="C44" s="145"/>
      <c r="D44" s="145"/>
    </row>
    <row r="45" spans="3:4" x14ac:dyDescent="0.15">
      <c r="C45" s="145"/>
      <c r="D45" s="145"/>
    </row>
    <row r="46" spans="3:4" x14ac:dyDescent="0.15">
      <c r="C46" s="145"/>
      <c r="D46" s="145"/>
    </row>
    <row r="47" spans="3:4" x14ac:dyDescent="0.15">
      <c r="C47" s="145"/>
      <c r="D47" s="145"/>
    </row>
    <row r="48" spans="3:4" x14ac:dyDescent="0.15">
      <c r="C48" s="145"/>
      <c r="D48" s="145"/>
    </row>
    <row r="49" spans="3:4" x14ac:dyDescent="0.15">
      <c r="C49" s="145"/>
      <c r="D49" s="145"/>
    </row>
    <row r="50" spans="3:4" x14ac:dyDescent="0.15">
      <c r="C50" s="145"/>
      <c r="D50" s="145"/>
    </row>
  </sheetData>
  <mergeCells count="1">
    <mergeCell ref="B12:D12"/>
  </mergeCells>
  <phoneticPr fontId="3" type="noConversion"/>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B2:Q11"/>
  <sheetViews>
    <sheetView showGridLines="0" workbookViewId="0"/>
  </sheetViews>
  <sheetFormatPr baseColWidth="10" defaultColWidth="11.5" defaultRowHeight="11" x14ac:dyDescent="0.15"/>
  <cols>
    <col min="1" max="1" width="3.1640625" style="55" customWidth="1"/>
    <col min="2" max="2" width="53.5" style="55" customWidth="1"/>
    <col min="3" max="11" width="7" style="55" customWidth="1"/>
    <col min="12" max="14" width="6.83203125" style="55" customWidth="1"/>
    <col min="15" max="15" width="8.5" style="55" customWidth="1"/>
    <col min="16" max="16" width="6.83203125" style="55" customWidth="1"/>
    <col min="17" max="17" width="14.5" style="55" bestFit="1" customWidth="1"/>
    <col min="18" max="16384" width="11.5" style="55"/>
  </cols>
  <sheetData>
    <row r="2" spans="2:17" x14ac:dyDescent="0.15">
      <c r="B2" s="54" t="s">
        <v>71</v>
      </c>
      <c r="F2" s="72"/>
      <c r="N2" s="72"/>
    </row>
    <row r="3" spans="2:17" x14ac:dyDescent="0.15">
      <c r="B3" s="54"/>
    </row>
    <row r="4" spans="2:17" x14ac:dyDescent="0.15">
      <c r="B4" s="54"/>
      <c r="L4" s="56"/>
      <c r="P4" s="56" t="s">
        <v>53</v>
      </c>
    </row>
    <row r="5" spans="2:17" x14ac:dyDescent="0.15">
      <c r="B5" s="73"/>
      <c r="C5" s="74">
        <v>2009</v>
      </c>
      <c r="D5" s="75">
        <v>2010</v>
      </c>
      <c r="E5" s="76">
        <v>2011</v>
      </c>
      <c r="F5" s="75">
        <v>2012</v>
      </c>
      <c r="G5" s="76">
        <v>2013</v>
      </c>
      <c r="H5" s="75">
        <v>2014</v>
      </c>
      <c r="I5" s="76">
        <v>2015</v>
      </c>
      <c r="J5" s="75">
        <v>2016</v>
      </c>
      <c r="K5" s="77">
        <v>2017</v>
      </c>
      <c r="L5" s="77">
        <v>2018</v>
      </c>
      <c r="M5" s="60">
        <v>2019</v>
      </c>
      <c r="N5" s="60">
        <v>2020</v>
      </c>
      <c r="O5" s="60">
        <v>2021</v>
      </c>
      <c r="P5" s="60">
        <v>2022</v>
      </c>
    </row>
    <row r="6" spans="2:17" ht="12" x14ac:dyDescent="0.15">
      <c r="B6" s="78" t="s">
        <v>54</v>
      </c>
      <c r="C6" s="79">
        <v>1510</v>
      </c>
      <c r="D6" s="79">
        <v>1530</v>
      </c>
      <c r="E6" s="79">
        <v>1540</v>
      </c>
      <c r="F6" s="79">
        <v>1580</v>
      </c>
      <c r="G6" s="79">
        <v>1590</v>
      </c>
      <c r="H6" s="79">
        <v>1600</v>
      </c>
      <c r="I6" s="79">
        <v>1610</v>
      </c>
      <c r="J6" s="79">
        <v>1610</v>
      </c>
      <c r="K6" s="79">
        <v>1630</v>
      </c>
      <c r="L6" s="79">
        <v>1660</v>
      </c>
      <c r="M6" s="80">
        <v>1700</v>
      </c>
      <c r="N6" s="80">
        <v>1660</v>
      </c>
      <c r="O6" s="80">
        <v>1730</v>
      </c>
      <c r="P6" s="80">
        <v>1710</v>
      </c>
      <c r="Q6" s="81"/>
    </row>
    <row r="7" spans="2:17" ht="12" x14ac:dyDescent="0.15">
      <c r="B7" s="82" t="s">
        <v>59</v>
      </c>
      <c r="C7" s="83">
        <v>2100</v>
      </c>
      <c r="D7" s="83">
        <v>2120</v>
      </c>
      <c r="E7" s="83">
        <v>2270</v>
      </c>
      <c r="F7" s="83">
        <v>1980</v>
      </c>
      <c r="G7" s="83">
        <v>2020</v>
      </c>
      <c r="H7" s="83">
        <v>1890</v>
      </c>
      <c r="I7" s="83">
        <v>2000</v>
      </c>
      <c r="J7" s="83">
        <v>2100</v>
      </c>
      <c r="K7" s="83">
        <v>2220</v>
      </c>
      <c r="L7" s="83">
        <v>2460</v>
      </c>
      <c r="M7" s="84">
        <v>2340</v>
      </c>
      <c r="N7" s="84">
        <v>2300</v>
      </c>
      <c r="O7" s="84">
        <v>2310</v>
      </c>
      <c r="P7" s="84">
        <v>2340</v>
      </c>
      <c r="Q7" s="85"/>
    </row>
    <row r="8" spans="2:17" x14ac:dyDescent="0.15">
      <c r="B8" s="86" t="s">
        <v>48</v>
      </c>
      <c r="C8" s="87">
        <v>4590</v>
      </c>
      <c r="D8" s="87">
        <v>6180</v>
      </c>
      <c r="E8" s="87">
        <v>5010</v>
      </c>
      <c r="F8" s="87">
        <v>5900</v>
      </c>
      <c r="G8" s="87">
        <v>6580</v>
      </c>
      <c r="H8" s="87">
        <v>5550</v>
      </c>
      <c r="I8" s="87">
        <v>6340</v>
      </c>
      <c r="J8" s="87">
        <v>7130</v>
      </c>
      <c r="K8" s="87">
        <v>6930</v>
      </c>
      <c r="L8" s="87">
        <v>7100</v>
      </c>
      <c r="M8" s="88">
        <v>6790</v>
      </c>
      <c r="N8" s="88">
        <v>7590</v>
      </c>
      <c r="O8" s="88">
        <v>7100</v>
      </c>
      <c r="P8" s="88">
        <v>8860</v>
      </c>
      <c r="Q8" s="85"/>
    </row>
    <row r="9" spans="2:17" x14ac:dyDescent="0.15">
      <c r="B9" s="89" t="s">
        <v>31</v>
      </c>
      <c r="C9" s="90">
        <v>2490</v>
      </c>
      <c r="D9" s="90">
        <v>2500</v>
      </c>
      <c r="E9" s="90">
        <v>2300</v>
      </c>
      <c r="F9" s="90">
        <v>2300</v>
      </c>
      <c r="G9" s="90">
        <v>2350</v>
      </c>
      <c r="H9" s="90">
        <v>2200</v>
      </c>
      <c r="I9" s="90">
        <v>2230</v>
      </c>
      <c r="J9" s="90">
        <v>2250</v>
      </c>
      <c r="K9" s="90">
        <v>2340</v>
      </c>
      <c r="L9" s="90">
        <v>2300</v>
      </c>
      <c r="M9" s="90">
        <v>2250</v>
      </c>
      <c r="N9" s="90">
        <v>2280</v>
      </c>
      <c r="O9" s="90">
        <v>2260</v>
      </c>
      <c r="P9" s="90">
        <v>2310</v>
      </c>
    </row>
    <row r="10" spans="2:17" ht="12" customHeight="1" x14ac:dyDescent="0.15">
      <c r="B10" s="128"/>
      <c r="C10" s="129"/>
      <c r="D10" s="129"/>
      <c r="E10" s="129"/>
      <c r="M10" s="122"/>
    </row>
    <row r="11" spans="2:17" ht="92" customHeight="1" x14ac:dyDescent="0.15">
      <c r="B11" s="158" t="s">
        <v>63</v>
      </c>
      <c r="C11" s="158"/>
      <c r="D11" s="158"/>
      <c r="E11" s="158"/>
      <c r="F11" s="158"/>
      <c r="G11" s="158"/>
      <c r="H11" s="158"/>
      <c r="I11" s="158"/>
      <c r="J11" s="158"/>
      <c r="K11" s="158"/>
      <c r="L11" s="158"/>
      <c r="M11" s="158"/>
    </row>
  </sheetData>
  <mergeCells count="1">
    <mergeCell ref="B11:M11"/>
  </mergeCell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tabColor theme="0"/>
    <pageSetUpPr fitToPage="1"/>
  </sheetPr>
  <dimension ref="B1:M24"/>
  <sheetViews>
    <sheetView showGridLines="0" workbookViewId="0"/>
  </sheetViews>
  <sheetFormatPr baseColWidth="10" defaultColWidth="11.5" defaultRowHeight="11" x14ac:dyDescent="0.15"/>
  <cols>
    <col min="1" max="1" width="3.5" style="55" customWidth="1"/>
    <col min="2" max="2" width="52.6640625" style="55" customWidth="1"/>
    <col min="3" max="3" width="13.5" style="55" customWidth="1"/>
    <col min="4" max="4" width="11.5" style="55" customWidth="1"/>
    <col min="5" max="5" width="14" style="55" customWidth="1"/>
    <col min="6" max="6" width="13" style="55" customWidth="1"/>
    <col min="7" max="7" width="13.5" style="55" customWidth="1"/>
    <col min="8" max="16384" width="11.5" style="55"/>
  </cols>
  <sheetData>
    <row r="1" spans="2:13" x14ac:dyDescent="0.15">
      <c r="I1" s="121"/>
    </row>
    <row r="2" spans="2:13" x14ac:dyDescent="0.15">
      <c r="B2" s="54" t="s">
        <v>72</v>
      </c>
      <c r="G2" s="54"/>
    </row>
    <row r="3" spans="2:13" x14ac:dyDescent="0.15">
      <c r="I3" s="122"/>
    </row>
    <row r="4" spans="2:13" x14ac:dyDescent="0.15">
      <c r="D4" s="122"/>
      <c r="G4" s="56" t="s">
        <v>27</v>
      </c>
      <c r="I4" s="122"/>
    </row>
    <row r="5" spans="2:13" ht="22" x14ac:dyDescent="0.15">
      <c r="C5" s="91" t="s">
        <v>28</v>
      </c>
      <c r="D5" s="91" t="s">
        <v>43</v>
      </c>
      <c r="E5" s="91" t="s">
        <v>44</v>
      </c>
      <c r="F5" s="91" t="s">
        <v>45</v>
      </c>
      <c r="G5" s="91" t="s">
        <v>29</v>
      </c>
      <c r="I5" s="123"/>
      <c r="J5" s="101"/>
      <c r="K5" s="101"/>
      <c r="L5" s="101"/>
      <c r="M5" s="101"/>
    </row>
    <row r="6" spans="2:13" ht="12" x14ac:dyDescent="0.15">
      <c r="B6" s="92" t="s">
        <v>54</v>
      </c>
      <c r="C6" s="93">
        <v>16.2</v>
      </c>
      <c r="D6" s="93">
        <v>22.2</v>
      </c>
      <c r="E6" s="93">
        <v>28.4</v>
      </c>
      <c r="F6" s="93">
        <v>26.1</v>
      </c>
      <c r="G6" s="93">
        <v>7.1</v>
      </c>
      <c r="H6" s="122"/>
      <c r="I6" s="124"/>
      <c r="J6" s="124"/>
      <c r="K6" s="124"/>
      <c r="L6" s="124"/>
      <c r="M6" s="124"/>
    </row>
    <row r="7" spans="2:13" ht="12" x14ac:dyDescent="0.15">
      <c r="B7" s="92" t="s">
        <v>59</v>
      </c>
      <c r="C7" s="93">
        <v>19.3</v>
      </c>
      <c r="D7" s="93">
        <v>27.4</v>
      </c>
      <c r="E7" s="93">
        <v>23.2</v>
      </c>
      <c r="F7" s="93">
        <v>19.2</v>
      </c>
      <c r="G7" s="93">
        <v>10.9</v>
      </c>
      <c r="H7" s="122"/>
      <c r="I7" s="124"/>
      <c r="J7" s="124"/>
      <c r="K7" s="124"/>
      <c r="L7" s="124"/>
      <c r="M7" s="124"/>
    </row>
    <row r="8" spans="2:13" x14ac:dyDescent="0.15">
      <c r="B8" s="92" t="s">
        <v>48</v>
      </c>
      <c r="C8" s="93">
        <v>20.399999999999999</v>
      </c>
      <c r="D8" s="93">
        <v>19.8</v>
      </c>
      <c r="E8" s="93">
        <v>20.2</v>
      </c>
      <c r="F8" s="93">
        <v>21.5</v>
      </c>
      <c r="G8" s="93">
        <v>18</v>
      </c>
      <c r="H8" s="122"/>
      <c r="I8" s="124"/>
      <c r="J8" s="124"/>
      <c r="K8" s="124"/>
      <c r="L8" s="124"/>
      <c r="M8" s="124"/>
    </row>
    <row r="9" spans="2:13" x14ac:dyDescent="0.15">
      <c r="B9" s="94" t="s">
        <v>31</v>
      </c>
      <c r="C9" s="95">
        <v>17.7</v>
      </c>
      <c r="D9" s="95">
        <v>24.2</v>
      </c>
      <c r="E9" s="95">
        <v>25.8</v>
      </c>
      <c r="F9" s="95">
        <v>23</v>
      </c>
      <c r="G9" s="95">
        <v>9.3000000000000007</v>
      </c>
      <c r="H9" s="122"/>
      <c r="I9" s="125"/>
      <c r="J9" s="125"/>
      <c r="K9" s="125"/>
      <c r="L9" s="125"/>
      <c r="M9" s="125"/>
    </row>
    <row r="10" spans="2:13" x14ac:dyDescent="0.15">
      <c r="B10" s="54"/>
      <c r="C10" s="126"/>
      <c r="D10" s="126"/>
      <c r="E10" s="126"/>
      <c r="F10" s="126"/>
      <c r="G10" s="126"/>
    </row>
    <row r="11" spans="2:13" ht="123" customHeight="1" x14ac:dyDescent="0.15">
      <c r="B11" s="158" t="s">
        <v>67</v>
      </c>
      <c r="C11" s="158"/>
      <c r="D11" s="158"/>
      <c r="E11" s="158"/>
      <c r="F11" s="158"/>
      <c r="G11" s="158"/>
    </row>
    <row r="12" spans="2:13" x14ac:dyDescent="0.15">
      <c r="B12" s="127"/>
      <c r="C12" s="127"/>
      <c r="D12" s="127"/>
      <c r="G12" s="121"/>
    </row>
    <row r="13" spans="2:13" x14ac:dyDescent="0.15">
      <c r="C13" s="122"/>
      <c r="D13" s="122"/>
      <c r="E13" s="122"/>
      <c r="F13" s="122"/>
    </row>
    <row r="14" spans="2:13" x14ac:dyDescent="0.15">
      <c r="C14" s="122"/>
      <c r="D14" s="122"/>
      <c r="E14" s="122"/>
      <c r="F14" s="122"/>
      <c r="G14" s="121"/>
    </row>
    <row r="15" spans="2:13" x14ac:dyDescent="0.15">
      <c r="C15" s="122"/>
      <c r="D15" s="122"/>
      <c r="E15" s="122"/>
      <c r="F15" s="122"/>
      <c r="G15" s="122"/>
    </row>
    <row r="16" spans="2:13" x14ac:dyDescent="0.15">
      <c r="C16" s="122"/>
      <c r="D16" s="122"/>
      <c r="E16" s="122"/>
      <c r="F16" s="122"/>
      <c r="G16" s="122"/>
    </row>
    <row r="18" spans="3:7" x14ac:dyDescent="0.15">
      <c r="C18" s="122"/>
      <c r="D18" s="122"/>
      <c r="E18" s="122"/>
      <c r="F18" s="122"/>
      <c r="G18" s="122"/>
    </row>
    <row r="19" spans="3:7" x14ac:dyDescent="0.15">
      <c r="C19" s="122"/>
      <c r="D19" s="122"/>
      <c r="E19" s="122"/>
      <c r="F19" s="122"/>
      <c r="G19" s="122"/>
    </row>
    <row r="20" spans="3:7" x14ac:dyDescent="0.15">
      <c r="C20" s="122"/>
      <c r="D20" s="122"/>
      <c r="E20" s="122"/>
      <c r="F20" s="122"/>
      <c r="G20" s="122"/>
    </row>
    <row r="21" spans="3:7" x14ac:dyDescent="0.15">
      <c r="C21" s="122"/>
      <c r="D21" s="122"/>
      <c r="E21" s="122"/>
      <c r="F21" s="122"/>
      <c r="G21" s="122"/>
    </row>
    <row r="22" spans="3:7" x14ac:dyDescent="0.15">
      <c r="C22" s="122"/>
      <c r="D22" s="122"/>
      <c r="E22" s="122"/>
      <c r="F22" s="122"/>
      <c r="G22" s="122"/>
    </row>
    <row r="23" spans="3:7" x14ac:dyDescent="0.15">
      <c r="C23" s="122"/>
      <c r="D23" s="122"/>
      <c r="E23" s="122"/>
      <c r="F23" s="122"/>
      <c r="G23" s="122"/>
    </row>
    <row r="24" spans="3:7" x14ac:dyDescent="0.15">
      <c r="C24" s="122"/>
      <c r="D24" s="122"/>
      <c r="E24" s="122"/>
      <c r="F24" s="122"/>
      <c r="G24" s="122"/>
    </row>
  </sheetData>
  <mergeCells count="1">
    <mergeCell ref="B11:G11"/>
  </mergeCells>
  <phoneticPr fontId="3" type="noConversion"/>
  <pageMargins left="0.78740157499999996" right="0.78740157499999996" top="0.984251969" bottom="0.984251969" header="0.4921259845" footer="0.4921259845"/>
  <pageSetup paperSize="9" scale="8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enableFormatConditionsCalculation="0">
    <tabColor theme="0"/>
  </sheetPr>
  <dimension ref="B2:H41"/>
  <sheetViews>
    <sheetView showGridLines="0" zoomScale="118" workbookViewId="0"/>
  </sheetViews>
  <sheetFormatPr baseColWidth="10" defaultColWidth="11.5" defaultRowHeight="11" x14ac:dyDescent="0.15"/>
  <cols>
    <col min="1" max="1" width="2.83203125" style="41" customWidth="1"/>
    <col min="2" max="2" width="52.1640625" style="41" customWidth="1"/>
    <col min="3" max="3" width="14" style="41" bestFit="1" customWidth="1"/>
    <col min="4" max="4" width="15.83203125" style="41" bestFit="1" customWidth="1"/>
    <col min="5" max="5" width="11.5" style="41"/>
    <col min="6" max="6" width="6.1640625" style="41" customWidth="1"/>
    <col min="7" max="16384" width="11.5" style="41"/>
  </cols>
  <sheetData>
    <row r="2" spans="2:8" s="96" customFormat="1" x14ac:dyDescent="0.15">
      <c r="B2" s="54" t="s">
        <v>52</v>
      </c>
    </row>
    <row r="3" spans="2:8" s="96" customFormat="1" x14ac:dyDescent="0.15">
      <c r="B3" s="97"/>
    </row>
    <row r="4" spans="2:8" s="96" customFormat="1" x14ac:dyDescent="0.15">
      <c r="D4" s="98" t="s">
        <v>27</v>
      </c>
    </row>
    <row r="5" spans="2:8" s="96" customFormat="1" x14ac:dyDescent="0.15">
      <c r="B5" s="99"/>
      <c r="C5" s="100" t="s">
        <v>23</v>
      </c>
      <c r="D5" s="100" t="s">
        <v>24</v>
      </c>
      <c r="G5" s="101"/>
      <c r="H5" s="101"/>
    </row>
    <row r="6" spans="2:8" s="96" customFormat="1" ht="12" x14ac:dyDescent="0.15">
      <c r="B6" s="102" t="s">
        <v>56</v>
      </c>
      <c r="C6" s="103">
        <v>85.7</v>
      </c>
      <c r="D6" s="103">
        <v>14.3</v>
      </c>
      <c r="G6" s="104"/>
      <c r="H6" s="104"/>
    </row>
    <row r="7" spans="2:8" s="96" customFormat="1" ht="12" x14ac:dyDescent="0.15">
      <c r="B7" s="92" t="s">
        <v>59</v>
      </c>
      <c r="C7" s="103">
        <v>80.5</v>
      </c>
      <c r="D7" s="103">
        <v>19.5</v>
      </c>
      <c r="G7" s="104"/>
      <c r="H7" s="104"/>
    </row>
    <row r="8" spans="2:8" s="96" customFormat="1" x14ac:dyDescent="0.15">
      <c r="B8" s="102" t="s">
        <v>48</v>
      </c>
      <c r="C8" s="103">
        <v>75.5</v>
      </c>
      <c r="D8" s="103">
        <v>24.5</v>
      </c>
      <c r="G8" s="104"/>
      <c r="H8" s="104"/>
    </row>
    <row r="9" spans="2:8" s="96" customFormat="1" x14ac:dyDescent="0.15">
      <c r="B9" s="94" t="s">
        <v>31</v>
      </c>
      <c r="C9" s="105">
        <v>83.4</v>
      </c>
      <c r="D9" s="105">
        <v>16.600000000000001</v>
      </c>
      <c r="G9" s="106"/>
      <c r="H9" s="106"/>
    </row>
    <row r="10" spans="2:8" s="96" customFormat="1" x14ac:dyDescent="0.15">
      <c r="B10" s="107" t="s">
        <v>33</v>
      </c>
      <c r="C10" s="105">
        <v>75.5</v>
      </c>
      <c r="D10" s="105">
        <v>24.5</v>
      </c>
      <c r="G10" s="106"/>
      <c r="H10" s="106"/>
    </row>
    <row r="11" spans="2:8" x14ac:dyDescent="0.15">
      <c r="B11" s="42"/>
      <c r="E11" s="50"/>
    </row>
    <row r="12" spans="2:8" ht="266.25" customHeight="1" x14ac:dyDescent="0.15">
      <c r="B12" s="158" t="s">
        <v>68</v>
      </c>
      <c r="C12" s="158"/>
      <c r="D12" s="158"/>
      <c r="G12" s="44"/>
      <c r="H12" s="45"/>
    </row>
    <row r="13" spans="2:8" x14ac:dyDescent="0.15">
      <c r="B13" s="40"/>
      <c r="G13" s="44"/>
      <c r="H13" s="45"/>
    </row>
    <row r="14" spans="2:8" ht="10.5" customHeight="1" x14ac:dyDescent="0.15">
      <c r="B14" s="40"/>
    </row>
    <row r="15" spans="2:8" ht="10.5" customHeight="1" x14ac:dyDescent="0.15">
      <c r="B15" s="40"/>
    </row>
    <row r="16" spans="2:8" ht="10.5" customHeight="1" x14ac:dyDescent="0.15">
      <c r="B16" s="40"/>
    </row>
    <row r="17" spans="2:6" ht="11.25" customHeight="1" x14ac:dyDescent="0.15">
      <c r="B17" s="40"/>
    </row>
    <row r="18" spans="2:6" ht="11.25" customHeight="1" x14ac:dyDescent="0.15">
      <c r="B18" s="40"/>
    </row>
    <row r="19" spans="2:6" x14ac:dyDescent="0.15">
      <c r="B19" s="40"/>
      <c r="C19" s="46"/>
      <c r="D19" s="46"/>
    </row>
    <row r="20" spans="2:6" x14ac:dyDescent="0.15">
      <c r="B20" s="46"/>
      <c r="C20" s="46"/>
      <c r="D20" s="46"/>
      <c r="E20" s="46"/>
      <c r="F20" s="46"/>
    </row>
    <row r="21" spans="2:6" x14ac:dyDescent="0.15">
      <c r="C21" s="46"/>
      <c r="D21" s="46"/>
      <c r="E21" s="46"/>
      <c r="F21" s="46"/>
    </row>
    <row r="22" spans="2:6" x14ac:dyDescent="0.15">
      <c r="E22" s="46"/>
      <c r="F22" s="46"/>
    </row>
    <row r="23" spans="2:6" x14ac:dyDescent="0.15">
      <c r="D23" s="43"/>
    </row>
    <row r="26" spans="2:6" x14ac:dyDescent="0.15">
      <c r="E26" s="47"/>
      <c r="F26" s="47"/>
    </row>
    <row r="27" spans="2:6" x14ac:dyDescent="0.15">
      <c r="E27" s="47"/>
      <c r="F27" s="47"/>
    </row>
    <row r="28" spans="2:6" x14ac:dyDescent="0.15">
      <c r="E28" s="47"/>
      <c r="F28" s="47"/>
    </row>
    <row r="29" spans="2:6" x14ac:dyDescent="0.15">
      <c r="E29" s="47"/>
      <c r="F29" s="47"/>
    </row>
    <row r="30" spans="2:6" x14ac:dyDescent="0.15">
      <c r="E30" s="47"/>
      <c r="F30" s="47"/>
    </row>
    <row r="31" spans="2:6" x14ac:dyDescent="0.15">
      <c r="E31" s="47"/>
      <c r="F31" s="47"/>
    </row>
    <row r="32" spans="2:6" x14ac:dyDescent="0.15">
      <c r="C32" s="45"/>
      <c r="D32" s="45"/>
      <c r="E32" s="47"/>
      <c r="F32" s="47"/>
    </row>
    <row r="33" spans="2:6" x14ac:dyDescent="0.15">
      <c r="C33" s="47"/>
      <c r="D33" s="47"/>
      <c r="E33" s="47"/>
      <c r="F33" s="47"/>
    </row>
    <row r="34" spans="2:6" x14ac:dyDescent="0.15">
      <c r="B34" s="48"/>
      <c r="C34" s="49"/>
      <c r="D34" s="49"/>
      <c r="E34" s="47"/>
      <c r="F34" s="47"/>
    </row>
    <row r="35" spans="2:6" x14ac:dyDescent="0.15">
      <c r="C35" s="49"/>
      <c r="D35" s="49"/>
      <c r="E35" s="47"/>
      <c r="F35" s="47"/>
    </row>
    <row r="36" spans="2:6" x14ac:dyDescent="0.15">
      <c r="C36" s="49"/>
      <c r="D36" s="49"/>
      <c r="E36" s="47"/>
      <c r="F36" s="47"/>
    </row>
    <row r="37" spans="2:6" x14ac:dyDescent="0.15">
      <c r="C37" s="49"/>
      <c r="D37" s="49"/>
    </row>
    <row r="38" spans="2:6" x14ac:dyDescent="0.15">
      <c r="C38" s="49"/>
      <c r="D38" s="49"/>
    </row>
    <row r="39" spans="2:6" x14ac:dyDescent="0.15">
      <c r="C39" s="49"/>
      <c r="D39" s="49"/>
    </row>
    <row r="40" spans="2:6" x14ac:dyDescent="0.15">
      <c r="C40" s="49"/>
      <c r="D40" s="49"/>
    </row>
    <row r="41" spans="2:6" x14ac:dyDescent="0.15">
      <c r="C41" s="49"/>
      <c r="D41" s="49"/>
    </row>
  </sheetData>
  <mergeCells count="1">
    <mergeCell ref="B12:D12"/>
  </mergeCells>
  <phoneticPr fontId="3" type="noConversion"/>
  <pageMargins left="0.78740157480314965" right="0.78740157480314965"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B2:Q47"/>
  <sheetViews>
    <sheetView showGridLines="0" workbookViewId="0"/>
  </sheetViews>
  <sheetFormatPr baseColWidth="10" defaultColWidth="11.5" defaultRowHeight="11" x14ac:dyDescent="0.15"/>
  <cols>
    <col min="1" max="1" width="2.5" style="96" customWidth="1"/>
    <col min="2" max="2" width="51.33203125" style="96" customWidth="1"/>
    <col min="3" max="9" width="11.5" style="96"/>
    <col min="10" max="11" width="10.5" style="96" customWidth="1"/>
    <col min="12" max="12" width="12.5" style="96" customWidth="1"/>
    <col min="13" max="13" width="12.1640625" style="96" customWidth="1"/>
    <col min="14" max="16384" width="11.5" style="96"/>
  </cols>
  <sheetData>
    <row r="2" spans="2:16" s="111" customFormat="1" ht="12" customHeight="1" x14ac:dyDescent="0.15">
      <c r="B2" s="108" t="s">
        <v>51</v>
      </c>
      <c r="C2" s="109"/>
      <c r="D2" s="109"/>
      <c r="E2" s="109"/>
      <c r="F2" s="109"/>
      <c r="G2" s="109"/>
      <c r="H2" s="109"/>
      <c r="I2" s="109"/>
      <c r="J2" s="109"/>
      <c r="K2" s="110"/>
    </row>
    <row r="3" spans="2:16" x14ac:dyDescent="0.15">
      <c r="K3" s="112"/>
      <c r="L3" s="112"/>
      <c r="M3" s="112"/>
      <c r="N3" s="112"/>
      <c r="O3" s="112"/>
    </row>
    <row r="4" spans="2:16" x14ac:dyDescent="0.15">
      <c r="B4" s="113"/>
      <c r="C4" s="114">
        <v>2010</v>
      </c>
      <c r="D4" s="114">
        <v>2011</v>
      </c>
      <c r="E4" s="114">
        <v>2012</v>
      </c>
      <c r="F4" s="114">
        <v>2013</v>
      </c>
      <c r="G4" s="114">
        <v>2014</v>
      </c>
      <c r="H4" s="114">
        <v>2015</v>
      </c>
      <c r="I4" s="114">
        <v>2016</v>
      </c>
      <c r="J4" s="114">
        <v>2017</v>
      </c>
      <c r="K4" s="114">
        <v>2018</v>
      </c>
      <c r="L4" s="114">
        <v>2019</v>
      </c>
      <c r="M4" s="114">
        <v>2020</v>
      </c>
      <c r="N4" s="114">
        <v>2021</v>
      </c>
      <c r="O4" s="114">
        <v>2022</v>
      </c>
    </row>
    <row r="5" spans="2:16" x14ac:dyDescent="0.15">
      <c r="B5" s="102" t="s">
        <v>46</v>
      </c>
      <c r="C5" s="115">
        <v>5.95</v>
      </c>
      <c r="D5" s="115">
        <v>6.23</v>
      </c>
      <c r="E5" s="115">
        <v>6.35</v>
      </c>
      <c r="F5" s="115">
        <v>6.47</v>
      </c>
      <c r="G5" s="115">
        <v>6.61</v>
      </c>
      <c r="H5" s="115">
        <v>6.7</v>
      </c>
      <c r="I5" s="115">
        <v>6.94</v>
      </c>
      <c r="J5" s="115">
        <v>7.11</v>
      </c>
      <c r="K5" s="115">
        <v>7</v>
      </c>
      <c r="L5" s="116">
        <v>7.1</v>
      </c>
      <c r="M5" s="116">
        <v>7.2</v>
      </c>
      <c r="N5" s="116">
        <v>7.2</v>
      </c>
      <c r="O5" s="116">
        <v>6.9</v>
      </c>
    </row>
    <row r="6" spans="2:16" x14ac:dyDescent="0.15">
      <c r="B6" s="92" t="s">
        <v>49</v>
      </c>
      <c r="C6" s="115">
        <v>5.99</v>
      </c>
      <c r="D6" s="115">
        <v>5.27</v>
      </c>
      <c r="E6" s="115">
        <v>5.43</v>
      </c>
      <c r="F6" s="115">
        <v>5.17</v>
      </c>
      <c r="G6" s="115">
        <v>5.45</v>
      </c>
      <c r="H6" s="115">
        <v>4.59</v>
      </c>
      <c r="I6" s="115">
        <v>4.7</v>
      </c>
      <c r="J6" s="115">
        <v>4.57</v>
      </c>
      <c r="K6" s="115">
        <v>4.3</v>
      </c>
      <c r="L6" s="116">
        <v>4.4000000000000004</v>
      </c>
      <c r="M6" s="116">
        <v>4.7</v>
      </c>
      <c r="N6" s="116">
        <v>4.9000000000000004</v>
      </c>
      <c r="O6" s="116">
        <v>4.8</v>
      </c>
    </row>
    <row r="7" spans="2:16" x14ac:dyDescent="0.15">
      <c r="B7" s="117" t="s">
        <v>31</v>
      </c>
      <c r="C7" s="118">
        <v>11.93</v>
      </c>
      <c r="D7" s="118">
        <v>11.59</v>
      </c>
      <c r="E7" s="118">
        <v>11.84</v>
      </c>
      <c r="F7" s="118">
        <v>11.72</v>
      </c>
      <c r="G7" s="118">
        <v>12.14</v>
      </c>
      <c r="H7" s="118">
        <v>11.38</v>
      </c>
      <c r="I7" s="118">
        <v>11.76</v>
      </c>
      <c r="J7" s="118">
        <v>11.81</v>
      </c>
      <c r="K7" s="118">
        <v>11.4</v>
      </c>
      <c r="L7" s="119">
        <v>11.6</v>
      </c>
      <c r="M7" s="119">
        <v>12</v>
      </c>
      <c r="N7" s="119">
        <v>12.1</v>
      </c>
      <c r="O7" s="119">
        <v>11.8</v>
      </c>
    </row>
    <row r="8" spans="2:16" x14ac:dyDescent="0.15">
      <c r="C8" s="112"/>
      <c r="D8" s="112"/>
      <c r="E8" s="112"/>
      <c r="F8" s="112"/>
      <c r="G8" s="112"/>
      <c r="H8" s="112"/>
      <c r="I8" s="112"/>
      <c r="J8" s="112"/>
      <c r="K8" s="112"/>
      <c r="L8" s="112"/>
      <c r="M8" s="112"/>
      <c r="N8" s="112"/>
      <c r="O8" s="121"/>
    </row>
    <row r="9" spans="2:16" ht="61" customHeight="1" x14ac:dyDescent="0.25">
      <c r="B9" s="158" t="s">
        <v>64</v>
      </c>
      <c r="C9" s="158"/>
      <c r="D9" s="158"/>
      <c r="E9" s="158"/>
      <c r="F9" s="158"/>
      <c r="G9" s="158"/>
      <c r="H9" s="158"/>
      <c r="I9" s="158"/>
      <c r="J9" s="158"/>
      <c r="K9" s="158"/>
      <c r="L9" s="158"/>
      <c r="M9" s="130"/>
      <c r="N9" s="130"/>
      <c r="O9" s="130"/>
      <c r="P9" s="130"/>
    </row>
    <row r="10" spans="2:16" ht="19" x14ac:dyDescent="0.25">
      <c r="B10" s="55"/>
      <c r="M10" s="130"/>
      <c r="N10" s="130"/>
      <c r="O10" s="130"/>
      <c r="P10" s="130"/>
    </row>
    <row r="11" spans="2:16" ht="19" x14ac:dyDescent="0.25">
      <c r="B11" s="55"/>
      <c r="M11" s="130"/>
      <c r="N11" s="130"/>
      <c r="O11" s="130"/>
      <c r="P11" s="130"/>
    </row>
    <row r="12" spans="2:16" ht="19" x14ac:dyDescent="0.25">
      <c r="B12" s="55"/>
      <c r="C12" s="112"/>
      <c r="D12" s="112"/>
      <c r="E12" s="112"/>
      <c r="F12" s="112"/>
      <c r="G12" s="112"/>
      <c r="H12" s="112"/>
      <c r="I12" s="112"/>
      <c r="J12" s="112"/>
      <c r="K12" s="112"/>
      <c r="L12" s="112"/>
      <c r="M12" s="130"/>
      <c r="N12" s="131"/>
      <c r="O12" s="130"/>
      <c r="P12" s="130"/>
    </row>
    <row r="13" spans="2:16" x14ac:dyDescent="0.15">
      <c r="B13" s="55"/>
      <c r="C13" s="112"/>
      <c r="D13" s="112"/>
      <c r="E13" s="112"/>
      <c r="F13" s="112"/>
      <c r="G13" s="112"/>
      <c r="H13" s="112"/>
      <c r="I13" s="112"/>
      <c r="J13" s="112"/>
      <c r="K13" s="112"/>
      <c r="L13" s="112"/>
      <c r="M13" s="112"/>
      <c r="N13" s="112"/>
    </row>
    <row r="14" spans="2:16" x14ac:dyDescent="0.15">
      <c r="C14" s="112"/>
      <c r="D14" s="112"/>
      <c r="E14" s="112"/>
      <c r="F14" s="112"/>
      <c r="G14" s="112"/>
      <c r="H14" s="112"/>
      <c r="I14" s="112"/>
      <c r="J14" s="112"/>
      <c r="K14" s="112"/>
      <c r="L14" s="112"/>
      <c r="M14" s="112"/>
      <c r="N14" s="112"/>
    </row>
    <row r="16" spans="2:16" x14ac:dyDescent="0.15">
      <c r="K16" s="132"/>
    </row>
    <row r="37" spans="2:17" x14ac:dyDescent="0.15">
      <c r="B37" s="133"/>
      <c r="C37" s="133" t="s">
        <v>34</v>
      </c>
      <c r="D37" s="133" t="s">
        <v>34</v>
      </c>
      <c r="E37" s="133" t="s">
        <v>35</v>
      </c>
      <c r="F37" s="133" t="s">
        <v>34</v>
      </c>
      <c r="G37" s="133" t="s">
        <v>34</v>
      </c>
      <c r="H37" s="133" t="s">
        <v>34</v>
      </c>
      <c r="I37" s="133" t="s">
        <v>35</v>
      </c>
      <c r="J37" s="133" t="s">
        <v>34</v>
      </c>
      <c r="K37" s="133" t="s">
        <v>34</v>
      </c>
      <c r="L37" s="133"/>
      <c r="M37" s="133"/>
      <c r="N37" s="133"/>
      <c r="O37" s="134"/>
      <c r="P37" s="134"/>
      <c r="Q37" s="134"/>
    </row>
    <row r="38" spans="2:17" x14ac:dyDescent="0.15">
      <c r="B38" s="133"/>
      <c r="C38" s="135">
        <v>2010</v>
      </c>
      <c r="D38" s="135">
        <v>2011</v>
      </c>
      <c r="E38" s="135">
        <v>2012</v>
      </c>
      <c r="F38" s="135">
        <v>2013</v>
      </c>
      <c r="G38" s="135">
        <v>2014</v>
      </c>
      <c r="H38" s="135">
        <v>2015</v>
      </c>
      <c r="I38" s="135">
        <v>2016</v>
      </c>
      <c r="J38" s="135">
        <v>2017</v>
      </c>
      <c r="K38" s="135">
        <v>2018</v>
      </c>
      <c r="L38" s="135">
        <v>2019</v>
      </c>
      <c r="M38" s="135">
        <v>2020</v>
      </c>
      <c r="N38" s="135">
        <v>2021</v>
      </c>
      <c r="O38" s="72"/>
      <c r="P38" s="72"/>
      <c r="Q38" s="72"/>
    </row>
    <row r="39" spans="2:17" x14ac:dyDescent="0.15">
      <c r="B39" s="136" t="s">
        <v>36</v>
      </c>
      <c r="C39" s="137">
        <v>15081953</v>
      </c>
      <c r="D39" s="137">
        <v>15290615</v>
      </c>
      <c r="E39" s="137">
        <v>15349151</v>
      </c>
      <c r="F39" s="137">
        <v>15629468</v>
      </c>
      <c r="G39" s="137">
        <v>15828400</v>
      </c>
      <c r="H39" s="137">
        <v>15980438</v>
      </c>
      <c r="I39" s="137">
        <v>16135181</v>
      </c>
      <c r="J39" s="137">
        <v>16252194</v>
      </c>
      <c r="K39" s="137">
        <v>16495664</v>
      </c>
      <c r="L39" s="137">
        <v>16712078</v>
      </c>
      <c r="M39" s="137">
        <v>16907218</v>
      </c>
      <c r="N39" s="137">
        <v>16996835</v>
      </c>
      <c r="O39" s="55"/>
      <c r="P39" s="72"/>
      <c r="Q39" s="72"/>
    </row>
    <row r="40" spans="2:17" x14ac:dyDescent="0.15">
      <c r="B40" s="133"/>
      <c r="C40" s="133"/>
      <c r="D40" s="133"/>
      <c r="E40" s="133"/>
      <c r="F40" s="133"/>
      <c r="G40" s="133"/>
      <c r="H40" s="133"/>
      <c r="I40" s="133"/>
      <c r="J40" s="133"/>
      <c r="K40" s="133"/>
      <c r="L40" s="133"/>
      <c r="M40" s="133"/>
      <c r="N40" s="133"/>
      <c r="O40" s="72"/>
      <c r="P40" s="72"/>
      <c r="Q40" s="72"/>
    </row>
    <row r="41" spans="2:17" x14ac:dyDescent="0.15">
      <c r="B41" s="133"/>
      <c r="C41" s="133" t="s">
        <v>42</v>
      </c>
      <c r="D41" s="133" t="s">
        <v>42</v>
      </c>
      <c r="E41" s="133" t="s">
        <v>42</v>
      </c>
      <c r="F41" s="133" t="s">
        <v>42</v>
      </c>
      <c r="G41" s="133" t="s">
        <v>42</v>
      </c>
      <c r="H41" s="133" t="s">
        <v>42</v>
      </c>
      <c r="I41" s="133" t="s">
        <v>42</v>
      </c>
      <c r="J41" s="133" t="s">
        <v>42</v>
      </c>
      <c r="K41" s="133" t="s">
        <v>42</v>
      </c>
      <c r="L41" s="133" t="s">
        <v>37</v>
      </c>
      <c r="M41" s="133"/>
      <c r="N41" s="133"/>
      <c r="O41" s="72"/>
      <c r="P41" s="72"/>
      <c r="Q41" s="72"/>
    </row>
    <row r="42" spans="2:17" x14ac:dyDescent="0.15">
      <c r="B42" s="133" t="s">
        <v>38</v>
      </c>
      <c r="C42" s="138">
        <v>770099.10642285866</v>
      </c>
      <c r="D42" s="138">
        <v>813928.82009817904</v>
      </c>
      <c r="E42" s="138">
        <v>829749.97214325529</v>
      </c>
      <c r="F42" s="138">
        <v>843538.89721082326</v>
      </c>
      <c r="G42" s="138">
        <v>874734.60749567288</v>
      </c>
      <c r="H42" s="138">
        <v>883972.44661391107</v>
      </c>
      <c r="I42" s="138">
        <v>900534.38162813382</v>
      </c>
      <c r="J42" s="138">
        <v>906736.29917257756</v>
      </c>
      <c r="K42" s="138">
        <v>916488.35213926807</v>
      </c>
      <c r="L42" s="133">
        <v>119040.59408200349</v>
      </c>
      <c r="M42" s="133"/>
      <c r="N42" s="133"/>
      <c r="O42" s="72"/>
      <c r="P42" s="72"/>
      <c r="Q42" s="72"/>
    </row>
    <row r="43" spans="2:17" x14ac:dyDescent="0.15">
      <c r="B43" s="133" t="s">
        <v>39</v>
      </c>
      <c r="C43" s="138">
        <v>127992.76988311231</v>
      </c>
      <c r="D43" s="138">
        <v>139206.83479635886</v>
      </c>
      <c r="E43" s="138">
        <v>144248.90550083134</v>
      </c>
      <c r="F43" s="138">
        <v>167874.73300441063</v>
      </c>
      <c r="G43" s="138">
        <v>170846.7017204001</v>
      </c>
      <c r="H43" s="138">
        <v>186067.53187212636</v>
      </c>
      <c r="I43" s="138">
        <v>213211.28840339064</v>
      </c>
      <c r="J43" s="138">
        <v>241741.26736337433</v>
      </c>
      <c r="K43" s="138">
        <v>260379.04168620057</v>
      </c>
      <c r="L43" s="133"/>
      <c r="M43" s="133"/>
      <c r="N43" s="133"/>
    </row>
    <row r="44" spans="2:17" x14ac:dyDescent="0.15">
      <c r="B44" s="133" t="s">
        <v>40</v>
      </c>
      <c r="C44" s="138">
        <v>903732.19379515911</v>
      </c>
      <c r="D44" s="138">
        <v>806126.7076888053</v>
      </c>
      <c r="E44" s="138">
        <v>833622.91269589961</v>
      </c>
      <c r="F44" s="138">
        <v>807461.76101719018</v>
      </c>
      <c r="G44" s="138">
        <v>863332.73171691783</v>
      </c>
      <c r="H44" s="138">
        <v>733927.0635557496</v>
      </c>
      <c r="I44" s="138">
        <v>757722.24313357985</v>
      </c>
      <c r="J44" s="138">
        <v>743087.15985181776</v>
      </c>
      <c r="K44" s="138">
        <v>829958.93897556083</v>
      </c>
      <c r="L44" s="133">
        <v>676512.12192439649</v>
      </c>
      <c r="M44" s="133"/>
      <c r="N44" s="133"/>
    </row>
    <row r="45" spans="2:17" x14ac:dyDescent="0.15">
      <c r="B45" s="133" t="s">
        <v>41</v>
      </c>
      <c r="C45" s="138">
        <v>1798961.6019254108</v>
      </c>
      <c r="D45" s="138">
        <v>1771613.6006178975</v>
      </c>
      <c r="E45" s="138">
        <v>1817787.5546604916</v>
      </c>
      <c r="F45" s="138">
        <v>1832361.4868379447</v>
      </c>
      <c r="G45" s="138">
        <v>1922032.8874159069</v>
      </c>
      <c r="H45" s="138">
        <v>1818189.3746218015</v>
      </c>
      <c r="I45" s="138">
        <v>1887580.2845259793</v>
      </c>
      <c r="J45" s="138">
        <v>1908264.6178236566</v>
      </c>
      <c r="K45" s="138">
        <v>2046940.9640106172</v>
      </c>
      <c r="L45" s="133">
        <v>187963.99365060715</v>
      </c>
      <c r="M45" s="133"/>
      <c r="N45" s="133"/>
    </row>
    <row r="46" spans="2:17" x14ac:dyDescent="0.15">
      <c r="B46" s="133"/>
      <c r="C46" s="139"/>
      <c r="D46" s="139"/>
      <c r="E46" s="139"/>
      <c r="F46" s="139"/>
      <c r="G46" s="139"/>
      <c r="H46" s="139"/>
      <c r="I46" s="139"/>
      <c r="J46" s="139"/>
      <c r="K46" s="139"/>
      <c r="L46" s="133"/>
      <c r="M46" s="133"/>
      <c r="N46" s="133"/>
    </row>
    <row r="47" spans="2:17" x14ac:dyDescent="0.15">
      <c r="B47" s="55"/>
      <c r="C47" s="140"/>
      <c r="D47" s="140"/>
      <c r="E47" s="140"/>
      <c r="F47" s="140"/>
      <c r="G47" s="140"/>
      <c r="H47" s="140"/>
      <c r="I47" s="140"/>
      <c r="J47" s="140"/>
      <c r="K47" s="141"/>
    </row>
  </sheetData>
  <mergeCells count="1">
    <mergeCell ref="B9:L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enableFormatConditionsCalculation="0">
    <tabColor theme="0"/>
  </sheetPr>
  <dimension ref="B2:M57"/>
  <sheetViews>
    <sheetView showGridLines="0" workbookViewId="0"/>
  </sheetViews>
  <sheetFormatPr baseColWidth="10" defaultColWidth="11.5" defaultRowHeight="11" x14ac:dyDescent="0.15"/>
  <cols>
    <col min="1" max="1" width="3.5" style="96" customWidth="1"/>
    <col min="2" max="2" width="51" style="96" customWidth="1"/>
    <col min="3" max="3" width="12.5" style="96" customWidth="1"/>
    <col min="4" max="5" width="12.1640625" style="96" bestFit="1" customWidth="1"/>
    <col min="6" max="6" width="10" style="96" customWidth="1"/>
    <col min="7" max="7" width="13.5" style="96" customWidth="1"/>
    <col min="8" max="8" width="15.5" style="96" customWidth="1"/>
    <col min="9" max="16384" width="11.5" style="96"/>
  </cols>
  <sheetData>
    <row r="2" spans="2:13" x14ac:dyDescent="0.15">
      <c r="B2" s="97" t="s">
        <v>50</v>
      </c>
    </row>
    <row r="3" spans="2:13" x14ac:dyDescent="0.15">
      <c r="B3" s="97"/>
    </row>
    <row r="4" spans="2:13" x14ac:dyDescent="0.15">
      <c r="B4" s="97"/>
      <c r="G4" s="98" t="s">
        <v>27</v>
      </c>
    </row>
    <row r="5" spans="2:13" x14ac:dyDescent="0.15">
      <c r="B5" s="99"/>
      <c r="C5" s="114" t="s">
        <v>22</v>
      </c>
      <c r="D5" s="114" t="s">
        <v>25</v>
      </c>
      <c r="E5" s="114" t="s">
        <v>26</v>
      </c>
      <c r="F5" s="114" t="s">
        <v>30</v>
      </c>
      <c r="G5" s="114" t="s">
        <v>32</v>
      </c>
      <c r="I5" s="101"/>
      <c r="J5" s="101"/>
      <c r="K5" s="101"/>
      <c r="L5" s="101"/>
      <c r="M5" s="101"/>
    </row>
    <row r="6" spans="2:13" ht="12" x14ac:dyDescent="0.15">
      <c r="B6" s="102" t="s">
        <v>57</v>
      </c>
      <c r="C6" s="103">
        <v>2.6</v>
      </c>
      <c r="D6" s="103">
        <v>9.5</v>
      </c>
      <c r="E6" s="103">
        <v>20</v>
      </c>
      <c r="F6" s="103">
        <v>37.799999999999997</v>
      </c>
      <c r="G6" s="103">
        <v>30.1</v>
      </c>
      <c r="H6" s="142"/>
      <c r="I6" s="104"/>
      <c r="J6" s="104"/>
      <c r="K6" s="104"/>
      <c r="L6" s="104"/>
      <c r="M6" s="104"/>
    </row>
    <row r="7" spans="2:13" ht="12" x14ac:dyDescent="0.15">
      <c r="B7" s="92" t="s">
        <v>60</v>
      </c>
      <c r="C7" s="103">
        <v>3.2</v>
      </c>
      <c r="D7" s="103">
        <v>9.4</v>
      </c>
      <c r="E7" s="103">
        <v>20.6</v>
      </c>
      <c r="F7" s="103">
        <v>39.200000000000003</v>
      </c>
      <c r="G7" s="103">
        <v>27.5</v>
      </c>
      <c r="H7" s="142"/>
      <c r="I7" s="104"/>
      <c r="J7" s="104"/>
      <c r="K7" s="104"/>
      <c r="L7" s="104"/>
      <c r="M7" s="104"/>
    </row>
    <row r="8" spans="2:13" x14ac:dyDescent="0.15">
      <c r="B8" s="102" t="s">
        <v>48</v>
      </c>
      <c r="C8" s="103">
        <v>0.3</v>
      </c>
      <c r="D8" s="103">
        <v>5.3</v>
      </c>
      <c r="E8" s="103">
        <v>16.100000000000001</v>
      </c>
      <c r="F8" s="103">
        <v>41.1</v>
      </c>
      <c r="G8" s="103">
        <v>37.1</v>
      </c>
      <c r="H8" s="142"/>
      <c r="I8" s="104"/>
      <c r="J8" s="104"/>
      <c r="K8" s="104"/>
      <c r="L8" s="104"/>
      <c r="M8" s="104"/>
    </row>
    <row r="9" spans="2:13" x14ac:dyDescent="0.15">
      <c r="B9" s="107" t="s">
        <v>47</v>
      </c>
      <c r="C9" s="105">
        <v>2.7</v>
      </c>
      <c r="D9" s="105">
        <v>9.3000000000000007</v>
      </c>
      <c r="E9" s="105">
        <v>20.100000000000001</v>
      </c>
      <c r="F9" s="105">
        <v>38.5</v>
      </c>
      <c r="G9" s="105">
        <v>29.5</v>
      </c>
      <c r="H9" s="142"/>
      <c r="I9" s="106"/>
      <c r="J9" s="106"/>
      <c r="K9" s="106"/>
      <c r="L9" s="106"/>
      <c r="M9" s="106"/>
    </row>
    <row r="10" spans="2:13" x14ac:dyDescent="0.15">
      <c r="B10" s="120" t="s">
        <v>33</v>
      </c>
      <c r="C10" s="105">
        <v>3.2</v>
      </c>
      <c r="D10" s="105">
        <v>11.6</v>
      </c>
      <c r="E10" s="105">
        <v>21</v>
      </c>
      <c r="F10" s="105">
        <v>38.4</v>
      </c>
      <c r="G10" s="105">
        <v>25.7</v>
      </c>
      <c r="H10" s="142"/>
      <c r="I10" s="106"/>
      <c r="J10" s="106"/>
      <c r="K10" s="106"/>
      <c r="L10" s="106"/>
      <c r="M10" s="106"/>
    </row>
    <row r="11" spans="2:13" x14ac:dyDescent="0.15">
      <c r="B11" s="97"/>
      <c r="H11" s="121"/>
    </row>
    <row r="12" spans="2:13" ht="108" customHeight="1" x14ac:dyDescent="0.15">
      <c r="B12" s="158" t="s">
        <v>69</v>
      </c>
      <c r="C12" s="158"/>
      <c r="D12" s="158"/>
      <c r="E12" s="158"/>
      <c r="F12" s="158"/>
      <c r="G12" s="158"/>
      <c r="H12" s="143"/>
    </row>
    <row r="13" spans="2:13" x14ac:dyDescent="0.15">
      <c r="B13" s="55"/>
    </row>
    <row r="14" spans="2:13" x14ac:dyDescent="0.15">
      <c r="B14" s="55"/>
    </row>
    <row r="15" spans="2:13" x14ac:dyDescent="0.15">
      <c r="B15" s="55"/>
    </row>
    <row r="16" spans="2:13" x14ac:dyDescent="0.15">
      <c r="B16" s="55"/>
      <c r="C16" s="144"/>
      <c r="D16" s="144"/>
      <c r="E16" s="144"/>
      <c r="F16" s="144"/>
      <c r="G16" s="144"/>
    </row>
    <row r="17" spans="2:8" x14ac:dyDescent="0.15">
      <c r="B17" s="55"/>
      <c r="C17" s="144"/>
      <c r="D17" s="144"/>
      <c r="E17" s="144"/>
      <c r="F17" s="144"/>
      <c r="G17" s="144"/>
    </row>
    <row r="18" spans="2:8" x14ac:dyDescent="0.15">
      <c r="B18" s="55"/>
      <c r="C18" s="144"/>
      <c r="D18" s="144"/>
      <c r="E18" s="144"/>
      <c r="F18" s="144"/>
      <c r="G18" s="144"/>
      <c r="H18" s="145"/>
    </row>
    <row r="19" spans="2:8" x14ac:dyDescent="0.15">
      <c r="B19" s="146"/>
      <c r="C19" s="144"/>
      <c r="D19" s="144"/>
      <c r="E19" s="144"/>
      <c r="F19" s="144"/>
      <c r="G19" s="144"/>
      <c r="H19" s="146"/>
    </row>
    <row r="20" spans="2:8" x14ac:dyDescent="0.15">
      <c r="B20" s="146"/>
      <c r="C20" s="144"/>
      <c r="D20" s="144"/>
      <c r="E20" s="144"/>
      <c r="F20" s="144"/>
      <c r="G20" s="144"/>
      <c r="H20" s="146"/>
    </row>
    <row r="21" spans="2:8" x14ac:dyDescent="0.15">
      <c r="B21" s="147"/>
    </row>
    <row r="22" spans="2:8" x14ac:dyDescent="0.15">
      <c r="B22" s="147"/>
    </row>
    <row r="23" spans="2:8" x14ac:dyDescent="0.15">
      <c r="B23" s="147"/>
    </row>
    <row r="25" spans="2:8" x14ac:dyDescent="0.15">
      <c r="B25" s="147"/>
    </row>
    <row r="26" spans="2:8" x14ac:dyDescent="0.15">
      <c r="B26" s="97"/>
      <c r="H26" s="97"/>
    </row>
    <row r="44" spans="2:8" x14ac:dyDescent="0.15">
      <c r="H44" s="148"/>
    </row>
    <row r="45" spans="2:8" x14ac:dyDescent="0.15">
      <c r="C45" s="149"/>
      <c r="D45" s="149"/>
      <c r="E45" s="149"/>
      <c r="F45" s="149"/>
      <c r="G45" s="149"/>
      <c r="H45" s="149"/>
    </row>
    <row r="46" spans="2:8" x14ac:dyDescent="0.15">
      <c r="B46" s="150"/>
      <c r="H46" s="149"/>
    </row>
    <row r="47" spans="2:8" x14ac:dyDescent="0.15">
      <c r="H47" s="149"/>
    </row>
    <row r="48" spans="2:8" x14ac:dyDescent="0.15">
      <c r="C48" s="145"/>
      <c r="D48" s="145"/>
      <c r="E48" s="145"/>
      <c r="F48" s="145"/>
      <c r="G48" s="145"/>
      <c r="H48" s="149"/>
    </row>
    <row r="49" spans="3:8" x14ac:dyDescent="0.15">
      <c r="C49" s="145"/>
      <c r="D49" s="145"/>
      <c r="E49" s="145"/>
      <c r="F49" s="145"/>
      <c r="G49" s="145"/>
      <c r="H49" s="149"/>
    </row>
    <row r="50" spans="3:8" x14ac:dyDescent="0.15">
      <c r="C50" s="145"/>
      <c r="D50" s="145"/>
      <c r="E50" s="145"/>
      <c r="F50" s="145"/>
      <c r="G50" s="145"/>
      <c r="H50" s="149"/>
    </row>
    <row r="51" spans="3:8" x14ac:dyDescent="0.15">
      <c r="C51" s="145"/>
      <c r="D51" s="145"/>
      <c r="E51" s="145"/>
      <c r="F51" s="145"/>
      <c r="G51" s="145"/>
      <c r="H51" s="149"/>
    </row>
    <row r="52" spans="3:8" x14ac:dyDescent="0.15">
      <c r="C52" s="145"/>
      <c r="D52" s="145"/>
      <c r="E52" s="145"/>
      <c r="F52" s="145"/>
      <c r="G52" s="145"/>
      <c r="H52" s="149"/>
    </row>
    <row r="53" spans="3:8" x14ac:dyDescent="0.15">
      <c r="C53" s="145"/>
      <c r="D53" s="145"/>
      <c r="E53" s="145"/>
      <c r="F53" s="145"/>
      <c r="G53" s="145"/>
    </row>
    <row r="54" spans="3:8" x14ac:dyDescent="0.15">
      <c r="C54" s="145"/>
      <c r="D54" s="145"/>
      <c r="E54" s="145"/>
      <c r="F54" s="145"/>
      <c r="G54" s="145"/>
      <c r="H54" s="97"/>
    </row>
    <row r="55" spans="3:8" x14ac:dyDescent="0.15">
      <c r="C55" s="145"/>
      <c r="D55" s="145"/>
      <c r="E55" s="145"/>
      <c r="F55" s="145"/>
      <c r="G55" s="145"/>
    </row>
    <row r="56" spans="3:8" x14ac:dyDescent="0.15">
      <c r="C56" s="151"/>
      <c r="D56" s="151"/>
      <c r="E56" s="151"/>
      <c r="F56" s="151"/>
      <c r="G56" s="151"/>
    </row>
    <row r="57" spans="3:8" x14ac:dyDescent="0.15">
      <c r="C57" s="145"/>
      <c r="D57" s="145"/>
      <c r="E57" s="145"/>
      <c r="F57" s="145"/>
      <c r="G57" s="145"/>
    </row>
  </sheetData>
  <mergeCells count="1">
    <mergeCell ref="B12:G12"/>
  </mergeCells>
  <phoneticPr fontId="3" type="noConversion"/>
  <pageMargins left="0.78740157480314965" right="0.78740157480314965" top="0.98425196850393704" bottom="0.98425196850393704" header="0.51181102362204722" footer="0.51181102362204722"/>
  <pageSetup paperSize="9"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enableFormatConditionsCalculation="0">
    <pageSetUpPr fitToPage="1"/>
  </sheetPr>
  <dimension ref="A2:AC58"/>
  <sheetViews>
    <sheetView zoomScale="85" workbookViewId="0">
      <selection activeCell="I13" sqref="I13"/>
    </sheetView>
  </sheetViews>
  <sheetFormatPr baseColWidth="10" defaultColWidth="11.5" defaultRowHeight="11" x14ac:dyDescent="0.15"/>
  <cols>
    <col min="1" max="1" width="35" style="2" customWidth="1"/>
    <col min="2" max="2" width="11.5" style="2" customWidth="1"/>
    <col min="3" max="3" width="11.5" style="2" bestFit="1" customWidth="1"/>
    <col min="4" max="16384" width="11.5" style="2"/>
  </cols>
  <sheetData>
    <row r="2" spans="1:3" x14ac:dyDescent="0.15">
      <c r="A2" s="1" t="s">
        <v>17</v>
      </c>
    </row>
    <row r="5" spans="1:3" x14ac:dyDescent="0.15">
      <c r="A5" s="1"/>
      <c r="B5" s="6"/>
      <c r="C5" s="6"/>
    </row>
    <row r="6" spans="1:3" ht="13.5" customHeight="1" x14ac:dyDescent="0.15">
      <c r="A6" s="1"/>
    </row>
    <row r="7" spans="1:3" x14ac:dyDescent="0.15">
      <c r="A7" s="1"/>
    </row>
    <row r="8" spans="1:3" x14ac:dyDescent="0.15">
      <c r="A8" s="1"/>
    </row>
    <row r="9" spans="1:3" x14ac:dyDescent="0.15">
      <c r="A9" s="7"/>
      <c r="B9" s="4"/>
      <c r="C9" s="4"/>
    </row>
    <row r="10" spans="1:3" x14ac:dyDescent="0.15">
      <c r="A10" s="7"/>
      <c r="B10" s="4"/>
      <c r="C10" s="4"/>
    </row>
    <row r="11" spans="1:3" x14ac:dyDescent="0.15">
      <c r="A11" s="7"/>
      <c r="B11" s="4"/>
      <c r="C11" s="4"/>
    </row>
    <row r="12" spans="1:3" x14ac:dyDescent="0.15">
      <c r="A12" s="8"/>
      <c r="B12" s="4"/>
      <c r="C12" s="4"/>
    </row>
    <row r="13" spans="1:3" x14ac:dyDescent="0.15">
      <c r="A13" s="7"/>
      <c r="B13" s="4"/>
      <c r="C13" s="4"/>
    </row>
    <row r="14" spans="1:3" x14ac:dyDescent="0.15">
      <c r="A14" s="9"/>
      <c r="B14" s="4"/>
    </row>
    <row r="15" spans="1:3" x14ac:dyDescent="0.15">
      <c r="A15" s="1"/>
      <c r="B15" s="4"/>
    </row>
    <row r="16" spans="1:3" x14ac:dyDescent="0.15">
      <c r="A16" s="7"/>
      <c r="B16" s="4"/>
    </row>
    <row r="17" spans="1:29" x14ac:dyDescent="0.15">
      <c r="A17" s="7"/>
      <c r="B17" s="4"/>
    </row>
    <row r="18" spans="1:29" x14ac:dyDescent="0.15">
      <c r="A18" s="7"/>
      <c r="B18" s="4"/>
    </row>
    <row r="19" spans="1:29" x14ac:dyDescent="0.15">
      <c r="A19" s="10"/>
      <c r="B19" s="4"/>
      <c r="K19" s="3"/>
    </row>
    <row r="20" spans="1:29" x14ac:dyDescent="0.15">
      <c r="A20" s="10"/>
      <c r="B20" s="4"/>
      <c r="K20" s="3"/>
    </row>
    <row r="21" spans="1:29" x14ac:dyDescent="0.15">
      <c r="A21" s="10"/>
      <c r="B21" s="4"/>
      <c r="K21" s="3"/>
    </row>
    <row r="22" spans="1:29" x14ac:dyDescent="0.15">
      <c r="A22" s="10"/>
      <c r="B22" s="4"/>
      <c r="K22" s="3"/>
    </row>
    <row r="23" spans="1:29" x14ac:dyDescent="0.15">
      <c r="L23" s="6"/>
      <c r="T23" s="6" t="s">
        <v>1</v>
      </c>
    </row>
    <row r="25" spans="1:29" x14ac:dyDescent="0.15">
      <c r="A25" s="2" t="s">
        <v>18</v>
      </c>
      <c r="B25" s="11"/>
      <c r="C25" s="12"/>
      <c r="D25" s="12"/>
      <c r="E25" s="12"/>
      <c r="F25" s="12"/>
      <c r="G25" s="12"/>
      <c r="H25" s="12"/>
      <c r="I25" s="12"/>
      <c r="L25" s="11"/>
      <c r="M25" s="12"/>
      <c r="N25" s="12"/>
      <c r="O25" s="12"/>
      <c r="P25" s="12"/>
      <c r="Q25" s="12"/>
      <c r="R25" s="12"/>
      <c r="S25" s="13"/>
      <c r="T25" s="14"/>
      <c r="U25" s="14"/>
      <c r="V25" s="11"/>
      <c r="W25" s="12"/>
      <c r="X25" s="12"/>
      <c r="Y25" s="12"/>
      <c r="Z25" s="12"/>
      <c r="AA25" s="12"/>
      <c r="AB25" s="12"/>
      <c r="AC25" s="13"/>
    </row>
    <row r="26" spans="1:29" ht="25.5" customHeight="1" x14ac:dyDescent="0.15">
      <c r="B26" s="11"/>
      <c r="C26" s="12"/>
      <c r="D26" s="12"/>
      <c r="E26" s="12"/>
      <c r="F26" s="12"/>
      <c r="G26" s="12"/>
      <c r="H26" s="12"/>
      <c r="I26" s="12"/>
      <c r="L26" s="11"/>
      <c r="M26" s="12"/>
      <c r="N26" s="12"/>
      <c r="O26" s="12"/>
      <c r="P26" s="12"/>
      <c r="Q26" s="12"/>
      <c r="R26" s="12"/>
      <c r="S26" s="13"/>
      <c r="T26" s="14"/>
      <c r="U26" s="14"/>
      <c r="V26" s="11"/>
      <c r="W26" s="12"/>
      <c r="X26" s="12"/>
      <c r="Y26" s="12"/>
      <c r="Z26" s="12"/>
      <c r="AA26" s="12"/>
      <c r="AB26" s="12"/>
      <c r="AC26" s="13"/>
    </row>
    <row r="27" spans="1:29" x14ac:dyDescent="0.15">
      <c r="A27" s="15"/>
      <c r="B27" s="16" t="s">
        <v>2</v>
      </c>
      <c r="C27" s="16" t="s">
        <v>3</v>
      </c>
      <c r="D27" s="16" t="s">
        <v>4</v>
      </c>
      <c r="E27" s="16" t="s">
        <v>5</v>
      </c>
      <c r="F27" s="16" t="s">
        <v>6</v>
      </c>
      <c r="G27" s="17"/>
      <c r="H27" s="17"/>
      <c r="I27" s="17"/>
      <c r="L27" s="11"/>
      <c r="M27" s="17"/>
      <c r="N27" s="17"/>
      <c r="O27" s="17"/>
      <c r="P27" s="17"/>
      <c r="Q27" s="17"/>
      <c r="R27" s="17"/>
      <c r="S27" s="17"/>
      <c r="V27" s="11"/>
      <c r="W27" s="17"/>
      <c r="X27" s="17"/>
      <c r="Y27" s="17"/>
      <c r="Z27" s="17"/>
      <c r="AA27" s="17"/>
      <c r="AB27" s="17"/>
      <c r="AC27" s="17"/>
    </row>
    <row r="28" spans="1:29" x14ac:dyDescent="0.15">
      <c r="A28" s="18" t="s">
        <v>0</v>
      </c>
      <c r="B28" s="19">
        <v>0.5807504604237107</v>
      </c>
      <c r="C28" s="19">
        <v>0.25767708681757551</v>
      </c>
      <c r="D28" s="19">
        <v>5.599739664142564E-2</v>
      </c>
      <c r="E28" s="19">
        <v>6.4326330594299208E-2</v>
      </c>
      <c r="F28" s="19">
        <v>4.5314464604865302E-2</v>
      </c>
      <c r="H28" s="12"/>
      <c r="I28" s="12"/>
      <c r="L28" s="11"/>
      <c r="M28" s="20"/>
      <c r="N28" s="20"/>
      <c r="O28" s="20"/>
      <c r="P28" s="20"/>
      <c r="Q28" s="20"/>
      <c r="R28" s="12"/>
      <c r="S28" s="12"/>
      <c r="V28" s="11"/>
      <c r="W28" s="20"/>
      <c r="X28" s="20"/>
      <c r="Y28" s="20"/>
      <c r="Z28" s="20"/>
      <c r="AA28" s="20"/>
      <c r="AB28" s="12"/>
      <c r="AC28" s="12"/>
    </row>
    <row r="29" spans="1:29" x14ac:dyDescent="0.15">
      <c r="A29" s="21" t="s">
        <v>7</v>
      </c>
      <c r="B29" s="19">
        <v>0.22141955411278502</v>
      </c>
      <c r="C29" s="19">
        <v>0.42195195675752567</v>
      </c>
      <c r="D29" s="19">
        <v>0.17513151310558897</v>
      </c>
      <c r="E29" s="19">
        <v>0.10848465913276283</v>
      </c>
      <c r="F29" s="19">
        <v>7.8296588146533661E-2</v>
      </c>
      <c r="H29" s="22"/>
      <c r="I29" s="12"/>
      <c r="L29" s="11"/>
      <c r="M29" s="22"/>
      <c r="N29" s="22"/>
      <c r="O29" s="22"/>
      <c r="P29" s="22"/>
      <c r="Q29" s="22"/>
      <c r="R29" s="22"/>
      <c r="S29" s="12"/>
      <c r="V29" s="11"/>
      <c r="W29" s="22"/>
      <c r="X29" s="22"/>
      <c r="Y29" s="22"/>
      <c r="Z29" s="22"/>
      <c r="AA29" s="22"/>
      <c r="AB29" s="22"/>
      <c r="AC29" s="12"/>
    </row>
    <row r="30" spans="1:29" x14ac:dyDescent="0.15">
      <c r="A30" s="21" t="s">
        <v>8</v>
      </c>
      <c r="B30" s="19">
        <v>0.48198746091323391</v>
      </c>
      <c r="C30" s="19">
        <v>0.38821054389985438</v>
      </c>
      <c r="D30" s="19">
        <v>6.425629433966204E-2</v>
      </c>
      <c r="E30" s="19">
        <v>3.7998339954374849E-2</v>
      </c>
      <c r="F30" s="19">
        <v>2.7547360892874854E-2</v>
      </c>
      <c r="H30" s="22"/>
      <c r="I30" s="22"/>
      <c r="L30" s="11"/>
      <c r="M30" s="22"/>
      <c r="N30" s="22"/>
      <c r="O30" s="22"/>
      <c r="P30" s="22"/>
      <c r="Q30" s="22"/>
      <c r="R30" s="22"/>
      <c r="S30" s="22"/>
      <c r="V30" s="11"/>
      <c r="W30" s="22"/>
      <c r="X30" s="22"/>
      <c r="Y30" s="22"/>
      <c r="Z30" s="22"/>
      <c r="AA30" s="22"/>
      <c r="AB30" s="22"/>
      <c r="AC30" s="22"/>
    </row>
    <row r="31" spans="1:29" x14ac:dyDescent="0.15">
      <c r="A31" s="21" t="s">
        <v>9</v>
      </c>
      <c r="B31" s="19">
        <v>0.32292592771021017</v>
      </c>
      <c r="C31" s="19">
        <v>0.48109980685934017</v>
      </c>
      <c r="D31" s="19">
        <v>0.11637053225361427</v>
      </c>
      <c r="E31" s="19">
        <v>5.8183076323407683E-2</v>
      </c>
      <c r="F31" s="19">
        <v>2.14206568534277E-2</v>
      </c>
      <c r="H31" s="22"/>
      <c r="I31" s="12"/>
      <c r="L31" s="11"/>
      <c r="M31" s="22"/>
      <c r="N31" s="22"/>
      <c r="O31" s="22"/>
      <c r="P31" s="22"/>
      <c r="Q31" s="22"/>
      <c r="R31" s="22"/>
      <c r="S31" s="12"/>
      <c r="V31" s="11"/>
      <c r="W31" s="22"/>
      <c r="X31" s="22"/>
      <c r="Y31" s="22"/>
      <c r="Z31" s="22"/>
      <c r="AA31" s="22"/>
      <c r="AB31" s="22"/>
      <c r="AC31" s="12"/>
    </row>
    <row r="32" spans="1:29" x14ac:dyDescent="0.15">
      <c r="A32" s="21" t="s">
        <v>10</v>
      </c>
      <c r="B32" s="19">
        <v>0.20349924204143507</v>
      </c>
      <c r="C32" s="19">
        <v>0.35232019538487452</v>
      </c>
      <c r="D32" s="19">
        <v>0.17641064510695637</v>
      </c>
      <c r="E32" s="19">
        <v>0.17001431699511538</v>
      </c>
      <c r="F32" s="19">
        <v>9.7755600471618659E-2</v>
      </c>
      <c r="H32" s="22"/>
      <c r="L32" s="11"/>
      <c r="M32" s="22"/>
      <c r="N32" s="22"/>
      <c r="O32" s="22"/>
      <c r="P32" s="22"/>
      <c r="Q32" s="22"/>
      <c r="R32" s="22"/>
      <c r="V32" s="11"/>
      <c r="W32" s="22"/>
      <c r="X32" s="22"/>
      <c r="Y32" s="22"/>
      <c r="Z32" s="22"/>
      <c r="AA32" s="22"/>
      <c r="AB32" s="22"/>
    </row>
    <row r="33" spans="1:28" x14ac:dyDescent="0.15">
      <c r="H33" s="22"/>
      <c r="L33" s="11"/>
      <c r="M33" s="22"/>
      <c r="N33" s="22"/>
      <c r="O33" s="22"/>
      <c r="P33" s="22"/>
      <c r="Q33" s="22"/>
      <c r="R33" s="22"/>
      <c r="V33" s="11"/>
      <c r="W33" s="22"/>
      <c r="X33" s="22"/>
      <c r="Y33" s="22"/>
      <c r="Z33" s="22"/>
      <c r="AA33" s="22"/>
      <c r="AB33" s="22"/>
    </row>
    <row r="34" spans="1:28" x14ac:dyDescent="0.15">
      <c r="C34" s="23"/>
      <c r="L34" s="11"/>
      <c r="M34" s="22"/>
      <c r="N34" s="22"/>
      <c r="O34" s="22"/>
      <c r="P34" s="22"/>
      <c r="Q34" s="22"/>
      <c r="R34" s="22"/>
      <c r="V34" s="11"/>
    </row>
    <row r="36" spans="1:28" x14ac:dyDescent="0.15">
      <c r="B36" s="5"/>
      <c r="C36" s="5"/>
      <c r="D36" s="5"/>
      <c r="E36" s="5"/>
      <c r="F36" s="5"/>
      <c r="H36" s="23"/>
      <c r="I36" s="23"/>
      <c r="J36" s="23"/>
      <c r="K36" s="23"/>
    </row>
    <row r="37" spans="1:28" x14ac:dyDescent="0.15">
      <c r="A37" s="2">
        <v>2008</v>
      </c>
      <c r="B37" s="4">
        <v>20553</v>
      </c>
      <c r="C37" s="4">
        <v>70087</v>
      </c>
      <c r="D37" s="4">
        <v>36843</v>
      </c>
      <c r="E37" s="4">
        <v>33473</v>
      </c>
      <c r="F37" s="4">
        <v>20690</v>
      </c>
      <c r="H37" s="23"/>
      <c r="I37" s="23"/>
      <c r="J37" s="23"/>
      <c r="K37" s="23"/>
    </row>
    <row r="38" spans="1:28" x14ac:dyDescent="0.15">
      <c r="A38" s="21" t="s">
        <v>10</v>
      </c>
      <c r="B38" s="19">
        <f>B37/SUM($B$37:$F$37)</f>
        <v>0.11314865177322925</v>
      </c>
      <c r="C38" s="19">
        <f>C37/SUM($B$37:$F$37)</f>
        <v>0.38584389416777687</v>
      </c>
      <c r="D38" s="19">
        <f>D37/SUM($B$37:$F$37)</f>
        <v>0.20282857866399481</v>
      </c>
      <c r="E38" s="19">
        <f>E37/SUM($B$37:$F$37)</f>
        <v>0.1842760093808837</v>
      </c>
      <c r="F38" s="19">
        <f>F37/SUM($B$37:$F$37)</f>
        <v>0.11390286601411537</v>
      </c>
      <c r="G38" s="23"/>
      <c r="H38" s="23"/>
      <c r="I38" s="23"/>
      <c r="J38" s="23"/>
      <c r="K38" s="23"/>
    </row>
    <row r="39" spans="1:28" x14ac:dyDescent="0.15">
      <c r="B39" s="4"/>
      <c r="C39" s="4"/>
      <c r="D39" s="4"/>
      <c r="E39" s="4"/>
      <c r="F39" s="4"/>
      <c r="G39" s="23"/>
      <c r="H39" s="23"/>
      <c r="I39" s="23"/>
      <c r="J39" s="23"/>
      <c r="K39" s="23"/>
    </row>
    <row r="41" spans="1:28" x14ac:dyDescent="0.15">
      <c r="B41" s="2">
        <v>464371</v>
      </c>
      <c r="C41" s="2">
        <v>239232</v>
      </c>
      <c r="D41" s="2">
        <v>52816</v>
      </c>
      <c r="E41" s="2">
        <v>60327</v>
      </c>
      <c r="F41" s="2">
        <v>38635</v>
      </c>
    </row>
    <row r="42" spans="1:28" x14ac:dyDescent="0.15">
      <c r="A42" s="2" t="s">
        <v>0</v>
      </c>
      <c r="B42" s="19">
        <f>B41/SUM($B$41:$F$41)</f>
        <v>0.54288206074252288</v>
      </c>
      <c r="C42" s="19">
        <f>C41/SUM($B$41:$F$41)</f>
        <v>0.27967887993771195</v>
      </c>
      <c r="D42" s="19">
        <f>D41/SUM($B$41:$F$41)</f>
        <v>6.174558471605051E-2</v>
      </c>
      <c r="E42" s="19">
        <f>E41/SUM($B$41:$F$41)</f>
        <v>7.0526467153233477E-2</v>
      </c>
      <c r="F42" s="19">
        <f>F41/SUM($B$41:$F$41)</f>
        <v>4.5167007450481134E-2</v>
      </c>
    </row>
    <row r="46" spans="1:28" x14ac:dyDescent="0.15">
      <c r="B46" s="2">
        <v>32087</v>
      </c>
      <c r="C46" s="2">
        <v>82763</v>
      </c>
      <c r="D46" s="2">
        <v>41065</v>
      </c>
      <c r="E46" s="2">
        <v>31801</v>
      </c>
      <c r="F46" s="2">
        <v>26240</v>
      </c>
    </row>
    <row r="47" spans="1:28" x14ac:dyDescent="0.15">
      <c r="A47" s="21" t="s">
        <v>7</v>
      </c>
      <c r="B47" s="19">
        <f>B46/SUM($B$46:$F$46)</f>
        <v>0.14997008730767072</v>
      </c>
      <c r="C47" s="19">
        <f>C46/SUM($B$46:$F$46)</f>
        <v>0.38682252425732394</v>
      </c>
      <c r="D47" s="19">
        <f>D46/SUM($B$46:$F$46)</f>
        <v>0.19193198601581635</v>
      </c>
      <c r="E47" s="19">
        <f>E46/SUM($B$46:$F$46)</f>
        <v>0.14863336386920675</v>
      </c>
      <c r="F47" s="19">
        <f>F46/SUM($B$46:$F$46)</f>
        <v>0.12264203854998224</v>
      </c>
    </row>
    <row r="50" spans="1:6" x14ac:dyDescent="0.15">
      <c r="B50" s="2">
        <v>92330</v>
      </c>
      <c r="C50" s="2">
        <v>74366</v>
      </c>
      <c r="D50" s="2">
        <v>12309</v>
      </c>
      <c r="E50" s="2">
        <v>7279</v>
      </c>
      <c r="F50" s="2">
        <v>5277</v>
      </c>
    </row>
    <row r="51" spans="1:6" x14ac:dyDescent="0.15">
      <c r="A51" s="21" t="s">
        <v>8</v>
      </c>
      <c r="B51" s="19">
        <f>B50/SUM($B$50:$F$50)</f>
        <v>0.48198746091323391</v>
      </c>
      <c r="C51" s="19">
        <f>C50/SUM($B$50:$F$50)</f>
        <v>0.38821054389985438</v>
      </c>
      <c r="D51" s="19">
        <f>D50/SUM($B$50:$F$50)</f>
        <v>6.425629433966204E-2</v>
      </c>
      <c r="E51" s="19">
        <f>E50/SUM($B$50:$F$50)</f>
        <v>3.7998339954374849E-2</v>
      </c>
      <c r="F51" s="19">
        <f>F50/SUM($B$50:$F$50)</f>
        <v>2.7547360892874854E-2</v>
      </c>
    </row>
    <row r="57" spans="1:6" x14ac:dyDescent="0.15">
      <c r="B57" s="2">
        <v>71166</v>
      </c>
      <c r="C57" s="2">
        <v>107973</v>
      </c>
      <c r="D57" s="2">
        <v>24528</v>
      </c>
      <c r="E57" s="2">
        <v>10267</v>
      </c>
      <c r="F57" s="2">
        <v>2856</v>
      </c>
    </row>
    <row r="58" spans="1:6" x14ac:dyDescent="0.15">
      <c r="A58" s="21" t="s">
        <v>9</v>
      </c>
      <c r="B58" s="19">
        <f>B57/SUM($B$57:$F$57)</f>
        <v>0.32827159924350752</v>
      </c>
      <c r="C58" s="19">
        <f>C57/SUM($B$57:$F$57)</f>
        <v>0.49805341574795886</v>
      </c>
      <c r="D58" s="19">
        <f>D57/SUM($B$57:$F$57)</f>
        <v>0.11314175008072327</v>
      </c>
      <c r="E58" s="19">
        <f>E57/SUM($B$57:$F$57)</f>
        <v>4.7359195534849394E-2</v>
      </c>
      <c r="F58" s="19">
        <f>F57/SUM($B$57:$F$57)</f>
        <v>1.317403939296093E-2</v>
      </c>
    </row>
  </sheetData>
  <phoneticPr fontId="3" type="noConversion"/>
  <pageMargins left="0.78740157499999996" right="0.78740157499999996" top="0.984251969" bottom="0.984251969" header="0.4921259845" footer="0.4921259845"/>
  <pageSetup paperSize="9" scale="75" orientation="portrait"/>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enableFormatConditionsCalculation="0"/>
  <dimension ref="A2:J62"/>
  <sheetViews>
    <sheetView topLeftCell="A10" zoomScale="85" workbookViewId="0">
      <selection activeCell="B49" sqref="B49"/>
    </sheetView>
  </sheetViews>
  <sheetFormatPr baseColWidth="10" defaultRowHeight="13" x14ac:dyDescent="0.15"/>
  <cols>
    <col min="1" max="1" width="46.1640625" customWidth="1"/>
    <col min="2" max="2" width="12.5" customWidth="1"/>
  </cols>
  <sheetData>
    <row r="2" spans="1:1" x14ac:dyDescent="0.15">
      <c r="A2" s="24" t="s">
        <v>20</v>
      </c>
    </row>
    <row r="4" spans="1:1" x14ac:dyDescent="0.15">
      <c r="A4" s="24"/>
    </row>
    <row r="5" spans="1:1" x14ac:dyDescent="0.15">
      <c r="A5" s="24"/>
    </row>
    <row r="6" spans="1:1" x14ac:dyDescent="0.15">
      <c r="A6" s="24"/>
    </row>
    <row r="7" spans="1:1" x14ac:dyDescent="0.15">
      <c r="A7" s="24"/>
    </row>
    <row r="11" spans="1:1" x14ac:dyDescent="0.15">
      <c r="A11" s="25"/>
    </row>
    <row r="14" spans="1:1" x14ac:dyDescent="0.15">
      <c r="A14" s="24"/>
    </row>
    <row r="24" spans="1:10" x14ac:dyDescent="0.15">
      <c r="I24" s="26"/>
      <c r="J24" s="26"/>
    </row>
    <row r="26" spans="1:10" x14ac:dyDescent="0.15">
      <c r="A26" s="27" t="s">
        <v>18</v>
      </c>
    </row>
    <row r="27" spans="1:10" x14ac:dyDescent="0.15">
      <c r="A27" t="s">
        <v>16</v>
      </c>
    </row>
    <row r="30" spans="1:10" ht="26" x14ac:dyDescent="0.15">
      <c r="A30" s="28"/>
      <c r="B30" s="29" t="s">
        <v>11</v>
      </c>
      <c r="C30" s="29" t="s">
        <v>12</v>
      </c>
      <c r="D30" s="29" t="s">
        <v>13</v>
      </c>
      <c r="E30" s="29" t="s">
        <v>14</v>
      </c>
      <c r="F30" s="29" t="s">
        <v>15</v>
      </c>
    </row>
    <row r="31" spans="1:10" x14ac:dyDescent="0.15">
      <c r="A31" s="30" t="s">
        <v>0</v>
      </c>
      <c r="B31" s="31">
        <v>0.15896783886967999</v>
      </c>
      <c r="C31" s="31">
        <v>0.24977901220231818</v>
      </c>
      <c r="D31" s="31">
        <v>0.3085037052484898</v>
      </c>
      <c r="E31" s="31">
        <v>0.25020143659842309</v>
      </c>
      <c r="F31" s="31">
        <v>3.2548007081088896E-2</v>
      </c>
      <c r="G31" s="32"/>
      <c r="H31" s="32"/>
    </row>
    <row r="32" spans="1:10" x14ac:dyDescent="0.15">
      <c r="A32" s="30" t="s">
        <v>7</v>
      </c>
      <c r="B32" s="31">
        <v>4.2584692180314826E-2</v>
      </c>
      <c r="C32" s="31">
        <v>0.2036636717574585</v>
      </c>
      <c r="D32" s="31">
        <v>0.33315857388909298</v>
      </c>
      <c r="E32" s="31">
        <v>0.32789917610767644</v>
      </c>
      <c r="F32" s="31">
        <v>9.2693886065457254E-2</v>
      </c>
      <c r="G32" s="32"/>
      <c r="H32" s="32"/>
    </row>
    <row r="33" spans="1:8" x14ac:dyDescent="0.15">
      <c r="A33" s="30" t="s">
        <v>8</v>
      </c>
      <c r="B33" s="31">
        <v>2.3481165179892613E-2</v>
      </c>
      <c r="C33" s="31">
        <v>0.1456094364351245</v>
      </c>
      <c r="D33" s="31">
        <v>0.37797319578911764</v>
      </c>
      <c r="E33" s="31">
        <v>0.37640045660169957</v>
      </c>
      <c r="F33" s="31">
        <v>7.6535745994165641E-2</v>
      </c>
      <c r="G33" s="32"/>
      <c r="H33" s="32"/>
    </row>
    <row r="34" spans="1:8" x14ac:dyDescent="0.15">
      <c r="A34" s="30" t="s">
        <v>9</v>
      </c>
      <c r="B34" s="31">
        <v>1.1716469146417366E-2</v>
      </c>
      <c r="C34" s="31">
        <v>0.15289478918696944</v>
      </c>
      <c r="D34" s="31">
        <v>0.34849116773286964</v>
      </c>
      <c r="E34" s="31">
        <v>0.43107110087328121</v>
      </c>
      <c r="F34" s="31">
        <v>5.5826473060462373E-2</v>
      </c>
      <c r="G34" s="32"/>
      <c r="H34" s="32"/>
    </row>
    <row r="35" spans="1:8" x14ac:dyDescent="0.15">
      <c r="A35" s="30" t="s">
        <v>10</v>
      </c>
      <c r="B35" s="31">
        <v>8.8476069296270915E-2</v>
      </c>
      <c r="C35" s="31">
        <v>0.20848781442693551</v>
      </c>
      <c r="D35" s="31">
        <v>0.2958989918762846</v>
      </c>
      <c r="E35" s="31">
        <v>0.36350004893804444</v>
      </c>
      <c r="F35" s="31">
        <v>4.3637075462464522E-2</v>
      </c>
      <c r="G35" s="32"/>
      <c r="H35" s="32"/>
    </row>
    <row r="37" spans="1:8" x14ac:dyDescent="0.15">
      <c r="B37" s="33"/>
      <c r="C37" s="33"/>
      <c r="D37" s="33"/>
      <c r="E37" s="33"/>
      <c r="F37" s="33"/>
    </row>
    <row r="38" spans="1:8" x14ac:dyDescent="0.15">
      <c r="A38" s="34"/>
      <c r="B38" s="35"/>
      <c r="C38" s="35"/>
      <c r="D38" s="35"/>
      <c r="E38" s="35"/>
      <c r="F38" s="35"/>
    </row>
    <row r="39" spans="1:8" x14ac:dyDescent="0.15">
      <c r="A39" s="34"/>
      <c r="B39" s="35"/>
      <c r="C39" s="35"/>
      <c r="D39" s="35"/>
      <c r="E39" s="35"/>
      <c r="F39" s="35"/>
    </row>
    <row r="40" spans="1:8" x14ac:dyDescent="0.15">
      <c r="A40" s="34"/>
      <c r="B40" s="35"/>
      <c r="C40" s="35"/>
      <c r="D40" s="35"/>
      <c r="E40" s="35"/>
      <c r="F40" s="35"/>
    </row>
    <row r="41" spans="1:8" x14ac:dyDescent="0.15">
      <c r="A41" s="34"/>
      <c r="B41" s="35"/>
      <c r="C41" s="35"/>
      <c r="D41" s="35"/>
      <c r="E41" s="35"/>
      <c r="F41" s="35"/>
    </row>
    <row r="42" spans="1:8" x14ac:dyDescent="0.15">
      <c r="A42" s="34"/>
      <c r="B42" s="36">
        <v>268071</v>
      </c>
      <c r="C42" s="36">
        <v>420652</v>
      </c>
      <c r="D42" s="36">
        <v>518992</v>
      </c>
      <c r="E42" s="36">
        <v>420269</v>
      </c>
      <c r="F42" s="36">
        <v>53501</v>
      </c>
    </row>
    <row r="43" spans="1:8" x14ac:dyDescent="0.15">
      <c r="A43" s="30" t="s">
        <v>0</v>
      </c>
      <c r="B43" s="19">
        <f>B42/SUM($B$42:$F$42)</f>
        <v>0.15942515098261359</v>
      </c>
      <c r="C43" s="19">
        <f>C42/SUM($B$42:$F$42)</f>
        <v>0.25016696550965367</v>
      </c>
      <c r="D43" s="19">
        <f>D42/SUM($B$42:$F$42)</f>
        <v>0.30865098410036368</v>
      </c>
      <c r="E43" s="19">
        <f>E42/SUM($B$42:$F$42)</f>
        <v>0.24993919065587858</v>
      </c>
      <c r="F43" s="19">
        <f>F42/SUM($B$42:$F$42)</f>
        <v>3.1817708751490495E-2</v>
      </c>
    </row>
    <row r="46" spans="1:8" x14ac:dyDescent="0.15">
      <c r="B46">
        <v>7567</v>
      </c>
      <c r="C46">
        <v>43212</v>
      </c>
      <c r="D46">
        <v>80082</v>
      </c>
      <c r="E46">
        <v>75184</v>
      </c>
      <c r="F46">
        <v>18965</v>
      </c>
    </row>
    <row r="47" spans="1:8" x14ac:dyDescent="0.15">
      <c r="A47" s="30" t="s">
        <v>7</v>
      </c>
      <c r="B47" s="19">
        <f>B46/SUM($B$46:$F$46)</f>
        <v>3.3629616461490604E-2</v>
      </c>
      <c r="C47" s="19">
        <f>C46/SUM($B$46:$F$46)</f>
        <v>0.19204479800897739</v>
      </c>
      <c r="D47" s="19">
        <f>D46/SUM($B$46:$F$46)</f>
        <v>0.35590418203635393</v>
      </c>
      <c r="E47" s="19">
        <f>E46/SUM($B$46:$F$46)</f>
        <v>0.3341362606106395</v>
      </c>
      <c r="F47" s="19">
        <f>F46/SUM($B$46:$F$46)</f>
        <v>8.428514288253855E-2</v>
      </c>
    </row>
    <row r="51" spans="1:7" x14ac:dyDescent="0.15">
      <c r="B51">
        <v>5554</v>
      </c>
      <c r="C51">
        <v>34441</v>
      </c>
      <c r="D51">
        <v>89402</v>
      </c>
      <c r="E51">
        <v>89030</v>
      </c>
      <c r="F51">
        <v>18103</v>
      </c>
    </row>
    <row r="52" spans="1:7" x14ac:dyDescent="0.15">
      <c r="A52" s="30" t="s">
        <v>8</v>
      </c>
      <c r="B52" s="19">
        <f>B51/SUM($B$51:$F$51)</f>
        <v>2.3481165179892613E-2</v>
      </c>
      <c r="C52" s="19">
        <f>C51/SUM($B$51:$F$51)</f>
        <v>0.1456094364351245</v>
      </c>
      <c r="D52" s="19">
        <f>D51/SUM($B$51:$F$51)</f>
        <v>0.37797319578911764</v>
      </c>
      <c r="E52" s="19">
        <f>E51/SUM($B$51:$F$51)</f>
        <v>0.37640045660169957</v>
      </c>
      <c r="F52" s="19">
        <f>F51/SUM($B$51:$F$51)</f>
        <v>7.6535745994165641E-2</v>
      </c>
      <c r="G52" s="32"/>
    </row>
    <row r="57" spans="1:7" x14ac:dyDescent="0.15">
      <c r="B57">
        <v>3308</v>
      </c>
      <c r="C57">
        <v>46047</v>
      </c>
      <c r="D57">
        <v>104083</v>
      </c>
      <c r="E57">
        <v>129327</v>
      </c>
      <c r="F57">
        <v>17401</v>
      </c>
    </row>
    <row r="58" spans="1:7" x14ac:dyDescent="0.15">
      <c r="A58" s="30" t="s">
        <v>9</v>
      </c>
      <c r="B58" s="19">
        <f>B57/SUM($B$57:$F$57)</f>
        <v>1.1020568618697654E-2</v>
      </c>
      <c r="C58" s="19">
        <f>C57/SUM($B$57:$F$57)</f>
        <v>0.15340511583590413</v>
      </c>
      <c r="D58" s="19">
        <f>D57/SUM($B$57:$F$57)</f>
        <v>0.34675146418981495</v>
      </c>
      <c r="E58" s="19">
        <f>E57/SUM($B$57:$F$57)</f>
        <v>0.43085159545051738</v>
      </c>
      <c r="F58" s="19">
        <f>F57/SUM($B$57:$F$57)</f>
        <v>5.7971255905065862E-2</v>
      </c>
    </row>
    <row r="61" spans="1:7" x14ac:dyDescent="0.15">
      <c r="B61">
        <v>18109</v>
      </c>
      <c r="C61">
        <v>55940</v>
      </c>
      <c r="D61">
        <v>70632</v>
      </c>
      <c r="E61">
        <v>84841</v>
      </c>
      <c r="F61">
        <v>17689</v>
      </c>
    </row>
    <row r="62" spans="1:7" x14ac:dyDescent="0.15">
      <c r="A62" s="30" t="s">
        <v>10</v>
      </c>
      <c r="B62" s="19">
        <f>B61/SUM($B$61:$F$61)</f>
        <v>7.3253212842470605E-2</v>
      </c>
      <c r="C62" s="19">
        <f>C61/SUM($B$61:$F$61)</f>
        <v>0.22628442909093852</v>
      </c>
      <c r="D62" s="19">
        <f>D61/SUM($B$61:$F$61)</f>
        <v>0.28571544146498334</v>
      </c>
      <c r="E62" s="19">
        <f>E61/SUM($B$61:$F$61)</f>
        <v>0.34319265728466775</v>
      </c>
      <c r="F62" s="19">
        <f>F61/SUM($B$61:$F$61)</f>
        <v>7.1554259316939775E-2</v>
      </c>
    </row>
  </sheetData>
  <phoneticPr fontId="3" type="noConversion"/>
  <pageMargins left="0.78740157499999996" right="0.78740157499999996" top="0.984251969" bottom="0.984251969" header="0.4921259845" footer="0.4921259845"/>
  <pageSetup paperSize="9" orientation="landscape"/>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enableFormatConditionsCalculation="0"/>
  <dimension ref="A2:I57"/>
  <sheetViews>
    <sheetView topLeftCell="A23" zoomScale="85" workbookViewId="0">
      <selection activeCell="A38" sqref="A38:IV58"/>
    </sheetView>
  </sheetViews>
  <sheetFormatPr baseColWidth="10" defaultRowHeight="13" x14ac:dyDescent="0.15"/>
  <cols>
    <col min="1" max="1" width="46.1640625" customWidth="1"/>
    <col min="2" max="2" width="12.5" customWidth="1"/>
  </cols>
  <sheetData>
    <row r="2" spans="1:1" x14ac:dyDescent="0.15">
      <c r="A2" s="24" t="s">
        <v>19</v>
      </c>
    </row>
    <row r="4" spans="1:1" x14ac:dyDescent="0.15">
      <c r="A4" s="24"/>
    </row>
    <row r="5" spans="1:1" x14ac:dyDescent="0.15">
      <c r="A5" s="24"/>
    </row>
    <row r="6" spans="1:1" x14ac:dyDescent="0.15">
      <c r="A6" s="24"/>
    </row>
    <row r="7" spans="1:1" x14ac:dyDescent="0.15">
      <c r="A7" s="24"/>
    </row>
    <row r="11" spans="1:1" x14ac:dyDescent="0.15">
      <c r="A11" s="25"/>
    </row>
    <row r="14" spans="1:1" x14ac:dyDescent="0.15">
      <c r="A14" s="24"/>
    </row>
    <row r="26" spans="1:9" x14ac:dyDescent="0.15">
      <c r="A26" s="27" t="s">
        <v>18</v>
      </c>
    </row>
    <row r="30" spans="1:9" ht="26" x14ac:dyDescent="0.15">
      <c r="A30" s="28"/>
      <c r="B30" s="29" t="s">
        <v>11</v>
      </c>
      <c r="C30" s="29" t="s">
        <v>12</v>
      </c>
      <c r="D30" s="29" t="s">
        <v>13</v>
      </c>
      <c r="E30" s="29" t="s">
        <v>14</v>
      </c>
      <c r="F30" s="29" t="s">
        <v>15</v>
      </c>
    </row>
    <row r="31" spans="1:9" x14ac:dyDescent="0.15">
      <c r="A31" s="30" t="s">
        <v>0</v>
      </c>
      <c r="B31" s="31">
        <v>0.2042476427503612</v>
      </c>
      <c r="C31" s="31">
        <v>0.23616760065810902</v>
      </c>
      <c r="D31" s="31">
        <v>0.29285016327450997</v>
      </c>
      <c r="E31" s="31">
        <v>0.24208055989376717</v>
      </c>
      <c r="F31" s="31">
        <v>2.465403342325263E-2</v>
      </c>
      <c r="H31" s="32"/>
      <c r="I31" s="32"/>
    </row>
    <row r="32" spans="1:9" x14ac:dyDescent="0.15">
      <c r="A32" s="30" t="s">
        <v>7</v>
      </c>
      <c r="B32" s="31">
        <v>0.11024178724607626</v>
      </c>
      <c r="C32" s="31">
        <v>0.33718244803695152</v>
      </c>
      <c r="D32" s="31">
        <v>0.36018287222510253</v>
      </c>
      <c r="E32" s="31">
        <v>0.17872460762596032</v>
      </c>
      <c r="F32" s="31">
        <v>1.3668284865909413E-2</v>
      </c>
      <c r="H32" s="32"/>
      <c r="I32" s="32"/>
    </row>
    <row r="33" spans="1:9" x14ac:dyDescent="0.15">
      <c r="A33" s="30" t="s">
        <v>8</v>
      </c>
      <c r="B33" s="31">
        <v>0.15616992582602832</v>
      </c>
      <c r="C33" s="31">
        <v>0.27511800404585302</v>
      </c>
      <c r="D33" s="31">
        <v>0.32690492245448416</v>
      </c>
      <c r="E33" s="31">
        <v>0.2339851652056642</v>
      </c>
      <c r="F33" s="31">
        <v>7.8219824679703308E-3</v>
      </c>
      <c r="H33" s="32"/>
      <c r="I33" s="32"/>
    </row>
    <row r="34" spans="1:9" x14ac:dyDescent="0.15">
      <c r="A34" s="30" t="s">
        <v>9</v>
      </c>
      <c r="B34" s="31">
        <v>0.27826768567509308</v>
      </c>
      <c r="C34" s="31">
        <v>0.34920634920634919</v>
      </c>
      <c r="D34" s="31">
        <v>0.21751910640799529</v>
      </c>
      <c r="E34" s="31">
        <v>0.12051734273956496</v>
      </c>
      <c r="F34" s="31">
        <v>3.4489515970997454E-2</v>
      </c>
      <c r="H34" s="32"/>
      <c r="I34" s="32"/>
    </row>
    <row r="35" spans="1:9" x14ac:dyDescent="0.15">
      <c r="A35" s="30" t="s">
        <v>10</v>
      </c>
      <c r="B35" s="31">
        <v>0.13662987159270107</v>
      </c>
      <c r="C35" s="31">
        <v>0.27454381617481416</v>
      </c>
      <c r="D35" s="31">
        <v>0.28227078170759179</v>
      </c>
      <c r="E35" s="31">
        <v>0.2706465420139671</v>
      </c>
      <c r="F35" s="31">
        <v>3.5908988510925881E-2</v>
      </c>
      <c r="H35" s="32"/>
      <c r="I35" s="32"/>
    </row>
    <row r="39" spans="1:9" x14ac:dyDescent="0.15">
      <c r="B39">
        <v>6065</v>
      </c>
      <c r="C39">
        <v>12187</v>
      </c>
      <c r="D39">
        <v>12530</v>
      </c>
      <c r="E39">
        <v>12014</v>
      </c>
      <c r="F39">
        <v>1594</v>
      </c>
    </row>
    <row r="40" spans="1:9" x14ac:dyDescent="0.15">
      <c r="A40" s="30" t="s">
        <v>10</v>
      </c>
      <c r="B40" s="19">
        <f>B39/SUM($B$39:$F$39)</f>
        <v>0.13662987159270107</v>
      </c>
      <c r="C40" s="19">
        <f>C39/SUM($B$39:$F$39)</f>
        <v>0.27454381617481416</v>
      </c>
      <c r="D40" s="19">
        <f>D39/SUM($B$39:$F$39)</f>
        <v>0.28227078170759179</v>
      </c>
      <c r="E40" s="19">
        <f>E39/SUM($B$39:$F$39)</f>
        <v>0.2706465420139671</v>
      </c>
      <c r="F40" s="19">
        <f>F39/SUM($B$39:$F$39)</f>
        <v>3.5908988510925881E-2</v>
      </c>
    </row>
    <row r="43" spans="1:9" x14ac:dyDescent="0.15">
      <c r="B43">
        <v>24456</v>
      </c>
      <c r="C43">
        <v>28278</v>
      </c>
      <c r="D43">
        <v>35065</v>
      </c>
      <c r="E43">
        <v>28986</v>
      </c>
      <c r="F43">
        <v>2952</v>
      </c>
    </row>
    <row r="44" spans="1:9" x14ac:dyDescent="0.15">
      <c r="A44" s="30" t="s">
        <v>0</v>
      </c>
      <c r="B44" s="19">
        <f>B43/SUM($B$43:$F$43)</f>
        <v>0.2042476427503612</v>
      </c>
      <c r="C44" s="19">
        <f>C43/SUM($B$43:$F$43)</f>
        <v>0.23616760065810902</v>
      </c>
      <c r="D44" s="19">
        <f>D43/SUM($B$43:$F$43)</f>
        <v>0.29285016327450997</v>
      </c>
      <c r="E44" s="19">
        <f>E43/SUM($B$43:$F$43)</f>
        <v>0.24208055989376717</v>
      </c>
      <c r="F44" s="19">
        <f>F43/SUM($B$43:$F$43)</f>
        <v>2.465403342325263E-2</v>
      </c>
    </row>
    <row r="45" spans="1:9" x14ac:dyDescent="0.15">
      <c r="B45" s="37"/>
      <c r="C45" s="37"/>
      <c r="D45" s="37"/>
      <c r="E45" s="37"/>
      <c r="F45" s="37"/>
    </row>
    <row r="46" spans="1:9" x14ac:dyDescent="0.15">
      <c r="B46" s="37"/>
      <c r="C46" s="37"/>
      <c r="D46" s="37"/>
      <c r="E46" s="37"/>
      <c r="F46" s="37"/>
    </row>
    <row r="47" spans="1:9" x14ac:dyDescent="0.15">
      <c r="B47" s="37"/>
      <c r="C47" s="37"/>
      <c r="D47" s="37"/>
      <c r="E47" s="37"/>
      <c r="F47" s="37"/>
    </row>
    <row r="48" spans="1:9" s="38" customFormat="1" x14ac:dyDescent="0.15">
      <c r="B48" s="39">
        <v>2339</v>
      </c>
      <c r="C48" s="39">
        <v>7154</v>
      </c>
      <c r="D48" s="39">
        <v>7642</v>
      </c>
      <c r="E48" s="39">
        <v>3792</v>
      </c>
      <c r="F48" s="39">
        <v>290</v>
      </c>
    </row>
    <row r="49" spans="1:6" x14ac:dyDescent="0.15">
      <c r="A49" s="30" t="s">
        <v>7</v>
      </c>
      <c r="B49" s="19">
        <f>B48/SUM($B$48:$F$48)</f>
        <v>0.11024178724607626</v>
      </c>
      <c r="C49" s="19">
        <f>C48/SUM($B$48:$F$48)</f>
        <v>0.33718244803695152</v>
      </c>
      <c r="D49" s="19">
        <f>D48/SUM($B$48:$F$48)</f>
        <v>0.36018287222510253</v>
      </c>
      <c r="E49" s="19">
        <f>E48/SUM($B$48:$F$48)</f>
        <v>0.17872460762596032</v>
      </c>
      <c r="F49" s="19">
        <f>F48/SUM($B$48:$F$48)</f>
        <v>1.3668284865909413E-2</v>
      </c>
    </row>
    <row r="52" spans="1:6" x14ac:dyDescent="0.15">
      <c r="B52">
        <v>1158</v>
      </c>
      <c r="C52">
        <v>2040</v>
      </c>
      <c r="D52">
        <v>2424</v>
      </c>
      <c r="E52">
        <v>1735</v>
      </c>
      <c r="F52">
        <v>58</v>
      </c>
    </row>
    <row r="53" spans="1:6" x14ac:dyDescent="0.15">
      <c r="A53" s="30" t="s">
        <v>8</v>
      </c>
      <c r="B53" s="19">
        <f>B52/SUM($B$52:$F$52)</f>
        <v>0.15616992582602832</v>
      </c>
      <c r="C53" s="19">
        <f>C52/SUM($B$52:$F$52)</f>
        <v>0.27511800404585302</v>
      </c>
      <c r="D53" s="19">
        <f>D52/SUM($B$52:$F$52)</f>
        <v>0.32690492245448416</v>
      </c>
      <c r="E53" s="19">
        <f>E52/SUM($B$52:$F$52)</f>
        <v>0.2339851652056642</v>
      </c>
      <c r="F53" s="19">
        <f>F52/SUM($B$52:$F$52)</f>
        <v>7.8219824679703308E-3</v>
      </c>
    </row>
    <row r="56" spans="1:6" x14ac:dyDescent="0.15">
      <c r="B56">
        <v>1420</v>
      </c>
      <c r="C56">
        <v>1782</v>
      </c>
      <c r="D56">
        <v>1110</v>
      </c>
      <c r="E56">
        <v>615</v>
      </c>
      <c r="F56">
        <v>176</v>
      </c>
    </row>
    <row r="57" spans="1:6" x14ac:dyDescent="0.15">
      <c r="A57" s="30" t="s">
        <v>9</v>
      </c>
      <c r="B57" s="19">
        <f>B56/SUM($B$56:$F$56)</f>
        <v>0.27826768567509308</v>
      </c>
      <c r="C57" s="19">
        <f>C56/SUM($B$56:$F$56)</f>
        <v>0.34920634920634919</v>
      </c>
      <c r="D57" s="19">
        <f>D56/SUM($B$56:$F$56)</f>
        <v>0.21751910640799529</v>
      </c>
      <c r="E57" s="19">
        <f>E56/SUM($B$56:$F$56)</f>
        <v>0.12051734273956496</v>
      </c>
      <c r="F57" s="19">
        <f>F56/SUM($B$56:$F$56)</f>
        <v>3.4489515970997454E-2</v>
      </c>
    </row>
  </sheetData>
  <phoneticPr fontId="3" type="noConversion"/>
  <pageMargins left="0.78740157499999996" right="0.78740157499999996" top="0.984251969" bottom="0.984251969" header="0.4921259845" footer="0.492125984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10</vt:i4>
      </vt:variant>
    </vt:vector>
  </HeadingPairs>
  <TitlesOfParts>
    <vt:vector size="10" baseType="lpstr">
      <vt:lpstr>F31_Graphique 1</vt:lpstr>
      <vt:lpstr>F31_Graphique 2</vt:lpstr>
      <vt:lpstr>F31_Graphique 3</vt:lpstr>
      <vt:lpstr>F31_Graphique 4</vt:lpstr>
      <vt:lpstr>F31_Graphique 5</vt:lpstr>
      <vt:lpstr>F31_Graphique 6</vt:lpstr>
      <vt:lpstr>er-g1 (2)</vt:lpstr>
      <vt:lpstr>er-g2 (2)</vt:lpstr>
      <vt:lpstr>er-g3 (2)</vt:lpstr>
      <vt:lpstr>F31_Graphique 7</vt:lpstr>
    </vt:vector>
  </TitlesOfParts>
  <Company>Ministère de la Santé</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ycroguennec</dc:creator>
  <cp:lastModifiedBy>Utilisateur de Microsoft Office</cp:lastModifiedBy>
  <cp:lastPrinted>2013-02-12T12:23:49Z</cp:lastPrinted>
  <dcterms:created xsi:type="dcterms:W3CDTF">2009-10-08T13:37:54Z</dcterms:created>
  <dcterms:modified xsi:type="dcterms:W3CDTF">2024-10-22T15:07:23Z</dcterms:modified>
</cp:coreProperties>
</file>