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C04525B-9DF5-42DE-83D3-0F2DDBC5FD3F}" xr6:coauthVersionLast="47" xr6:coauthVersionMax="47" xr10:uidLastSave="{00000000-0000-0000-0000-000000000000}"/>
  <bookViews>
    <workbookView xWindow="-110" yWindow="-110" windowWidth="19420" windowHeight="11620" xr2:uid="{00000000-000D-0000-FFFF-FFFF00000000}"/>
  </bookViews>
  <sheets>
    <sheet name="Tableau 1" sheetId="1" r:id="rId1"/>
    <sheet name="Tableau 2" sheetId="2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6" l="1"/>
  <c r="C13" i="26"/>
</calcChain>
</file>

<file path=xl/sharedStrings.xml><?xml version="1.0" encoding="utf-8"?>
<sst xmlns="http://schemas.openxmlformats.org/spreadsheetml/2006/main" count="40" uniqueCount="39">
  <si>
    <t>Effectifs</t>
  </si>
  <si>
    <t>Mesure de protection juridique selon le type de protection</t>
  </si>
  <si>
    <t>Curatelle</t>
  </si>
  <si>
    <t>Tutelle</t>
  </si>
  <si>
    <t>Mandat de protection future</t>
  </si>
  <si>
    <t>Sauvegarde de justice</t>
  </si>
  <si>
    <t>Mesure de protection juridique selon la personne en charge</t>
  </si>
  <si>
    <t>Association</t>
  </si>
  <si>
    <t>Famille</t>
  </si>
  <si>
    <t>Mandataire individuel</t>
  </si>
  <si>
    <t>Préposé</t>
  </si>
  <si>
    <t>Services d’accompagnement à la vie sociale (SAVS)</t>
  </si>
  <si>
    <t>Total des majeurs protégés</t>
  </si>
  <si>
    <t>-</t>
  </si>
  <si>
    <t>Total services</t>
  </si>
  <si>
    <t>Total établissements</t>
  </si>
  <si>
    <t>Type d’établissement</t>
  </si>
  <si>
    <t>Services d’accompagnement médico-social pour adultes handicapés (Samsah)</t>
  </si>
  <si>
    <t>Autre</t>
  </si>
  <si>
    <t>Maisons d’accueil spécialisées</t>
  </si>
  <si>
    <t>Proportion parmi 
les majeurs protégés
(en %)</t>
  </si>
  <si>
    <t xml:space="preserve">Proportion parmi 
les personnes accompagnées
(en %) </t>
  </si>
  <si>
    <t>Type de protection non renseignée</t>
  </si>
  <si>
    <t>Personne en charge non renseignée</t>
  </si>
  <si>
    <t>Total des majeurs handicapés accompagnés par des structures médico-sociales</t>
  </si>
  <si>
    <t>Établissements et services d’aide par le travail</t>
  </si>
  <si>
    <t>Effectifs par type de structure</t>
  </si>
  <si>
    <t>Majeurs protégés (en %)</t>
  </si>
  <si>
    <t>Tableau 2 - Effectifs et parts des majeurs accompagnés selon le type d’établissement</t>
  </si>
  <si>
    <r>
      <t xml:space="preserve">
</t>
    </r>
    <r>
      <rPr>
        <b/>
        <sz val="8"/>
        <color theme="1"/>
        <rFont val="Marianne"/>
      </rPr>
      <t xml:space="preserve">Lecture &gt; </t>
    </r>
    <r>
      <rPr>
        <sz val="8"/>
        <color theme="1"/>
        <rFont val="Marianne"/>
      </rPr>
      <t xml:space="preserve">59 % des majeurs protégés accompagnés par une structure pour adultes handicapés sont placés sous tutelle.
</t>
    </r>
    <r>
      <rPr>
        <b/>
        <sz val="8"/>
        <color theme="1"/>
        <rFont val="Marianne"/>
      </rPr>
      <t>Champ &gt;</t>
    </r>
    <r>
      <rPr>
        <sz val="8"/>
        <color theme="1"/>
        <rFont val="Marianne"/>
      </rPr>
      <t xml:space="preserve">  Personnes majeures accompagnées par une structure pour adultes handicapés au 31/12/2018, France entière.
</t>
    </r>
    <r>
      <rPr>
        <b/>
        <sz val="8"/>
        <color theme="1"/>
        <rFont val="Marianne"/>
      </rPr>
      <t>Source &gt;</t>
    </r>
    <r>
      <rPr>
        <sz val="8"/>
        <color theme="1"/>
        <rFont val="Marianne"/>
      </rPr>
      <t xml:space="preserve"> DREES, enquête ES-Handicap  2018.</t>
    </r>
  </si>
  <si>
    <r>
      <rPr>
        <b/>
        <sz val="8"/>
        <color theme="1"/>
        <rFont val="Marianne"/>
      </rPr>
      <t>Lecture &gt;</t>
    </r>
    <r>
      <rPr>
        <sz val="8"/>
        <color theme="1"/>
        <rFont val="Marianne"/>
      </rPr>
      <t xml:space="preserve"> 54,5% des majeurs protégés accompagnés par une structure pour adultes handicapés sont placés sous tutelle.
</t>
    </r>
    <r>
      <rPr>
        <b/>
        <sz val="8"/>
        <color theme="1"/>
        <rFont val="Marianne"/>
      </rPr>
      <t>Champ &gt;</t>
    </r>
    <r>
      <rPr>
        <sz val="8"/>
        <color theme="1"/>
        <rFont val="Marianne"/>
      </rPr>
      <t xml:space="preserve"> Personnes majeures accompagnées par une structure pour adultes handicapés au 31/12/2022, France.
</t>
    </r>
    <r>
      <rPr>
        <b/>
        <sz val="8"/>
        <color theme="1"/>
        <rFont val="Marianne"/>
      </rPr>
      <t xml:space="preserve">Source &gt; </t>
    </r>
    <r>
      <rPr>
        <sz val="8"/>
        <color theme="1"/>
        <rFont val="Marianne"/>
      </rPr>
      <t>DREES, enquête ES-Handicap 2022.</t>
    </r>
  </si>
  <si>
    <r>
      <t>Établissements pour jeunes et adultes</t>
    </r>
    <r>
      <rPr>
        <sz val="8"/>
        <color theme="1"/>
        <rFont val="Arial"/>
        <family val="2"/>
      </rPr>
      <t>⁴</t>
    </r>
  </si>
  <si>
    <r>
      <t>Autres</t>
    </r>
    <r>
      <rPr>
        <sz val="8"/>
        <color theme="1"/>
        <rFont val="Arial"/>
        <family val="2"/>
      </rPr>
      <t>³</t>
    </r>
  </si>
  <si>
    <r>
      <t>Centres de formation et d’orientation professionnelle</t>
    </r>
    <r>
      <rPr>
        <sz val="8"/>
        <color theme="1"/>
        <rFont val="Arial"/>
        <family val="2"/>
      </rPr>
      <t>⁵</t>
    </r>
  </si>
  <si>
    <r>
      <t>Total</t>
    </r>
    <r>
      <rPr>
        <b/>
        <sz val="8"/>
        <color theme="1"/>
        <rFont val="Arial"/>
        <family val="2"/>
      </rPr>
      <t>⁶</t>
    </r>
  </si>
  <si>
    <t>Établissements d’accueil médicalisés¹</t>
  </si>
  <si>
    <t>Établissements d’accueil non médicalisés²</t>
  </si>
  <si>
    <r>
      <t xml:space="preserve">1. Établissements d’accueil médicalisés en tout ou partie (EAM) et foyers d’accueil médicalisés (FAM).
2. Établissements d’accueil non médicalisés (EANM), foyers d’hébergement, foyers d’accueil polyvalents et foyers de vie.
3. Établissements expérimentaux pour adultes handicapés et établissements d’accueil temporaire.
4. Établissements expérimentaux pour personnes handicapées et lieux de vie. 
5. Établissements et services de réadaptation professionnelle (ESRP) et unités d’évaluation, de réentraînement et d’orientation sociale et professionnelle (Ueros). 
6. Corrigé des doubles comptes pour le total uniquement. Le total avec doubles compte s’élève à 235 330 personnes.
</t>
    </r>
    <r>
      <rPr>
        <b/>
        <sz val="8"/>
        <rFont val="Marianne"/>
      </rPr>
      <t xml:space="preserve">Lecture &gt; </t>
    </r>
    <r>
      <rPr>
        <sz val="8"/>
        <rFont val="Marianne"/>
      </rPr>
      <t xml:space="preserve"> En 2022, les majeurs protégés représentent 93,3 % des personnes accompagnées par les maisons d’accueil spécialisées.
</t>
    </r>
    <r>
      <rPr>
        <b/>
        <sz val="8"/>
        <rFont val="Marianne"/>
      </rPr>
      <t>Champ &gt;</t>
    </r>
    <r>
      <rPr>
        <sz val="8"/>
        <rFont val="Marianne"/>
      </rPr>
      <t xml:space="preserve"> Personnes majeures accompagnées par une structure pour adultes handicapés au 31/12/2022, France.
</t>
    </r>
    <r>
      <rPr>
        <b/>
        <sz val="8"/>
        <rFont val="Marianne"/>
      </rPr>
      <t>Source &gt;</t>
    </r>
    <r>
      <rPr>
        <sz val="8"/>
        <rFont val="Marianne"/>
      </rPr>
      <t xml:space="preserve"> DREES, enquête ES-Handicap 2022.</t>
    </r>
  </si>
  <si>
    <t>Tableau 1 - Répartition des majeurs accompagnés par une structure pour adultes handicapés selon la mise en place d’une protection juridique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</si>
</sst>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12" x14ac:knownFonts="1">
    <font>
      <sz val="11"/>
      <color theme="1"/>
      <name val="Calibri"/>
      <family val="2"/>
      <scheme val="minor"/>
    </font>
    <font>
      <sz val="11"/>
      <color theme="1"/>
      <name val="Calibri"/>
      <family val="2"/>
      <scheme val="minor"/>
    </font>
    <font>
      <sz val="10"/>
      <name val="Arial"/>
      <family val="2"/>
      <charset val="204"/>
    </font>
    <font>
      <sz val="10"/>
      <name val="Arial"/>
      <family val="2"/>
    </font>
    <font>
      <b/>
      <sz val="8"/>
      <name val="Marianne"/>
    </font>
    <font>
      <sz val="8"/>
      <color theme="1"/>
      <name val="Marianne"/>
    </font>
    <font>
      <b/>
      <sz val="8"/>
      <color theme="1"/>
      <name val="Marianne"/>
    </font>
    <font>
      <sz val="8"/>
      <name val="Marianne"/>
    </font>
    <font>
      <sz val="8"/>
      <color rgb="FF000000"/>
      <name val="Marianne"/>
    </font>
    <font>
      <b/>
      <sz val="8"/>
      <color rgb="FF000000"/>
      <name val="Marianne"/>
    </font>
    <font>
      <sz val="8"/>
      <color theme="1"/>
      <name val="Arial"/>
      <family val="2"/>
    </font>
    <font>
      <b/>
      <sz val="8"/>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165" fontId="1" fillId="0" borderId="0" applyFont="0" applyFill="0" applyBorder="0" applyAlignment="0" applyProtection="0"/>
    <xf numFmtId="0" fontId="3" fillId="0" borderId="0"/>
    <xf numFmtId="0" fontId="3" fillId="0" borderId="0"/>
  </cellStyleXfs>
  <cellXfs count="51">
    <xf numFmtId="0" fontId="0" fillId="0" borderId="0" xfId="0"/>
    <xf numFmtId="0" fontId="4" fillId="0" borderId="0" xfId="0" applyFont="1" applyFill="1"/>
    <xf numFmtId="0" fontId="5" fillId="0" borderId="0" xfId="0" applyFont="1"/>
    <xf numFmtId="0" fontId="5" fillId="0" borderId="0" xfId="0" applyFont="1" applyFill="1"/>
    <xf numFmtId="0" fontId="6" fillId="0" borderId="3" xfId="0" applyFont="1" applyFill="1" applyBorder="1" applyAlignment="1">
      <alignment vertical="center" wrapText="1"/>
    </xf>
    <xf numFmtId="0" fontId="5" fillId="0" borderId="0" xfId="0" applyFont="1" applyFill="1" applyAlignment="1">
      <alignment wrapText="1"/>
    </xf>
    <xf numFmtId="0" fontId="5" fillId="0" borderId="2" xfId="0" applyFont="1" applyFill="1" applyBorder="1" applyAlignment="1">
      <alignment vertical="center" wrapText="1"/>
    </xf>
    <xf numFmtId="164" fontId="8" fillId="0" borderId="2" xfId="0" applyNumberFormat="1" applyFont="1" applyFill="1" applyBorder="1" applyAlignment="1">
      <alignment horizontal="center" vertical="center" wrapText="1"/>
    </xf>
    <xf numFmtId="0" fontId="5" fillId="0" borderId="1" xfId="0" applyFont="1" applyFill="1" applyBorder="1" applyAlignment="1">
      <alignment vertical="center" wrapText="1"/>
    </xf>
    <xf numFmtId="164"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164" fontId="6" fillId="0" borderId="3" xfId="0" applyNumberFormat="1" applyFont="1" applyBorder="1" applyAlignment="1">
      <alignment horizontal="center"/>
    </xf>
    <xf numFmtId="0" fontId="8" fillId="0" borderId="3" xfId="0" applyFont="1" applyFill="1" applyBorder="1" applyAlignment="1">
      <alignment vertical="center" wrapText="1"/>
    </xf>
    <xf numFmtId="0" fontId="8" fillId="0" borderId="6" xfId="0" applyFont="1" applyFill="1" applyBorder="1" applyAlignment="1">
      <alignment horizontal="center" vertical="center" wrapText="1"/>
    </xf>
    <xf numFmtId="0" fontId="9" fillId="0" borderId="1"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vertical="center" wrapText="1"/>
    </xf>
    <xf numFmtId="3" fontId="8" fillId="0" borderId="4" xfId="0" applyNumberFormat="1" applyFont="1" applyFill="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4"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1" fontId="9" fillId="0" borderId="4" xfId="0" applyNumberFormat="1" applyFont="1" applyBorder="1" applyAlignment="1">
      <alignment horizontal="center" vertical="center" wrapText="1"/>
    </xf>
    <xf numFmtId="164" fontId="9" fillId="0" borderId="4" xfId="0" applyNumberFormat="1" applyFont="1" applyFill="1" applyBorder="1" applyAlignment="1">
      <alignment horizontal="center" vertical="center" wrapText="1"/>
    </xf>
    <xf numFmtId="0" fontId="9" fillId="0" borderId="2" xfId="0" applyFont="1" applyBorder="1" applyAlignment="1">
      <alignment vertical="center" wrapText="1"/>
    </xf>
    <xf numFmtId="0" fontId="8" fillId="0" borderId="5" xfId="0" applyFont="1" applyFill="1" applyBorder="1" applyAlignment="1">
      <alignment vertical="center" wrapText="1"/>
    </xf>
    <xf numFmtId="164" fontId="8" fillId="0" borderId="5"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9" fillId="0" borderId="3" xfId="0" applyFont="1" applyBorder="1" applyAlignment="1">
      <alignment vertical="center" wrapText="1"/>
    </xf>
    <xf numFmtId="3" fontId="9"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164" fontId="5" fillId="0" borderId="0" xfId="0" applyNumberFormat="1" applyFont="1"/>
    <xf numFmtId="0" fontId="6" fillId="0" borderId="7" xfId="0" applyFont="1" applyFill="1" applyBorder="1" applyAlignment="1">
      <alignment horizontal="center" wrapText="1"/>
    </xf>
    <xf numFmtId="3" fontId="5" fillId="0" borderId="0" xfId="0" applyNumberFormat="1" applyFont="1" applyFill="1" applyBorder="1"/>
    <xf numFmtId="3" fontId="6" fillId="0" borderId="8" xfId="0" applyNumberFormat="1" applyFont="1" applyFill="1" applyBorder="1"/>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vertical="center" wrapText="1"/>
    </xf>
    <xf numFmtId="3" fontId="7" fillId="0" borderId="7" xfId="0" applyNumberFormat="1" applyFont="1" applyFill="1" applyBorder="1"/>
    <xf numFmtId="0" fontId="5" fillId="0" borderId="9" xfId="0" applyFont="1" applyFill="1" applyBorder="1" applyAlignment="1">
      <alignment vertical="center" wrapText="1"/>
    </xf>
    <xf numFmtId="3" fontId="5" fillId="0" borderId="8" xfId="0" applyNumberFormat="1" applyFont="1" applyFill="1" applyBorder="1"/>
    <xf numFmtId="164" fontId="8" fillId="0" borderId="9" xfId="0" applyNumberFormat="1" applyFont="1" applyFill="1" applyBorder="1" applyAlignment="1">
      <alignment horizontal="center" vertical="center" wrapText="1"/>
    </xf>
    <xf numFmtId="3" fontId="6" fillId="0" borderId="10" xfId="0" applyNumberFormat="1" applyFont="1" applyFill="1" applyBorder="1"/>
    <xf numFmtId="3" fontId="5" fillId="0" borderId="7" xfId="0" applyNumberFormat="1" applyFont="1" applyFill="1" applyBorder="1"/>
    <xf numFmtId="164" fontId="9" fillId="0" borderId="9" xfId="0" applyNumberFormat="1" applyFont="1" applyFill="1" applyBorder="1" applyAlignment="1">
      <alignment horizontal="center" vertical="center" wrapText="1"/>
    </xf>
    <xf numFmtId="0" fontId="5" fillId="0" borderId="0" xfId="0" applyFont="1" applyFill="1" applyAlignment="1">
      <alignment horizontal="left" vertical="top" wrapText="1"/>
    </xf>
    <xf numFmtId="0" fontId="4" fillId="0" borderId="0" xfId="0" applyFont="1" applyAlignment="1">
      <alignment horizontal="left" vertical="center" wrapText="1"/>
    </xf>
    <xf numFmtId="0" fontId="8" fillId="0" borderId="0" xfId="0" applyFont="1" applyAlignment="1">
      <alignment horizontal="righ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7" fillId="0" borderId="0" xfId="0" applyFont="1" applyFill="1" applyAlignment="1">
      <alignment horizontal="left" vertical="top" wrapText="1"/>
    </xf>
  </cellXfs>
  <cellStyles count="5">
    <cellStyle name="Milliers 2" xfId="2" xr:uid="{00000000-0005-0000-0000-000000000000}"/>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colors>
    <mruColors>
      <color rgb="FFB686D0"/>
      <color rgb="FFFF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4"/>
  <sheetViews>
    <sheetView showGridLines="0" tabSelected="1" zoomScaleNormal="100" workbookViewId="0"/>
  </sheetViews>
  <sheetFormatPr baseColWidth="10" defaultColWidth="9.1796875" defaultRowHeight="12.5" x14ac:dyDescent="0.35"/>
  <cols>
    <col min="1" max="1" width="3" style="2" customWidth="1"/>
    <col min="2" max="2" width="48.1796875" style="2" customWidth="1"/>
    <col min="3" max="5" width="17.453125" style="2" customWidth="1"/>
    <col min="6" max="16384" width="9.1796875" style="2"/>
  </cols>
  <sheetData>
    <row r="1" spans="2:5" ht="16.5" customHeight="1" x14ac:dyDescent="0.35"/>
    <row r="2" spans="2:5" ht="21.5" customHeight="1" x14ac:dyDescent="0.35">
      <c r="B2" s="46" t="s">
        <v>38</v>
      </c>
      <c r="C2" s="46"/>
      <c r="D2" s="46"/>
      <c r="E2" s="46"/>
    </row>
    <row r="3" spans="2:5" x14ac:dyDescent="0.35">
      <c r="B3" s="47"/>
      <c r="C3" s="47"/>
      <c r="D3" s="47"/>
      <c r="E3" s="47"/>
    </row>
    <row r="4" spans="2:5" ht="50" x14ac:dyDescent="0.35">
      <c r="B4" s="12"/>
      <c r="C4" s="13" t="s">
        <v>0</v>
      </c>
      <c r="D4" s="13" t="s">
        <v>20</v>
      </c>
      <c r="E4" s="13" t="s">
        <v>21</v>
      </c>
    </row>
    <row r="5" spans="2:5" x14ac:dyDescent="0.35">
      <c r="B5" s="14" t="s">
        <v>1</v>
      </c>
      <c r="C5" s="15"/>
      <c r="D5" s="16"/>
      <c r="E5" s="16"/>
    </row>
    <row r="6" spans="2:5" x14ac:dyDescent="0.35">
      <c r="B6" s="17" t="s">
        <v>3</v>
      </c>
      <c r="C6" s="18">
        <v>110720</v>
      </c>
      <c r="D6" s="19">
        <v>54.456029903600232</v>
      </c>
      <c r="E6" s="20">
        <v>34.442854476451188</v>
      </c>
    </row>
    <row r="7" spans="2:5" x14ac:dyDescent="0.35">
      <c r="B7" s="17" t="s">
        <v>2</v>
      </c>
      <c r="C7" s="18">
        <v>81150</v>
      </c>
      <c r="D7" s="19">
        <v>39.912453275624635</v>
      </c>
      <c r="E7" s="20">
        <v>25.244198345050705</v>
      </c>
    </row>
    <row r="8" spans="2:5" x14ac:dyDescent="0.35">
      <c r="B8" s="17" t="s">
        <v>4</v>
      </c>
      <c r="C8" s="18">
        <v>740</v>
      </c>
      <c r="D8" s="19">
        <v>0.36395829234703914</v>
      </c>
      <c r="E8" s="20">
        <v>0.23019971380576124</v>
      </c>
    </row>
    <row r="9" spans="2:5" x14ac:dyDescent="0.35">
      <c r="B9" s="17" t="s">
        <v>5</v>
      </c>
      <c r="C9" s="18">
        <v>700</v>
      </c>
      <c r="D9" s="19">
        <v>0.34428487113909106</v>
      </c>
      <c r="E9" s="20">
        <v>0.21775648603247683</v>
      </c>
    </row>
    <row r="10" spans="2:5" x14ac:dyDescent="0.35">
      <c r="B10" s="17" t="s">
        <v>18</v>
      </c>
      <c r="C10" s="18">
        <v>5720</v>
      </c>
      <c r="D10" s="19">
        <v>2.8132992327365729</v>
      </c>
      <c r="E10" s="20">
        <v>1.7793815715796677</v>
      </c>
    </row>
    <row r="11" spans="2:5" x14ac:dyDescent="0.35">
      <c r="B11" s="10" t="s">
        <v>22</v>
      </c>
      <c r="C11" s="18">
        <v>4290</v>
      </c>
      <c r="D11" s="19">
        <v>2.1099744245524295</v>
      </c>
      <c r="E11" s="20">
        <v>1.3345361786847509</v>
      </c>
    </row>
    <row r="12" spans="2:5" x14ac:dyDescent="0.35">
      <c r="B12" s="14" t="s">
        <v>12</v>
      </c>
      <c r="C12" s="21">
        <v>203320</v>
      </c>
      <c r="D12" s="22">
        <v>100</v>
      </c>
      <c r="E12" s="23">
        <v>63.248926771604552</v>
      </c>
    </row>
    <row r="13" spans="2:5" x14ac:dyDescent="0.35">
      <c r="B13" s="24" t="s">
        <v>6</v>
      </c>
      <c r="C13" s="25"/>
      <c r="D13" s="26"/>
      <c r="E13" s="26"/>
    </row>
    <row r="14" spans="2:5" x14ac:dyDescent="0.35">
      <c r="B14" s="17" t="s">
        <v>7</v>
      </c>
      <c r="C14" s="18">
        <v>95570</v>
      </c>
      <c r="D14" s="19">
        <v>47.004721621089907</v>
      </c>
      <c r="E14" s="19">
        <v>29.72998195731973</v>
      </c>
    </row>
    <row r="15" spans="2:5" x14ac:dyDescent="0.35">
      <c r="B15" s="17" t="s">
        <v>8</v>
      </c>
      <c r="C15" s="18">
        <v>83060</v>
      </c>
      <c r="D15" s="19">
        <v>40.85185913830415</v>
      </c>
      <c r="E15" s="19">
        <v>25.838362471225036</v>
      </c>
    </row>
    <row r="16" spans="2:5" x14ac:dyDescent="0.35">
      <c r="B16" s="17" t="s">
        <v>9</v>
      </c>
      <c r="C16" s="18">
        <v>16050</v>
      </c>
      <c r="D16" s="19">
        <v>7.8939602596891607</v>
      </c>
      <c r="E16" s="19">
        <v>4.9928451440303609</v>
      </c>
    </row>
    <row r="17" spans="2:7" x14ac:dyDescent="0.35">
      <c r="B17" s="17" t="s">
        <v>10</v>
      </c>
      <c r="C17" s="18">
        <v>5670</v>
      </c>
      <c r="D17" s="19">
        <v>2.7887074562266378</v>
      </c>
      <c r="E17" s="19">
        <v>1.7638275368630625</v>
      </c>
    </row>
    <row r="18" spans="2:7" x14ac:dyDescent="0.35">
      <c r="B18" s="10" t="s">
        <v>23</v>
      </c>
      <c r="C18" s="18">
        <v>2970</v>
      </c>
      <c r="D18" s="19">
        <v>1.4607515246901437</v>
      </c>
      <c r="E18" s="19">
        <v>0.92390966216636605</v>
      </c>
    </row>
    <row r="19" spans="2:7" x14ac:dyDescent="0.35">
      <c r="B19" s="14" t="s">
        <v>12</v>
      </c>
      <c r="C19" s="21">
        <v>203320</v>
      </c>
      <c r="D19" s="22">
        <v>100</v>
      </c>
      <c r="E19" s="27">
        <v>63.248926771604552</v>
      </c>
    </row>
    <row r="20" spans="2:7" ht="25" x14ac:dyDescent="0.35">
      <c r="B20" s="28" t="s">
        <v>24</v>
      </c>
      <c r="C20" s="29">
        <v>321460</v>
      </c>
      <c r="D20" s="30" t="s">
        <v>13</v>
      </c>
      <c r="E20" s="30">
        <v>100</v>
      </c>
    </row>
    <row r="21" spans="2:7" x14ac:dyDescent="0.35">
      <c r="B21" s="48" t="s">
        <v>29</v>
      </c>
      <c r="C21" s="49"/>
      <c r="D21" s="49"/>
      <c r="E21" s="49"/>
    </row>
    <row r="22" spans="2:7" x14ac:dyDescent="0.35">
      <c r="B22" s="45" t="s">
        <v>30</v>
      </c>
      <c r="C22" s="45"/>
      <c r="D22" s="45"/>
      <c r="E22" s="45"/>
      <c r="F22" s="45"/>
      <c r="G22" s="45"/>
    </row>
    <row r="23" spans="2:7" x14ac:dyDescent="0.35">
      <c r="B23" s="45"/>
      <c r="C23" s="45"/>
      <c r="D23" s="45"/>
      <c r="E23" s="45"/>
      <c r="F23" s="45"/>
      <c r="G23" s="45"/>
    </row>
    <row r="24" spans="2:7" x14ac:dyDescent="0.35">
      <c r="B24" s="45"/>
      <c r="C24" s="45"/>
      <c r="D24" s="45"/>
      <c r="E24" s="45"/>
      <c r="F24" s="45"/>
      <c r="G24" s="45"/>
    </row>
    <row r="25" spans="2:7" x14ac:dyDescent="0.35">
      <c r="B25" s="45"/>
      <c r="C25" s="45"/>
      <c r="D25" s="45"/>
      <c r="E25" s="45"/>
      <c r="F25" s="45"/>
      <c r="G25" s="45"/>
    </row>
    <row r="29" spans="2:7" x14ac:dyDescent="0.35">
      <c r="B29" s="3"/>
    </row>
    <row r="34" spans="3:3" x14ac:dyDescent="0.35">
      <c r="C34" s="31"/>
    </row>
  </sheetData>
  <sortState xmlns:xlrd2="http://schemas.microsoft.com/office/spreadsheetml/2017/richdata2" ref="B6:E9">
    <sortCondition descending="1" ref="C6:C9"/>
  </sortState>
  <mergeCells count="4">
    <mergeCell ref="B22:G25"/>
    <mergeCell ref="B2:E2"/>
    <mergeCell ref="B3:E3"/>
    <mergeCell ref="B21:E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8E472-8B9E-4E5E-B136-BCC5EB78773D}">
  <dimension ref="B2:E22"/>
  <sheetViews>
    <sheetView showGridLines="0" zoomScaleNormal="100" workbookViewId="0"/>
  </sheetViews>
  <sheetFormatPr baseColWidth="10" defaultColWidth="11.453125" defaultRowHeight="12.5" x14ac:dyDescent="0.35"/>
  <cols>
    <col min="1" max="1" width="3" style="2" customWidth="1"/>
    <col min="2" max="2" width="63.453125" style="3" customWidth="1"/>
    <col min="3" max="3" width="14.26953125" style="2" customWidth="1"/>
    <col min="4" max="4" width="26.26953125" style="2" customWidth="1"/>
    <col min="5" max="16384" width="11.453125" style="2"/>
  </cols>
  <sheetData>
    <row r="2" spans="2:4" x14ac:dyDescent="0.35">
      <c r="B2" s="1" t="s">
        <v>28</v>
      </c>
    </row>
    <row r="3" spans="2:4" x14ac:dyDescent="0.35">
      <c r="B3" s="1"/>
    </row>
    <row r="4" spans="2:4" s="3" customFormat="1" x14ac:dyDescent="0.35"/>
    <row r="5" spans="2:4" s="5" customFormat="1" ht="30.75" customHeight="1" x14ac:dyDescent="0.35">
      <c r="B5" s="35" t="s">
        <v>16</v>
      </c>
      <c r="C5" s="32" t="s">
        <v>26</v>
      </c>
      <c r="D5" s="36" t="s">
        <v>27</v>
      </c>
    </row>
    <row r="6" spans="2:4" x14ac:dyDescent="0.35">
      <c r="B6" s="6" t="s">
        <v>19</v>
      </c>
      <c r="C6" s="38">
        <v>28360</v>
      </c>
      <c r="D6" s="7">
        <v>93.269876229605899</v>
      </c>
    </row>
    <row r="7" spans="2:4" x14ac:dyDescent="0.35">
      <c r="B7" s="8" t="s">
        <v>35</v>
      </c>
      <c r="C7" s="33">
        <v>28840</v>
      </c>
      <c r="D7" s="9">
        <v>89.578618740939405</v>
      </c>
    </row>
    <row r="8" spans="2:4" x14ac:dyDescent="0.35">
      <c r="B8" s="8" t="s">
        <v>36</v>
      </c>
      <c r="C8" s="33">
        <v>78100</v>
      </c>
      <c r="D8" s="9">
        <v>82.867944420896194</v>
      </c>
    </row>
    <row r="9" spans="2:4" x14ac:dyDescent="0.35">
      <c r="B9" s="8" t="s">
        <v>32</v>
      </c>
      <c r="C9" s="33">
        <v>1370</v>
      </c>
      <c r="D9" s="9">
        <v>51.565942598459202</v>
      </c>
    </row>
    <row r="10" spans="2:4" x14ac:dyDescent="0.35">
      <c r="B10" s="10" t="s">
        <v>25</v>
      </c>
      <c r="C10" s="33">
        <v>64910</v>
      </c>
      <c r="D10" s="9">
        <v>51.530958904596602</v>
      </c>
    </row>
    <row r="11" spans="2:4" x14ac:dyDescent="0.35">
      <c r="B11" s="8" t="s">
        <v>31</v>
      </c>
      <c r="C11" s="33">
        <v>380</v>
      </c>
      <c r="D11" s="9">
        <v>35.868110864977801</v>
      </c>
    </row>
    <row r="12" spans="2:4" x14ac:dyDescent="0.35">
      <c r="B12" s="39" t="s">
        <v>33</v>
      </c>
      <c r="C12" s="40">
        <v>200</v>
      </c>
      <c r="D12" s="41">
        <v>2.54447890811982</v>
      </c>
    </row>
    <row r="13" spans="2:4" x14ac:dyDescent="0.35">
      <c r="B13" s="4" t="s">
        <v>15</v>
      </c>
      <c r="C13" s="42">
        <f>SUM(C6:C12)</f>
        <v>202160</v>
      </c>
      <c r="D13" s="11">
        <v>55.5197023393008</v>
      </c>
    </row>
    <row r="14" spans="2:4" x14ac:dyDescent="0.35">
      <c r="B14" s="6" t="s">
        <v>11</v>
      </c>
      <c r="C14" s="43">
        <v>25780</v>
      </c>
      <c r="D14" s="7">
        <v>49.535263788990598</v>
      </c>
    </row>
    <row r="15" spans="2:4" x14ac:dyDescent="0.35">
      <c r="B15" s="39" t="s">
        <v>17</v>
      </c>
      <c r="C15" s="40">
        <v>7390</v>
      </c>
      <c r="D15" s="41">
        <v>42.369777679472797</v>
      </c>
    </row>
    <row r="16" spans="2:4" x14ac:dyDescent="0.35">
      <c r="B16" s="4" t="s">
        <v>14</v>
      </c>
      <c r="C16" s="42">
        <f>SUM(C14:C15)</f>
        <v>33170</v>
      </c>
      <c r="D16" s="11">
        <v>47.736250353917903</v>
      </c>
    </row>
    <row r="17" spans="2:5" x14ac:dyDescent="0.35">
      <c r="B17" s="37" t="s">
        <v>34</v>
      </c>
      <c r="C17" s="34">
        <v>203320</v>
      </c>
      <c r="D17" s="44">
        <v>63.24</v>
      </c>
    </row>
    <row r="18" spans="2:5" ht="15" customHeight="1" x14ac:dyDescent="0.35"/>
    <row r="19" spans="2:5" ht="122.25" customHeight="1" x14ac:dyDescent="0.35">
      <c r="B19" s="50" t="s">
        <v>37</v>
      </c>
      <c r="C19" s="50"/>
      <c r="D19" s="50"/>
      <c r="E19" s="50"/>
    </row>
    <row r="20" spans="2:5" ht="96" customHeight="1" x14ac:dyDescent="0.35">
      <c r="B20" s="50"/>
      <c r="C20" s="50"/>
      <c r="D20" s="50"/>
      <c r="E20" s="50"/>
    </row>
    <row r="21" spans="2:5" ht="93.75" customHeight="1" x14ac:dyDescent="0.35">
      <c r="B21" s="50"/>
      <c r="C21" s="50"/>
      <c r="D21" s="50"/>
      <c r="E21" s="50"/>
    </row>
    <row r="22" spans="2:5" ht="76.5" customHeight="1" x14ac:dyDescent="0.35">
      <c r="B22" s="50"/>
      <c r="C22" s="50"/>
      <c r="D22" s="50"/>
      <c r="E22" s="50"/>
    </row>
  </sheetData>
  <mergeCells count="1">
    <mergeCell ref="B19: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1</vt:lpstr>
      <vt:lpstr>Tableau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2024-12-13T14:38:10Z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c20be7-c3a5-46e3-9158-fa8a02ce2395_Enabled">
    <vt:lpwstr>true</vt:lpwstr>
  </property>
  <property fmtid="{D5CDD505-2E9C-101B-9397-08002B2CF9AE}" pid="3" name="MSIP_Label_d5c20be7-c3a5-46e3-9158-fa8a02ce2395_SetDate">
    <vt:lpwstr>2022-09-18T19:00:47Z</vt:lpwstr>
  </property>
  <property fmtid="{D5CDD505-2E9C-101B-9397-08002B2CF9AE}" pid="4" name="MSIP_Label_d5c20be7-c3a5-46e3-9158-fa8a02ce2395_Method">
    <vt:lpwstr>Standard</vt:lpwstr>
  </property>
  <property fmtid="{D5CDD505-2E9C-101B-9397-08002B2CF9AE}" pid="5" name="MSIP_Label_d5c20be7-c3a5-46e3-9158-fa8a02ce2395_Name">
    <vt:lpwstr>defa4170-0d19-0005-0004-bc88714345d2</vt:lpwstr>
  </property>
  <property fmtid="{D5CDD505-2E9C-101B-9397-08002B2CF9AE}" pid="6" name="MSIP_Label_d5c20be7-c3a5-46e3-9158-fa8a02ce2395_SiteId">
    <vt:lpwstr>8c6f9078-037e-4261-a583-52a944e55f7f</vt:lpwstr>
  </property>
  <property fmtid="{D5CDD505-2E9C-101B-9397-08002B2CF9AE}" pid="7" name="MSIP_Label_d5c20be7-c3a5-46e3-9158-fa8a02ce2395_ActionId">
    <vt:lpwstr>f5ea5f48-588d-45f0-b242-172fda8402f4</vt:lpwstr>
  </property>
  <property fmtid="{D5CDD505-2E9C-101B-9397-08002B2CF9AE}" pid="8" name="MSIP_Label_d5c20be7-c3a5-46e3-9158-fa8a02ce2395_ContentBits">
    <vt:lpwstr>0</vt:lpwstr>
  </property>
</Properties>
</file>